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surements" sheetId="1" r:id="rId4"/>
    <sheet state="visible" name="Remarks" sheetId="2" r:id="rId5"/>
  </sheets>
  <definedNames>
    <definedName hidden="1" localSheetId="0" name="_xlnm._FilterDatabase">Measurements!$A$15:$IN$410</definedName>
  </definedNames>
  <calcPr/>
  <extLst>
    <ext uri="GoogleSheetsCustomDataVersion1">
      <go:sheetsCustomData xmlns:go="http://customooxmlschemas.google.com/" r:id="rId6" roundtripDataSignature="AMtx7mjN1efstPUHqSw3V5JU6lLK7CjvrQ=="/>
    </ext>
  </extLst>
</workbook>
</file>

<file path=xl/sharedStrings.xml><?xml version="1.0" encoding="utf-8"?>
<sst xmlns="http://schemas.openxmlformats.org/spreadsheetml/2006/main" count="8257" uniqueCount="1151">
  <si>
    <t>SysConst</t>
  </si>
  <si>
    <t>AvgTime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</si>
  <si>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</si>
  <si>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</si>
  <si>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</si>
  <si>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</si>
  <si>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</si>
  <si>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</si>
  <si>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</si>
  <si>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</si>
  <si>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</si>
  <si>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</si>
  <si>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</si>
  <si>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</si>
  <si>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6800-01A</t>
  </si>
  <si>
    <t>6 cm²</t>
  </si>
  <si>
    <t>LTConst</t>
  </si>
  <si>
    <t>deltaTw</t>
  </si>
  <si>
    <t>fT1</t>
  </si>
  <si>
    <t>fT2</t>
  </si>
  <si>
    <t>fTeb</t>
  </si>
  <si>
    <t>LQConst</t>
  </si>
  <si>
    <t>Leaf</t>
  </si>
  <si>
    <t>Ambient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</si>
  <si>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</si>
  <si>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</si>
  <si>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</si>
  <si>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</si>
  <si>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</si>
  <si>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</si>
  <si>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</si>
  <si>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</si>
  <si>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</si>
  <si>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</si>
  <si>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</si>
  <si>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</si>
  <si>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</si>
  <si>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</si>
  <si>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standard</t>
  </si>
  <si>
    <t>Sun+Sky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</si>
  <si>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</si>
  <si>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</si>
  <si>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</si>
  <si>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</si>
  <si>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</si>
  <si>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</si>
  <si>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</si>
  <si>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</si>
  <si>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</si>
  <si>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</si>
  <si>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</si>
  <si>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</si>
  <si>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Fs_true</t>
  </si>
  <si>
    <t>leak_wt</t>
  </si>
  <si>
    <t>5.64874 101.611 388.242 614.573 860.474 1048.15 1212.37 1361.09</t>
  </si>
  <si>
    <t>0.23348 110.059 402.161 600.772 802.768 1002.48 1202.41 1400.22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</si>
  <si>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</si>
  <si>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</si>
  <si>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</si>
  <si>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</si>
  <si>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</si>
  <si>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</si>
  <si>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</si>
  <si>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</si>
  <si>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</si>
  <si>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</si>
  <si>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</si>
  <si>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</si>
  <si>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</si>
  <si>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</si>
  <si>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</si>
  <si>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</si>
  <si>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</si>
  <si>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</si>
  <si>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</si>
  <si>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</si>
  <si>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</si>
  <si>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</si>
  <si>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</si>
  <si>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</si>
  <si>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Leaf_position</t>
  </si>
  <si>
    <t>Scientist</t>
  </si>
  <si>
    <t>Site</t>
  </si>
  <si>
    <t>Species</t>
  </si>
  <si>
    <t>Tree Identifier</t>
  </si>
  <si>
    <t>Leaf_number</t>
  </si>
  <si>
    <t>Data_point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</si>
  <si>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</si>
  <si>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</si>
  <si>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</si>
  <si>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</si>
  <si>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</si>
  <si>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</si>
  <si>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</si>
  <si>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</si>
  <si>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</si>
  <si>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</si>
  <si>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</si>
  <si>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</si>
  <si>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</si>
  <si>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</si>
  <si>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</si>
  <si>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</si>
  <si>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</si>
  <si>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</si>
  <si>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</si>
  <si>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</si>
  <si>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</si>
  <si>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</si>
  <si>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</si>
  <si>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</si>
  <si>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</si>
  <si>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</si>
  <si>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</si>
  <si>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</si>
  <si>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</si>
  <si>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</si>
  <si>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</si>
  <si>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</si>
  <si>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</si>
  <si>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</si>
  <si>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</si>
  <si>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</si>
  <si>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</si>
  <si>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</si>
  <si>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</si>
  <si>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</si>
  <si>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</si>
  <si>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</si>
  <si>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</si>
  <si>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</si>
  <si>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</si>
  <si>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</si>
  <si>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</si>
  <si>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</si>
  <si>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</si>
  <si>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</si>
  <si>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</si>
  <si>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</si>
  <si>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</si>
  <si>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</si>
  <si>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</si>
  <si>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</si>
  <si>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</si>
  <si>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</si>
  <si>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</si>
  <si>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</si>
  <si>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</si>
  <si>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</si>
  <si>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</si>
  <si>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</si>
  <si>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</si>
  <si>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</si>
  <si>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</si>
  <si>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</si>
  <si>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</si>
  <si>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</si>
  <si>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</si>
  <si>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</si>
  <si>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</si>
  <si>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</si>
  <si>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</si>
  <si>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</si>
  <si>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</si>
  <si>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</si>
  <si>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</si>
  <si>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</si>
  <si>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</si>
  <si>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</si>
  <si>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</si>
  <si>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</si>
  <si>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</si>
  <si>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</si>
  <si>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</si>
  <si>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</si>
  <si>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</si>
  <si>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</si>
  <si>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</si>
  <si>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</si>
  <si>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</si>
  <si>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</si>
  <si>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</si>
  <si>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</si>
  <si>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</si>
  <si>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</si>
  <si>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</si>
  <si>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</si>
  <si>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</si>
  <si>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</si>
  <si>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</si>
  <si>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</si>
  <si>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</si>
  <si>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</si>
  <si>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</si>
  <si>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</si>
  <si>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</si>
  <si>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Asty:MN</t>
  </si>
  <si>
    <t>Asty:SLP</t>
  </si>
  <si>
    <t>Asty:SD</t>
  </si>
  <si>
    <t>Asty:OK</t>
  </si>
  <si>
    <t>ΔCO2:MN</t>
  </si>
  <si>
    <t>ΔCO2:SLP</t>
  </si>
  <si>
    <t>ΔCO2:SD</t>
  </si>
  <si>
    <t>ΔCO2:OK</t>
  </si>
  <si>
    <t>Ci:MN</t>
  </si>
  <si>
    <t>Ci:SLP</t>
  </si>
  <si>
    <t>Ci:SD</t>
  </si>
  <si>
    <t>Ci:OK</t>
  </si>
  <si>
    <t>ΔH2O:MN</t>
  </si>
  <si>
    <t>ΔH2O:SLP</t>
  </si>
  <si>
    <t>ΔH2O:SD</t>
  </si>
  <si>
    <t>ΔH2O:OK</t>
  </si>
  <si>
    <t>VPDleaf:MN</t>
  </si>
  <si>
    <t>VPDleaf:SLP</t>
  </si>
  <si>
    <t>VPDleaf:SD</t>
  </si>
  <si>
    <t>VPDleaf:OK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</si>
  <si>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</si>
  <si>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</si>
  <si>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</si>
  <si>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</si>
  <si>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</si>
  <si>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</si>
  <si>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</si>
  <si>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</si>
  <si>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</si>
  <si>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</si>
  <si>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</si>
  <si>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</si>
  <si>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</si>
  <si>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</si>
  <si>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</si>
  <si>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</si>
  <si>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</si>
  <si>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</si>
  <si>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</si>
  <si>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</si>
  <si>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</si>
  <si>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</si>
  <si>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</si>
  <si>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</si>
  <si>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</si>
  <si>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</si>
  <si>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</si>
  <si>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</si>
  <si>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</si>
  <si>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</si>
  <si>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</si>
  <si>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</si>
  <si>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</si>
  <si>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</si>
  <si>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</si>
  <si>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</si>
  <si>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</si>
  <si>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</si>
  <si>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</si>
  <si>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</si>
  <si>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</si>
  <si>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</si>
  <si>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</si>
  <si>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</si>
  <si>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</si>
  <si>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</si>
  <si>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</si>
  <si>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</si>
  <si>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</si>
  <si>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</si>
  <si>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</si>
  <si>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</si>
  <si>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</si>
  <si>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</si>
  <si>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</si>
  <si>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</si>
  <si>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</si>
  <si>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</si>
  <si>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</si>
  <si>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</si>
  <si>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</si>
  <si>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</si>
  <si>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</si>
  <si>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</si>
  <si>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</si>
  <si>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</si>
  <si>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</si>
  <si>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</si>
  <si>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</si>
  <si>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</si>
  <si>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</si>
  <si>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</si>
  <si>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</si>
  <si>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</si>
  <si>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</si>
  <si>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</si>
  <si>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</si>
  <si>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</si>
  <si>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</si>
  <si>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</si>
  <si>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</si>
  <si>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</si>
  <si>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</si>
  <si>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</si>
  <si>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</si>
  <si>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</si>
  <si>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</si>
  <si>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</si>
  <si>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</si>
  <si>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</si>
  <si>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</si>
  <si>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</si>
  <si>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</si>
  <si>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</si>
  <si>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</si>
  <si>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</si>
  <si>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</si>
  <si>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</si>
  <si>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</si>
  <si>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</si>
  <si>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</si>
  <si>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Data_QC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</si>
  <si>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</si>
  <si>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</si>
  <si>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</si>
  <si>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</si>
  <si>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</si>
  <si>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</si>
  <si>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</si>
  <si>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</si>
  <si>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</si>
  <si>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</si>
  <si>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</si>
  <si>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</si>
  <si>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</si>
  <si>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</si>
  <si>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</si>
  <si>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</si>
  <si>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</si>
  <si>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</si>
  <si>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</si>
  <si>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</si>
  <si>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</si>
  <si>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</si>
  <si>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</si>
  <si>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kPa min⁻¹</t>
  </si>
  <si>
    <t>V</t>
  </si>
  <si>
    <t>mV</t>
  </si>
  <si>
    <t>mg</t>
  </si>
  <si>
    <t>hrs</t>
  </si>
  <si>
    <t>min</t>
  </si>
  <si>
    <t>20220811 09:19:47</t>
  </si>
  <si>
    <t>09:19:47</t>
  </si>
  <si>
    <t>1</t>
  </si>
  <si>
    <t>Charlie</t>
  </si>
  <si>
    <t>walkup_tower</t>
  </si>
  <si>
    <t>tbd</t>
  </si>
  <si>
    <t>tree8</t>
  </si>
  <si>
    <t>2</t>
  </si>
  <si>
    <t>Before_DAT</t>
  </si>
  <si>
    <t>0: Broadleaf</t>
  </si>
  <si>
    <t>09:20:08</t>
  </si>
  <si>
    <t>5/6</t>
  </si>
  <si>
    <t>00000000</t>
  </si>
  <si>
    <t>iiiiiiii</t>
  </si>
  <si>
    <t>off</t>
  </si>
  <si>
    <t>OK</t>
  </si>
  <si>
    <t>20220811 09:24:31</t>
  </si>
  <si>
    <t>09:24:31</t>
  </si>
  <si>
    <t>20220811 09:24:32</t>
  </si>
  <si>
    <t>09:24:32</t>
  </si>
  <si>
    <t>20220811 09:24:33</t>
  </si>
  <si>
    <t>09:24:33</t>
  </si>
  <si>
    <t>20220811 09:24:34</t>
  </si>
  <si>
    <t>09:24:34</t>
  </si>
  <si>
    <t>20220811 09:24:35</t>
  </si>
  <si>
    <t>09:24:35</t>
  </si>
  <si>
    <t>20220811 09:24:36</t>
  </si>
  <si>
    <t>09:24:36</t>
  </si>
  <si>
    <t>4/6</t>
  </si>
  <si>
    <t>20220811 09:24:37</t>
  </si>
  <si>
    <t>09:24:37</t>
  </si>
  <si>
    <t>3/6</t>
  </si>
  <si>
    <t>20220811 09:24:38</t>
  </si>
  <si>
    <t>09:24:38</t>
  </si>
  <si>
    <t>20220811 09:24:39</t>
  </si>
  <si>
    <t>09:24:39</t>
  </si>
  <si>
    <t>20220811 09:24:40</t>
  </si>
  <si>
    <t>09:24:40</t>
  </si>
  <si>
    <t>20220811 09:24:41</t>
  </si>
  <si>
    <t>09:24:41</t>
  </si>
  <si>
    <t>20220811 09:24:42</t>
  </si>
  <si>
    <t>09:24:42</t>
  </si>
  <si>
    <t>20220811 09:24:43</t>
  </si>
  <si>
    <t>09:24:43</t>
  </si>
  <si>
    <t>20220811 09:24:44</t>
  </si>
  <si>
    <t>09:24:44</t>
  </si>
  <si>
    <t>2/6</t>
  </si>
  <si>
    <t>20220811 09:24:45</t>
  </si>
  <si>
    <t>09:24:45</t>
  </si>
  <si>
    <t>20220811 09:24:46</t>
  </si>
  <si>
    <t>09:24:46</t>
  </si>
  <si>
    <t>20220811 09:24:47</t>
  </si>
  <si>
    <t>09:24:47</t>
  </si>
  <si>
    <t>20220811 09:24:48</t>
  </si>
  <si>
    <t>09:24:48</t>
  </si>
  <si>
    <t>20220811 09:24:49</t>
  </si>
  <si>
    <t>09:24:49</t>
  </si>
  <si>
    <t>20220811 09:24:50</t>
  </si>
  <si>
    <t>09:24:50</t>
  </si>
  <si>
    <t>1/6</t>
  </si>
  <si>
    <t>20220811 09:24:51</t>
  </si>
  <si>
    <t>09:24:51</t>
  </si>
  <si>
    <t>20220811 09:24:52</t>
  </si>
  <si>
    <t>09:24:52</t>
  </si>
  <si>
    <t>20220811 09:24:53</t>
  </si>
  <si>
    <t>09:24:53</t>
  </si>
  <si>
    <t>20220811 09:24:54</t>
  </si>
  <si>
    <t>09:24:54</t>
  </si>
  <si>
    <t>20220811 09:24:55</t>
  </si>
  <si>
    <t>09:24:55</t>
  </si>
  <si>
    <t>20220811 09:24:56</t>
  </si>
  <si>
    <t>09:24:56</t>
  </si>
  <si>
    <t>20220811 09:24:57</t>
  </si>
  <si>
    <t>09:24:57</t>
  </si>
  <si>
    <t>20220811 09:24:58</t>
  </si>
  <si>
    <t>09:24:58</t>
  </si>
  <si>
    <t>20220811 09:24:59</t>
  </si>
  <si>
    <t>09:24:59</t>
  </si>
  <si>
    <t>20220811 09:25:00</t>
  </si>
  <si>
    <t>09:25:00</t>
  </si>
  <si>
    <t>20220811 09:25:01</t>
  </si>
  <si>
    <t>09:25:01</t>
  </si>
  <si>
    <t>20220811 09:25:02</t>
  </si>
  <si>
    <t>09:25:02</t>
  </si>
  <si>
    <t>20220811 09:25:03</t>
  </si>
  <si>
    <t>09:25:03</t>
  </si>
  <si>
    <t>20220811 09:25:04</t>
  </si>
  <si>
    <t>09:25:04</t>
  </si>
  <si>
    <t>20220811 09:25:05</t>
  </si>
  <si>
    <t>09:25:05</t>
  </si>
  <si>
    <t>20220811 09:25:06</t>
  </si>
  <si>
    <t>09:25:06</t>
  </si>
  <si>
    <t>20220811 09:25:07</t>
  </si>
  <si>
    <t>09:25:07</t>
  </si>
  <si>
    <t>20220811 09:25:08</t>
  </si>
  <si>
    <t>09:25:08</t>
  </si>
  <si>
    <t>20220811 09:25:09</t>
  </si>
  <si>
    <t>09:25:09</t>
  </si>
  <si>
    <t>20220811 09:25:10</t>
  </si>
  <si>
    <t>09:25:10</t>
  </si>
  <si>
    <t>20220811 09:25:11</t>
  </si>
  <si>
    <t>09:25:11</t>
  </si>
  <si>
    <t>20220811 09:25:12</t>
  </si>
  <si>
    <t>09:25:12</t>
  </si>
  <si>
    <t>20220811 09:25:13</t>
  </si>
  <si>
    <t>09:25:13</t>
  </si>
  <si>
    <t>20220811 09:25:14</t>
  </si>
  <si>
    <t>09:25:14</t>
  </si>
  <si>
    <t>20220811 09:25:15</t>
  </si>
  <si>
    <t>09:25:15</t>
  </si>
  <si>
    <t>20220811 09:25:17</t>
  </si>
  <si>
    <t>09:25:17</t>
  </si>
  <si>
    <t>20220811 09:25:19</t>
  </si>
  <si>
    <t>09:25:19</t>
  </si>
  <si>
    <t>20220811 09:25:21</t>
  </si>
  <si>
    <t>09:25:21</t>
  </si>
  <si>
    <t>20220811 09:25:23</t>
  </si>
  <si>
    <t>09:25:23</t>
  </si>
  <si>
    <t>20220811 09:25:25</t>
  </si>
  <si>
    <t>09:25:25</t>
  </si>
  <si>
    <t>20220811 09:25:27</t>
  </si>
  <si>
    <t>09:25:27</t>
  </si>
  <si>
    <t>20220811 09:25:29</t>
  </si>
  <si>
    <t>09:25:29</t>
  </si>
  <si>
    <t>20220811 09:25:31</t>
  </si>
  <si>
    <t>09:25:31</t>
  </si>
  <si>
    <t>20220811 09:25:33</t>
  </si>
  <si>
    <t>09:25:33</t>
  </si>
  <si>
    <t>20220811 09:25:34</t>
  </si>
  <si>
    <t>09:25:34</t>
  </si>
  <si>
    <t>20220811 09:25:35</t>
  </si>
  <si>
    <t>09:25:35</t>
  </si>
  <si>
    <t>20220811 09:25:36</t>
  </si>
  <si>
    <t>09:25:36</t>
  </si>
  <si>
    <t>20220811 09:25:37</t>
  </si>
  <si>
    <t>09:25:37</t>
  </si>
  <si>
    <t>20220811 09:25:38</t>
  </si>
  <si>
    <t>09:25:38</t>
  </si>
  <si>
    <t>20220811 09:25:39</t>
  </si>
  <si>
    <t>09:25:39</t>
  </si>
  <si>
    <t>20220811 09:25:40</t>
  </si>
  <si>
    <t>09:25:40</t>
  </si>
  <si>
    <t>20220811 09:25:41</t>
  </si>
  <si>
    <t>09:25:41</t>
  </si>
  <si>
    <t>20220811 09:25:42</t>
  </si>
  <si>
    <t>09:25:42</t>
  </si>
  <si>
    <t>20220811 09:25:43</t>
  </si>
  <si>
    <t>09:25:43</t>
  </si>
  <si>
    <t>20220811 09:25:44</t>
  </si>
  <si>
    <t>09:25:44</t>
  </si>
  <si>
    <t>20220811 09:25:45</t>
  </si>
  <si>
    <t>09:25:45</t>
  </si>
  <si>
    <t>20220811 09:25:46</t>
  </si>
  <si>
    <t>09:25:46</t>
  </si>
  <si>
    <t>20220811 09:25:47</t>
  </si>
  <si>
    <t>09:25:47</t>
  </si>
  <si>
    <t>20220811 09:25:48</t>
  </si>
  <si>
    <t>09:25:48</t>
  </si>
  <si>
    <t>20220811 09:25:49</t>
  </si>
  <si>
    <t>09:25:49</t>
  </si>
  <si>
    <t>20220811 09:25:50</t>
  </si>
  <si>
    <t>09:25:50</t>
  </si>
  <si>
    <t>20220811 09:25:51</t>
  </si>
  <si>
    <t>09:25:51</t>
  </si>
  <si>
    <t>20220811 09:25:52</t>
  </si>
  <si>
    <t>09:25:52</t>
  </si>
  <si>
    <t>20220811 09:25:53</t>
  </si>
  <si>
    <t>09:25:53</t>
  </si>
  <si>
    <t>20220811 09:25:54</t>
  </si>
  <si>
    <t>09:25:54</t>
  </si>
  <si>
    <t>20220811 09:25:55</t>
  </si>
  <si>
    <t>09:25:55</t>
  </si>
  <si>
    <t>20220811 09:25:56</t>
  </si>
  <si>
    <t>09:25:56</t>
  </si>
  <si>
    <t>20220811 09:25:57</t>
  </si>
  <si>
    <t>09:25:57</t>
  </si>
  <si>
    <t>20220811 09:25:58</t>
  </si>
  <si>
    <t>09:25:58</t>
  </si>
  <si>
    <t>20220811 09:25:59</t>
  </si>
  <si>
    <t>09:25:59</t>
  </si>
  <si>
    <t>20220811 09:26:00</t>
  </si>
  <si>
    <t>09:26:00</t>
  </si>
  <si>
    <t>20220811 09:26:01</t>
  </si>
  <si>
    <t>09:26:01</t>
  </si>
  <si>
    <t>20220811 09:26:02</t>
  </si>
  <si>
    <t>09:26:02</t>
  </si>
  <si>
    <t>20220811 09:26:03</t>
  </si>
  <si>
    <t>09:26:03</t>
  </si>
  <si>
    <t>20220811 09:26:04</t>
  </si>
  <si>
    <t>09:26:04</t>
  </si>
  <si>
    <t>20220811 09:26:05</t>
  </si>
  <si>
    <t>09:26:05</t>
  </si>
  <si>
    <t>20220811 09:26:06</t>
  </si>
  <si>
    <t>09:26:06</t>
  </si>
  <si>
    <t>20220811 09:26:07</t>
  </si>
  <si>
    <t>09:26:07</t>
  </si>
  <si>
    <t>20220811 09:26:08</t>
  </si>
  <si>
    <t>09:26:08</t>
  </si>
  <si>
    <t>20220811 09:26:09</t>
  </si>
  <si>
    <t>09:26:09</t>
  </si>
  <si>
    <t>20220811 09:26:10</t>
  </si>
  <si>
    <t>09:26:10</t>
  </si>
  <si>
    <t>20220811 09:26:11</t>
  </si>
  <si>
    <t>09:26:11</t>
  </si>
  <si>
    <t>20220811 09:26:12</t>
  </si>
  <si>
    <t>09:26:12</t>
  </si>
  <si>
    <t>20220811 09:26:13</t>
  </si>
  <si>
    <t>09:26:13</t>
  </si>
  <si>
    <t>20220811 09:26:14</t>
  </si>
  <si>
    <t>09:26:14</t>
  </si>
  <si>
    <t>20220811 09:26:15</t>
  </si>
  <si>
    <t>09:26:15</t>
  </si>
  <si>
    <t>20220811 09:26:16</t>
  </si>
  <si>
    <t>09:26:16</t>
  </si>
  <si>
    <t>20220811 09:26:17</t>
  </si>
  <si>
    <t>09:26:17</t>
  </si>
  <si>
    <t>20220811 09:26:18</t>
  </si>
  <si>
    <t>09:26:18</t>
  </si>
  <si>
    <t>20220811 09:26:19</t>
  </si>
  <si>
    <t>09:26:19</t>
  </si>
  <si>
    <t>20220811 09:26:20</t>
  </si>
  <si>
    <t>09:26:20</t>
  </si>
  <si>
    <t>20220811 09:26:21</t>
  </si>
  <si>
    <t>09:26:21</t>
  </si>
  <si>
    <t>20220811 09:26:22</t>
  </si>
  <si>
    <t>09:26:22</t>
  </si>
  <si>
    <t>20220811 09:26:23</t>
  </si>
  <si>
    <t>09:26:23</t>
  </si>
  <si>
    <t>20220811 09:26:24</t>
  </si>
  <si>
    <t>09:26:24</t>
  </si>
  <si>
    <t>20220811 09:26:25</t>
  </si>
  <si>
    <t>09:26:25</t>
  </si>
  <si>
    <t>20220811 09:26:26</t>
  </si>
  <si>
    <t>09:26:26</t>
  </si>
  <si>
    <t>20220811 09:26:27</t>
  </si>
  <si>
    <t>09:26:27</t>
  </si>
  <si>
    <t>20220811 09:26:28</t>
  </si>
  <si>
    <t>09:26:28</t>
  </si>
  <si>
    <t>20220811 09:26:29</t>
  </si>
  <si>
    <t>09:26:29</t>
  </si>
  <si>
    <t>20220811 09:26:30</t>
  </si>
  <si>
    <t>09:26:30</t>
  </si>
  <si>
    <t>20220811 09:26:31</t>
  </si>
  <si>
    <t>09:26:31</t>
  </si>
  <si>
    <t>20220811 09:26:32</t>
  </si>
  <si>
    <t>09:26:32</t>
  </si>
  <si>
    <t>20220811 09:26:33</t>
  </si>
  <si>
    <t>09:26:33</t>
  </si>
  <si>
    <t>20220811 09:26:34</t>
  </si>
  <si>
    <t>09:26:34</t>
  </si>
  <si>
    <t>20220811 09:26:35</t>
  </si>
  <si>
    <t>09:26:35</t>
  </si>
  <si>
    <t>20220811 09:26:36</t>
  </si>
  <si>
    <t>09:26:36</t>
  </si>
  <si>
    <t>20220811 09:26:37</t>
  </si>
  <si>
    <t>09:26:37</t>
  </si>
  <si>
    <t>20220811 09:26:38</t>
  </si>
  <si>
    <t>09:26:38</t>
  </si>
  <si>
    <t>20220811 09:26:39</t>
  </si>
  <si>
    <t>09:26:39</t>
  </si>
  <si>
    <t>20220811 09:26:40</t>
  </si>
  <si>
    <t>09:26:40</t>
  </si>
  <si>
    <t>20220811 09:26:41</t>
  </si>
  <si>
    <t>09:26:41</t>
  </si>
  <si>
    <t>20220811 09:26:42</t>
  </si>
  <si>
    <t>09:26:42</t>
  </si>
  <si>
    <t>20220811 09:26:43</t>
  </si>
  <si>
    <t>09:26:43</t>
  </si>
  <si>
    <t>20220811 09:26:44</t>
  </si>
  <si>
    <t>09:26:44</t>
  </si>
  <si>
    <t>20220811 09:26:45</t>
  </si>
  <si>
    <t>09:26:45</t>
  </si>
  <si>
    <t>20220811 09:26:46</t>
  </si>
  <si>
    <t>09:26:46</t>
  </si>
  <si>
    <t>20220811 09:26:47</t>
  </si>
  <si>
    <t>09:26:47</t>
  </si>
  <si>
    <t>20220811 09:26:48</t>
  </si>
  <si>
    <t>09:26:48</t>
  </si>
  <si>
    <t>20220811 09:26:49</t>
  </si>
  <si>
    <t>09:26:49</t>
  </si>
  <si>
    <t>20220811 09:26:50</t>
  </si>
  <si>
    <t>09:26:50</t>
  </si>
  <si>
    <t>20220811 09:26:51</t>
  </si>
  <si>
    <t>09:26:51</t>
  </si>
  <si>
    <t>20220811 09:26:52</t>
  </si>
  <si>
    <t>09:26:52</t>
  </si>
  <si>
    <t>20220811 09:26:53</t>
  </si>
  <si>
    <t>09:26:53</t>
  </si>
  <si>
    <t>20220811 09:26:54</t>
  </si>
  <si>
    <t>09:26:54</t>
  </si>
  <si>
    <t>20220811 09:26:55</t>
  </si>
  <si>
    <t>09:26:55</t>
  </si>
  <si>
    <t>20220811 09:26:56</t>
  </si>
  <si>
    <t>09:26:56</t>
  </si>
  <si>
    <t>20220811 09:26:57</t>
  </si>
  <si>
    <t>09:26:57</t>
  </si>
  <si>
    <t>20220811 09:26:58</t>
  </si>
  <si>
    <t>09:26:58</t>
  </si>
  <si>
    <t>20220811 09:26:59</t>
  </si>
  <si>
    <t>09:26:59</t>
  </si>
  <si>
    <t>20220811 09:27:00</t>
  </si>
  <si>
    <t>09:27:00</t>
  </si>
  <si>
    <t>20220811 09:27:01</t>
  </si>
  <si>
    <t>09:27:01</t>
  </si>
  <si>
    <t>20220811 09:27:02</t>
  </si>
  <si>
    <t>09:27:02</t>
  </si>
  <si>
    <t>20220811 09:27:03</t>
  </si>
  <si>
    <t>09:27:03</t>
  </si>
  <si>
    <t>20220811 09:27:04</t>
  </si>
  <si>
    <t>09:27:04</t>
  </si>
  <si>
    <t>20220811 09:27:05</t>
  </si>
  <si>
    <t>09:27:05</t>
  </si>
  <si>
    <t>20220811 09:27:06</t>
  </si>
  <si>
    <t>09:27:06</t>
  </si>
  <si>
    <t>20220811 09:27:07</t>
  </si>
  <si>
    <t>09:27:07</t>
  </si>
  <si>
    <t>20220811 09:27:08</t>
  </si>
  <si>
    <t>09:27:08</t>
  </si>
  <si>
    <t>20220811 09:27:09</t>
  </si>
  <si>
    <t>09:27:09</t>
  </si>
  <si>
    <t>20220811 09:27:10</t>
  </si>
  <si>
    <t>09:27:10</t>
  </si>
  <si>
    <t>20220811 09:27:11</t>
  </si>
  <si>
    <t>09:27:11</t>
  </si>
  <si>
    <t>20220811 09:27:12</t>
  </si>
  <si>
    <t>09:27:12</t>
  </si>
  <si>
    <t>20220811 09:27:13</t>
  </si>
  <si>
    <t>09:27:13</t>
  </si>
  <si>
    <t>20220811 09:27:14</t>
  </si>
  <si>
    <t>09:27:14</t>
  </si>
  <si>
    <t>20220811 09:27:15</t>
  </si>
  <si>
    <t>09:27:15</t>
  </si>
  <si>
    <t>20220811 09:27:16</t>
  </si>
  <si>
    <t>09:27:16</t>
  </si>
  <si>
    <t>20220811 09:27:17</t>
  </si>
  <si>
    <t>09:27:17</t>
  </si>
  <si>
    <t>20220811 09:27:18</t>
  </si>
  <si>
    <t>09:27:18</t>
  </si>
  <si>
    <t>20220811 09:27:19</t>
  </si>
  <si>
    <t>09:27:19</t>
  </si>
  <si>
    <t>20220811 09:27:20</t>
  </si>
  <si>
    <t>09:27:20</t>
  </si>
  <si>
    <t>20220811 09:27:21</t>
  </si>
  <si>
    <t>09:27:21</t>
  </si>
  <si>
    <t>20220811 09:27:22</t>
  </si>
  <si>
    <t>09:27:22</t>
  </si>
  <si>
    <t>20220811 09:27:23</t>
  </si>
  <si>
    <t>09:27:23</t>
  </si>
  <si>
    <t>20220811 09:27:24</t>
  </si>
  <si>
    <t>09:27:24</t>
  </si>
  <si>
    <t>20220811 09:27:25</t>
  </si>
  <si>
    <t>09:27:25</t>
  </si>
  <si>
    <t>20220811 09:27:26</t>
  </si>
  <si>
    <t>09:27:26</t>
  </si>
  <si>
    <t>20220811 09:27:27</t>
  </si>
  <si>
    <t>09:27:27</t>
  </si>
  <si>
    <t>20220811 09:27:28</t>
  </si>
  <si>
    <t>09:27:28</t>
  </si>
  <si>
    <t>20220811 09:27:29</t>
  </si>
  <si>
    <t>09:27:29</t>
  </si>
  <si>
    <t>20220811 09:27:30</t>
  </si>
  <si>
    <t>09:27:30</t>
  </si>
  <si>
    <t>20220811 09:27:31</t>
  </si>
  <si>
    <t>09:27:31</t>
  </si>
  <si>
    <t>20220811 09:27:32</t>
  </si>
  <si>
    <t>09:27:32</t>
  </si>
  <si>
    <t>20220811 09:27:33</t>
  </si>
  <si>
    <t>09:27:33</t>
  </si>
  <si>
    <t>20220811 09:27:34</t>
  </si>
  <si>
    <t>09:27:34</t>
  </si>
  <si>
    <t>20220811 09:27:35</t>
  </si>
  <si>
    <t>09:27:35</t>
  </si>
  <si>
    <t>20220811 09:27:36</t>
  </si>
  <si>
    <t>09:27:36</t>
  </si>
  <si>
    <t>20220811 09:27:37</t>
  </si>
  <si>
    <t>09:27:37</t>
  </si>
  <si>
    <t>20220811 09:27:38</t>
  </si>
  <si>
    <t>09:27:38</t>
  </si>
  <si>
    <t>20220811 09:27:39</t>
  </si>
  <si>
    <t>09:27:39</t>
  </si>
  <si>
    <t>20220811 09:27:40</t>
  </si>
  <si>
    <t>09:27:40</t>
  </si>
  <si>
    <t>20220811 09:27:41</t>
  </si>
  <si>
    <t>09:27:41</t>
  </si>
  <si>
    <t>20220811 09:27:42</t>
  </si>
  <si>
    <t>09:27:42</t>
  </si>
  <si>
    <t>20220811 09:27:44</t>
  </si>
  <si>
    <t>09:27:44</t>
  </si>
  <si>
    <t>20220811 09:27:46</t>
  </si>
  <si>
    <t>09:27:46</t>
  </si>
  <si>
    <t>20220811 09:27:48</t>
  </si>
  <si>
    <t>09:27:48</t>
  </si>
  <si>
    <t>20220811 09:27:49</t>
  </si>
  <si>
    <t>09:27:49</t>
  </si>
  <si>
    <t>20220811 09:27:50</t>
  </si>
  <si>
    <t>09:27:50</t>
  </si>
  <si>
    <t>20220811 09:27:51</t>
  </si>
  <si>
    <t>09:27:51</t>
  </si>
  <si>
    <t>20220811 09:27:52</t>
  </si>
  <si>
    <t>09:27:52</t>
  </si>
  <si>
    <t>20220811 09:27:53</t>
  </si>
  <si>
    <t>09:27:53</t>
  </si>
  <si>
    <t>20220811 09:27:54</t>
  </si>
  <si>
    <t>09:27:54</t>
  </si>
  <si>
    <t>20220811 09:27:55</t>
  </si>
  <si>
    <t>09:27:55</t>
  </si>
  <si>
    <t>20220811 09:27:56</t>
  </si>
  <si>
    <t>09:27:56</t>
  </si>
  <si>
    <t>20220811 09:27:57</t>
  </si>
  <si>
    <t>09:27:57</t>
  </si>
  <si>
    <t>20220811 09:27:58</t>
  </si>
  <si>
    <t>09:27:58</t>
  </si>
  <si>
    <t>20220811 09:27:59</t>
  </si>
  <si>
    <t>09:27:59</t>
  </si>
  <si>
    <t>20220811 09:28:00</t>
  </si>
  <si>
    <t>09:28:00</t>
  </si>
  <si>
    <t>20220811 09:28:01</t>
  </si>
  <si>
    <t>09:28:01</t>
  </si>
  <si>
    <t>20220811 09:28:02</t>
  </si>
  <si>
    <t>09:28:02</t>
  </si>
  <si>
    <t>20220811 09:28:03</t>
  </si>
  <si>
    <t>09:28:03</t>
  </si>
  <si>
    <t>20220811 09:28:04</t>
  </si>
  <si>
    <t>09:28:04</t>
  </si>
  <si>
    <t>20220811 09:28:05</t>
  </si>
  <si>
    <t>09:28:05</t>
  </si>
  <si>
    <t>20220811 09:28:06</t>
  </si>
  <si>
    <t>09:28:06</t>
  </si>
  <si>
    <t>20220811 09:28:07</t>
  </si>
  <si>
    <t>09:28:07</t>
  </si>
  <si>
    <t>20220811 09:28:08</t>
  </si>
  <si>
    <t>09:28:08</t>
  </si>
  <si>
    <t>20220811 09:28:09</t>
  </si>
  <si>
    <t>09:28:09</t>
  </si>
  <si>
    <t>20220811 09:28:10</t>
  </si>
  <si>
    <t>09:28:10</t>
  </si>
  <si>
    <t>20220811 09:28:11</t>
  </si>
  <si>
    <t>09:28:11</t>
  </si>
  <si>
    <t>20220811 09:28:12</t>
  </si>
  <si>
    <t>09:28:12</t>
  </si>
  <si>
    <t>20220811 09:28:13</t>
  </si>
  <si>
    <t>09:28:13</t>
  </si>
  <si>
    <t>20220811 09:28:14</t>
  </si>
  <si>
    <t>09:28:14</t>
  </si>
  <si>
    <t>20220811 09:28:15</t>
  </si>
  <si>
    <t>09:28:15</t>
  </si>
  <si>
    <t>20220811 09:28:16</t>
  </si>
  <si>
    <t>09:28:16</t>
  </si>
  <si>
    <t>20220811 09:28:17</t>
  </si>
  <si>
    <t>09:28:17</t>
  </si>
  <si>
    <t>20220811 09:28:18</t>
  </si>
  <si>
    <t>09:28:18</t>
  </si>
  <si>
    <t>20220811 09:28:19</t>
  </si>
  <si>
    <t>09:28:19</t>
  </si>
  <si>
    <t>20220811 09:28:20</t>
  </si>
  <si>
    <t>09:28:20</t>
  </si>
  <si>
    <t>20220811 09:28:21</t>
  </si>
  <si>
    <t>09:28:21</t>
  </si>
  <si>
    <t>20220811 09:28:22</t>
  </si>
  <si>
    <t>09:28:22</t>
  </si>
  <si>
    <t>20220811 09:28:23</t>
  </si>
  <si>
    <t>09:28:23</t>
  </si>
  <si>
    <t>20220811 09:28:24</t>
  </si>
  <si>
    <t>09:28:24</t>
  </si>
  <si>
    <t>20220811 09:28:25</t>
  </si>
  <si>
    <t>09:28:25</t>
  </si>
  <si>
    <t>20220811 09:28:26</t>
  </si>
  <si>
    <t>09:28:26</t>
  </si>
  <si>
    <t>20220811 09:28:27</t>
  </si>
  <si>
    <t>09:28:27</t>
  </si>
  <si>
    <t>20220811 09:28:28</t>
  </si>
  <si>
    <t>09:28:28</t>
  </si>
  <si>
    <t>20220811 09:28:29</t>
  </si>
  <si>
    <t>09:28:29</t>
  </si>
  <si>
    <t>20220811 09:28:30</t>
  </si>
  <si>
    <t>09:28:30</t>
  </si>
  <si>
    <t>20220811 09:28:31</t>
  </si>
  <si>
    <t>09:28:31</t>
  </si>
  <si>
    <t>20220811 09:28:32</t>
  </si>
  <si>
    <t>09:28:32</t>
  </si>
  <si>
    <t>20220811 09:28:33</t>
  </si>
  <si>
    <t>09:28:33</t>
  </si>
  <si>
    <t>20220811 09:28:34</t>
  </si>
  <si>
    <t>09:28:34</t>
  </si>
  <si>
    <t>20220811 09:28:35</t>
  </si>
  <si>
    <t>09:28:35</t>
  </si>
  <si>
    <t>20220811 09:28:36</t>
  </si>
  <si>
    <t>09:28:36</t>
  </si>
  <si>
    <t>20220811 09:28:37</t>
  </si>
  <si>
    <t>09:28:37</t>
  </si>
  <si>
    <t>20220811 09:28:38</t>
  </si>
  <si>
    <t>09:28:38</t>
  </si>
  <si>
    <t>20220811 09:28:39</t>
  </si>
  <si>
    <t>09:28:39</t>
  </si>
  <si>
    <t>20220811 09:28:40</t>
  </si>
  <si>
    <t>09:28:40</t>
  </si>
  <si>
    <t>20220811 09:28:41</t>
  </si>
  <si>
    <t>09:28:41</t>
  </si>
  <si>
    <t>20220811 09:28:42</t>
  </si>
  <si>
    <t>09:28:42</t>
  </si>
  <si>
    <t>20220811 09:28:43</t>
  </si>
  <si>
    <t>09:28:43</t>
  </si>
  <si>
    <t>20220811 09:28:44</t>
  </si>
  <si>
    <t>09:28:44</t>
  </si>
  <si>
    <t>20220811 09:28:45</t>
  </si>
  <si>
    <t>09:28:45</t>
  </si>
  <si>
    <t>20220811 09:28:46</t>
  </si>
  <si>
    <t>09:28:46</t>
  </si>
  <si>
    <t>20220811 09:28:47</t>
  </si>
  <si>
    <t>09:28:47</t>
  </si>
  <si>
    <t>20220811 09:28:48</t>
  </si>
  <si>
    <t>09:28:48</t>
  </si>
  <si>
    <t>20220811 09:28:49</t>
  </si>
  <si>
    <t>09:28:49</t>
  </si>
  <si>
    <t>20220811 09:28:50</t>
  </si>
  <si>
    <t>09:28:50</t>
  </si>
  <si>
    <t>20220811 09:28:51</t>
  </si>
  <si>
    <t>09:28:51</t>
  </si>
  <si>
    <t>20220811 09:28:52</t>
  </si>
  <si>
    <t>09:28:52</t>
  </si>
  <si>
    <t>20220811 09:28:53</t>
  </si>
  <si>
    <t>09:28:53</t>
  </si>
  <si>
    <t>20220811 09:28:54</t>
  </si>
  <si>
    <t>09:28:54</t>
  </si>
  <si>
    <t>20220811 09:28:55</t>
  </si>
  <si>
    <t>09:28:55</t>
  </si>
  <si>
    <t>20220811 09:28:56</t>
  </si>
  <si>
    <t>09:28:56</t>
  </si>
  <si>
    <t>20220811 09:28:57</t>
  </si>
  <si>
    <t>09:28:57</t>
  </si>
  <si>
    <t>20220811 09:28:58</t>
  </si>
  <si>
    <t>09:28:58</t>
  </si>
  <si>
    <t>20220811 09:28:59</t>
  </si>
  <si>
    <t>09:28:59</t>
  </si>
  <si>
    <t>20220811 09:29:00</t>
  </si>
  <si>
    <t>09:29:00</t>
  </si>
  <si>
    <t>20220811 09:29:01</t>
  </si>
  <si>
    <t>09:29:01</t>
  </si>
  <si>
    <t>20220811 09:29:02</t>
  </si>
  <si>
    <t>09:29:02</t>
  </si>
  <si>
    <t>20220811 09:29:03</t>
  </si>
  <si>
    <t>09:29:03</t>
  </si>
  <si>
    <t>20220811 09:29:04</t>
  </si>
  <si>
    <t>09:29:04</t>
  </si>
  <si>
    <t>20220811 09:29:05</t>
  </si>
  <si>
    <t>09:29:05</t>
  </si>
  <si>
    <t>20220811 09:29:06</t>
  </si>
  <si>
    <t>09:29:06</t>
  </si>
  <si>
    <t>20220811 09:29:07</t>
  </si>
  <si>
    <t>09:29:07</t>
  </si>
  <si>
    <t>20220811 09:29:08</t>
  </si>
  <si>
    <t>09:29:08</t>
  </si>
  <si>
    <t>20220811 09:29:09</t>
  </si>
  <si>
    <t>09:29:09</t>
  </si>
  <si>
    <t>20220811 09:29:10</t>
  </si>
  <si>
    <t>09:29:10</t>
  </si>
  <si>
    <t>20220811 09:29:11</t>
  </si>
  <si>
    <t>09:29:11</t>
  </si>
  <si>
    <t>20220811 09:29:12</t>
  </si>
  <si>
    <t>09:29:12</t>
  </si>
  <si>
    <t>20220811 09:29:13</t>
  </si>
  <si>
    <t>09:29:13</t>
  </si>
  <si>
    <t>20220811 09:29:14</t>
  </si>
  <si>
    <t>09:29:14</t>
  </si>
  <si>
    <t>20220811 09:29:15</t>
  </si>
  <si>
    <t>09:29:15</t>
  </si>
  <si>
    <t>20220811 09:29:16</t>
  </si>
  <si>
    <t>09:29:16</t>
  </si>
  <si>
    <t>20220811 09:29:17</t>
  </si>
  <si>
    <t>09:29:17</t>
  </si>
  <si>
    <t>20220811 09:29:18</t>
  </si>
  <si>
    <t>09:29:18</t>
  </si>
  <si>
    <t>20220811 09:29:19</t>
  </si>
  <si>
    <t>09:29:19</t>
  </si>
  <si>
    <t>20220811 09:29:20</t>
  </si>
  <si>
    <t>09:29:20</t>
  </si>
  <si>
    <t>20220811 09:29:21</t>
  </si>
  <si>
    <t>09:29:21</t>
  </si>
  <si>
    <t>20220811 09:29:22</t>
  </si>
  <si>
    <t>09:29:22</t>
  </si>
  <si>
    <t>20220811 09:29:23</t>
  </si>
  <si>
    <t>09:29:23</t>
  </si>
  <si>
    <t>20220811 09:29:24</t>
  </si>
  <si>
    <t>09:29:24</t>
  </si>
  <si>
    <t>20220811 09:29:25</t>
  </si>
  <si>
    <t>09:29:25</t>
  </si>
  <si>
    <t>20220811 09:29:26</t>
  </si>
  <si>
    <t>09:29:26</t>
  </si>
  <si>
    <t>20220811 09:29:27</t>
  </si>
  <si>
    <t>09:29:27</t>
  </si>
  <si>
    <t>20220811 09:29:28</t>
  </si>
  <si>
    <t>09:29:28</t>
  </si>
  <si>
    <t>20220811 09:29:29</t>
  </si>
  <si>
    <t>09:29:29</t>
  </si>
  <si>
    <t>20220811 09:29:30</t>
  </si>
  <si>
    <t>09:29:30</t>
  </si>
  <si>
    <t>20220811 09:29:31</t>
  </si>
  <si>
    <t>09:29:31</t>
  </si>
  <si>
    <t>20220811 09:29:32</t>
  </si>
  <si>
    <t>09:29:32</t>
  </si>
  <si>
    <t>20220811 09:29:33</t>
  </si>
  <si>
    <t>09:29:33</t>
  </si>
  <si>
    <t>20220811 09:29:34</t>
  </si>
  <si>
    <t>09:29:34</t>
  </si>
  <si>
    <t>20220811 09:29:35</t>
  </si>
  <si>
    <t>09:29:35</t>
  </si>
  <si>
    <t>20220811 09:29:36</t>
  </si>
  <si>
    <t>09:29:36</t>
  </si>
  <si>
    <t>20220811 09:29:37</t>
  </si>
  <si>
    <t>09:29:37</t>
  </si>
  <si>
    <t>20220811 09:29:38</t>
  </si>
  <si>
    <t>09:29:38</t>
  </si>
  <si>
    <t>20220811 09:29:39</t>
  </si>
  <si>
    <t>09:29:39</t>
  </si>
  <si>
    <t>20220811 09:29:40</t>
  </si>
  <si>
    <t>09:29:40</t>
  </si>
  <si>
    <t>20220811 09:29:41</t>
  </si>
  <si>
    <t>09:29:41</t>
  </si>
  <si>
    <t>20220811 09:29:42</t>
  </si>
  <si>
    <t>09:29:42</t>
  </si>
  <si>
    <t>20220811 09:29:43</t>
  </si>
  <si>
    <t>09:29:43</t>
  </si>
  <si>
    <t>20220811 09:29:44</t>
  </si>
  <si>
    <t>09:29:44</t>
  </si>
  <si>
    <t>20220811 09:29:45</t>
  </si>
  <si>
    <t>09:29:45</t>
  </si>
  <si>
    <t>20220811 09:29:46</t>
  </si>
  <si>
    <t>09:29:46</t>
  </si>
  <si>
    <t>20220811 09:29:47</t>
  </si>
  <si>
    <t>09:29:47</t>
  </si>
  <si>
    <t>20220811 09:29:48</t>
  </si>
  <si>
    <t>09:29:48</t>
  </si>
  <si>
    <t>20220811 09:29:49</t>
  </si>
  <si>
    <t>09:29:49</t>
  </si>
  <si>
    <t>20220811 09:29:50</t>
  </si>
  <si>
    <t>09:29:50</t>
  </si>
  <si>
    <t>20220811 09:29:51</t>
  </si>
  <si>
    <t>09:29:51</t>
  </si>
  <si>
    <t>20220811 09:29:52</t>
  </si>
  <si>
    <t>09:29:52</t>
  </si>
  <si>
    <t>20220811 09:29:53</t>
  </si>
  <si>
    <t>09:29:53</t>
  </si>
  <si>
    <t>20220811 09:29:54</t>
  </si>
  <si>
    <t>09:29:54</t>
  </si>
  <si>
    <t>20220811 09:29:55</t>
  </si>
  <si>
    <t>09:29:55</t>
  </si>
  <si>
    <t>20220811 09:29:56</t>
  </si>
  <si>
    <t>09:29:56</t>
  </si>
  <si>
    <t>20220811 09:29:57</t>
  </si>
  <si>
    <t>09:29:57</t>
  </si>
  <si>
    <t>20220811 09:29:58</t>
  </si>
  <si>
    <t>09:29:58</t>
  </si>
  <si>
    <t>20220811 09:29:59</t>
  </si>
  <si>
    <t>09:29:59</t>
  </si>
  <si>
    <t>20220811 09:30:00</t>
  </si>
  <si>
    <t>09:30:00</t>
  </si>
  <si>
    <t>20220811 09:30:01</t>
  </si>
  <si>
    <t>09:30:01</t>
  </si>
  <si>
    <t>20220811 09:30:02</t>
  </si>
  <si>
    <t>09:30:02</t>
  </si>
  <si>
    <t>20220811 09:30:03</t>
  </si>
  <si>
    <t>09:30:03</t>
  </si>
  <si>
    <t>20220811 09:30:04</t>
  </si>
  <si>
    <t>09:30:04</t>
  </si>
  <si>
    <t>20220811 09:30:05</t>
  </si>
  <si>
    <t>09:30:05</t>
  </si>
  <si>
    <t>20220811 09:30:06</t>
  </si>
  <si>
    <t>09:30:06</t>
  </si>
  <si>
    <t>20220811 09:30:07</t>
  </si>
  <si>
    <t>09:30:07</t>
  </si>
  <si>
    <t>20220811 09:30:08</t>
  </si>
  <si>
    <t>09:30:08</t>
  </si>
  <si>
    <t>20220811 09:30:09</t>
  </si>
  <si>
    <t>09:30:09</t>
  </si>
  <si>
    <t>20220811 09:30:10</t>
  </si>
  <si>
    <t>09:30:10</t>
  </si>
  <si>
    <t>20220811 09:30:11</t>
  </si>
  <si>
    <t>09:30:11</t>
  </si>
  <si>
    <t>20220811 09:30:12</t>
  </si>
  <si>
    <t>09:30:12</t>
  </si>
  <si>
    <t>20220811 09:30:13</t>
  </si>
  <si>
    <t>09:30:13</t>
  </si>
  <si>
    <t>20220811 09:30:14</t>
  </si>
  <si>
    <t>09:30:14</t>
  </si>
  <si>
    <t>20220811 09:30:15</t>
  </si>
  <si>
    <t>09:30:15</t>
  </si>
  <si>
    <t>20220811 09:30:16</t>
  </si>
  <si>
    <t>09:30:16</t>
  </si>
  <si>
    <t>20220811 09:30:17</t>
  </si>
  <si>
    <t>09:30:17</t>
  </si>
  <si>
    <t>20220811 09:30:18</t>
  </si>
  <si>
    <t>09:30:18</t>
  </si>
  <si>
    <t>20220811 09:30:19</t>
  </si>
  <si>
    <t>09:30:19</t>
  </si>
  <si>
    <t>20220811 09:30:20</t>
  </si>
  <si>
    <t>09:30:20</t>
  </si>
  <si>
    <t>20220811 09:30:21</t>
  </si>
  <si>
    <t>09:30:21</t>
  </si>
  <si>
    <t>20220811 09:30:22</t>
  </si>
  <si>
    <t>09:30:22</t>
  </si>
  <si>
    <t>20220811 09:30:23</t>
  </si>
  <si>
    <t>09:30:23</t>
  </si>
  <si>
    <t>20220811 09:30:24</t>
  </si>
  <si>
    <t>09:30:24</t>
  </si>
  <si>
    <t>20220811 09:30:25</t>
  </si>
  <si>
    <t>09:30:25</t>
  </si>
  <si>
    <t>20220811 09:30:27</t>
  </si>
  <si>
    <t>09:30:27</t>
  </si>
  <si>
    <t>20220811 09:30:29</t>
  </si>
  <si>
    <t>09:30:29</t>
  </si>
  <si>
    <t>20220811 09:30:30</t>
  </si>
  <si>
    <t>09:30:30</t>
  </si>
  <si>
    <t>20220811 09:30:31</t>
  </si>
  <si>
    <t>09:30:31</t>
  </si>
  <si>
    <t>20220811 09:30:32</t>
  </si>
  <si>
    <t>09:30:32</t>
  </si>
  <si>
    <t>20220811 09:30:33</t>
  </si>
  <si>
    <t>09:30:33</t>
  </si>
  <si>
    <t>20220811 09:30:34</t>
  </si>
  <si>
    <t>09:30:34</t>
  </si>
  <si>
    <t>20220811 09:30:35</t>
  </si>
  <si>
    <t>09:30:35</t>
  </si>
  <si>
    <t>20220811 09:30:36</t>
  </si>
  <si>
    <t>09:30:36</t>
  </si>
  <si>
    <t>20220811 09:30:37</t>
  </si>
  <si>
    <t>09:30:37</t>
  </si>
  <si>
    <t>20220811 09:30:38</t>
  </si>
  <si>
    <t>09:30:38</t>
  </si>
  <si>
    <t>20220811 09:30:39</t>
  </si>
  <si>
    <t>09:30:39</t>
  </si>
  <si>
    <t>20220811 09:30:40</t>
  </si>
  <si>
    <t>09:30:40</t>
  </si>
  <si>
    <t>20220811 09:30:41</t>
  </si>
  <si>
    <t>09:30:41</t>
  </si>
  <si>
    <t>20220811 09:30:42</t>
  </si>
  <si>
    <t>09:30:42</t>
  </si>
  <si>
    <t>20220811 09:30:43</t>
  </si>
  <si>
    <t>09:30:43</t>
  </si>
  <si>
    <t>20220811 09:30:44</t>
  </si>
  <si>
    <t>09:30:44</t>
  </si>
  <si>
    <t>20220811 09:30:45</t>
  </si>
  <si>
    <t>09:30:45</t>
  </si>
  <si>
    <t>20220811 09:30:46</t>
  </si>
  <si>
    <t>09:30:46</t>
  </si>
  <si>
    <t>20220811 09:30:47</t>
  </si>
  <si>
    <t>09:30:47</t>
  </si>
  <si>
    <t>20220811 09:30:48</t>
  </si>
  <si>
    <t>09:30:48</t>
  </si>
  <si>
    <t>20220811 09:30:49</t>
  </si>
  <si>
    <t>09:30:49</t>
  </si>
  <si>
    <t>20220811 09:30:50</t>
  </si>
  <si>
    <t>09:30:50</t>
  </si>
  <si>
    <t>20220811 09:30:51</t>
  </si>
  <si>
    <t>09:30:51</t>
  </si>
  <si>
    <t>20220811 09:30:52</t>
  </si>
  <si>
    <t>09:30:52</t>
  </si>
  <si>
    <t>20220811 09:30:53</t>
  </si>
  <si>
    <t>09:30:53</t>
  </si>
  <si>
    <t>20220811 09:30:54</t>
  </si>
  <si>
    <t>09:30:54</t>
  </si>
  <si>
    <t>20220811 09:30:55</t>
  </si>
  <si>
    <t>09:30:55</t>
  </si>
  <si>
    <t>20220811 09:30:56</t>
  </si>
  <si>
    <t>09:30:56</t>
  </si>
  <si>
    <t>20220811 09:30:57</t>
  </si>
  <si>
    <t>09:30:57</t>
  </si>
  <si>
    <t>20220811 09:30:58</t>
  </si>
  <si>
    <t>09:30:58</t>
  </si>
  <si>
    <t>20220811 09:30:59</t>
  </si>
  <si>
    <t>09:30:59</t>
  </si>
  <si>
    <t>20220811 09:35:06</t>
  </si>
  <si>
    <t>09:35:06</t>
  </si>
  <si>
    <t>Traditional</t>
  </si>
  <si>
    <t>09:35:27</t>
  </si>
  <si>
    <t>6/6</t>
  </si>
  <si>
    <t>exclude</t>
  </si>
  <si>
    <t>File opened</t>
  </si>
  <si>
    <t>2022-08-11 09:04:54</t>
  </si>
  <si>
    <t>Console s/n</t>
  </si>
  <si>
    <t>68C-022385</t>
  </si>
  <si>
    <t>Console ver</t>
  </si>
  <si>
    <t>Bluestem v.2.0.04</t>
  </si>
  <si>
    <t>Scripts ver</t>
  </si>
  <si>
    <t>2021.08  2.0.04, Aug 2021</t>
  </si>
  <si>
    <t>Head s/n</t>
  </si>
  <si>
    <t>68H-422375</t>
  </si>
  <si>
    <t>Head ver</t>
  </si>
  <si>
    <t>1.4.7</t>
  </si>
  <si>
    <t>Head cal</t>
  </si>
  <si>
    <t>{"oxygen": "21", "co2azero": "1.15375", "co2aspan1": "1.00075", "co2aspan2": "-0.0314037", "co2aspan2a": "0.27535", "co2aspan2b": "0.273177", "co2aspanconc1": "2470", "co2aspanconc2": "293.8", "co2bzero": "1.1543", "co2bspan1": "1.00147", "co2bspan2": "-0.0341404", "co2bspan2a": "0.275407", "co2bspan2b": "0.273223", "co2bspanconc1": "2470", "co2bspanconc2": "293.8", "h2oazero": "1.13819", "h2oaspan1": "0.999399", "h2oaspan2": "0", "h2oaspan2a": "0.0662646", "h2oaspan2b": "0.0662248", "h2oaspanconc1": "12.67", "h2oaspanconc2": "0", "h2obzero": "1.15663", "h2obspan1": "1.0041", "h2obspan2": "0", "h2obspan2a": "0.0661687", "h2obspan2b": "0.0664402", "h2obspanconc1": "12.67", "h2obspanconc2": "0", "tazero": "0.15036", "tbzero": "0.203796", "flowmeterzero": "1.00307", "flowazero": "0.34744", "flowbzero": "0.29267", "chamberpressurezero": "2.65275", "ssa_ref": "33481.7", "ssb_ref": "35550.9"}</t>
  </si>
  <si>
    <t>CO2 rangematch</t>
  </si>
  <si>
    <t>Thu Aug 11 08:42</t>
  </si>
  <si>
    <t>H2O rangematch</t>
  </si>
  <si>
    <t>Thu Aug 11 08:49</t>
  </si>
  <si>
    <t>Chamber type</t>
  </si>
  <si>
    <t>Chamber s/n</t>
  </si>
  <si>
    <t>MPF-282067</t>
  </si>
  <si>
    <t>Chamber rev</t>
  </si>
  <si>
    <t>0</t>
  </si>
  <si>
    <t>Chamber cal</t>
  </si>
  <si>
    <t>Fluorometer</t>
  </si>
  <si>
    <t>Flr. Version</t>
  </si>
  <si>
    <t>09:04:54</t>
  </si>
  <si>
    <t>Stability Definition:	ΔCO2 (Meas2): Slp&lt;1 Std&lt;1 Per=15	ΔH2O (Meas2): Slp&lt;0.15 Per=20	Ci (GasEx): Slp&lt;2 Std&lt;5 Per=15	VPDleaf (GasEx): Slp&lt;1 Per=15	Asty (GasEx): Slp&lt;0.5 Std&lt;0.2 Per=15	Adyn (Dynamic): Slp&lt;0.5 Per=15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</si>
</sst>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1.14"/>
    <col customWidth="1" min="3" max="3" width="12.14"/>
    <col customWidth="1" min="4" max="4" width="16.71"/>
    <col customWidth="1" min="5" max="5" width="11.29"/>
    <col customWidth="1" min="6" max="6" width="12.14"/>
    <col customWidth="1" min="7" max="7" width="15.0"/>
    <col customWidth="1" min="8" max="8" width="12.71"/>
    <col customWidth="1" min="9" max="9" width="12.0"/>
    <col customWidth="1" min="10" max="10" width="10.0"/>
    <col customWidth="1" min="11" max="11" width="11.71"/>
    <col customWidth="1" min="12" max="12" width="11.0"/>
    <col customWidth="1" min="13" max="13" width="10.0"/>
    <col customWidth="1" min="14" max="14" width="11.14"/>
    <col customWidth="1" min="15" max="16" width="12.14"/>
    <col customWidth="1" min="17" max="17" width="12.71"/>
    <col customWidth="1" min="18" max="33" width="12.14"/>
    <col customWidth="1" min="34" max="36" width="12.71"/>
    <col customWidth="1" min="37" max="37" width="12.14"/>
    <col customWidth="1" min="38" max="38" width="12.71"/>
    <col customWidth="1" min="39" max="39" width="12.14"/>
    <col customWidth="1" min="40" max="40" width="12.71"/>
    <col customWidth="1" min="41" max="42" width="12.14"/>
    <col customWidth="1" min="43" max="43" width="12.71"/>
    <col customWidth="1" min="44" max="47" width="12.14"/>
    <col customWidth="1" min="48" max="48" width="12.71"/>
    <col customWidth="1" min="49" max="49" width="12.14"/>
    <col customWidth="1" min="50" max="50" width="7.29"/>
    <col customWidth="1" min="51" max="51" width="7.0"/>
    <col customWidth="1" min="52" max="52" width="7.71"/>
    <col customWidth="1" min="53" max="53" width="10.14"/>
    <col customWidth="1" min="54" max="58" width="12.14"/>
    <col customWidth="1" min="59" max="60" width="5.43"/>
    <col customWidth="1" min="61" max="61" width="10.14"/>
    <col customWidth="1" min="62" max="62" width="9.29"/>
    <col customWidth="1" min="63" max="63" width="10.43"/>
    <col customWidth="1" min="64" max="64" width="11.14"/>
    <col customWidth="1" min="65" max="75" width="12.14"/>
    <col customWidth="1" min="76" max="76" width="6.14"/>
    <col customWidth="1" min="77" max="77" width="5.43"/>
    <col customWidth="1" min="78" max="78" width="6.43"/>
    <col customWidth="1" min="79" max="79" width="12.14"/>
    <col customWidth="1" min="80" max="80" width="10.43"/>
    <col customWidth="1" min="81" max="81" width="12.14"/>
    <col customWidth="1" min="82" max="82" width="12.71"/>
    <col customWidth="1" min="83" max="94" width="12.14"/>
    <col customWidth="1" min="95" max="95" width="7.0"/>
    <col customWidth="1" min="96" max="96" width="12.14"/>
    <col customWidth="1" min="97" max="97" width="10.43"/>
    <col customWidth="1" min="98" max="106" width="12.14"/>
    <col customWidth="1" min="107" max="107" width="10.43"/>
    <col customWidth="1" min="108" max="108" width="11.14"/>
    <col customWidth="1" min="109" max="109" width="4.86"/>
    <col customWidth="1" min="110" max="110" width="11.14"/>
    <col customWidth="1" min="111" max="111" width="8.71"/>
    <col customWidth="1" min="112" max="113" width="11.14"/>
    <col customWidth="1" min="114" max="115" width="8.71"/>
    <col customWidth="1" min="116" max="116" width="9.29"/>
    <col customWidth="1" min="117" max="117" width="9.71"/>
    <col customWidth="1" min="118" max="118" width="9.86"/>
    <col customWidth="1" min="119" max="119" width="8.71"/>
    <col customWidth="1" min="120" max="120" width="9.29"/>
    <col customWidth="1" min="121" max="122" width="8.71"/>
    <col customWidth="1" min="123" max="123" width="12.71"/>
    <col customWidth="1" min="124" max="124" width="14.86"/>
    <col customWidth="1" min="125" max="125" width="12.14"/>
    <col customWidth="1" min="126" max="126" width="7.71"/>
    <col customWidth="1" min="127" max="127" width="12.71"/>
    <col customWidth="1" min="128" max="128" width="14.86"/>
    <col customWidth="1" min="129" max="129" width="12.14"/>
    <col customWidth="1" min="130" max="130" width="7.43"/>
    <col customWidth="1" min="131" max="131" width="12.71"/>
    <col customWidth="1" min="132" max="132" width="13.86"/>
    <col customWidth="1" min="133" max="133" width="12.14"/>
    <col customWidth="1" min="134" max="134" width="8.0"/>
    <col customWidth="1" min="135" max="135" width="12.14"/>
    <col customWidth="1" min="136" max="136" width="13.86"/>
    <col customWidth="1" min="137" max="137" width="12.14"/>
    <col customWidth="1" min="138" max="138" width="7.43"/>
    <col customWidth="1" min="139" max="139" width="12.14"/>
    <col customWidth="1" min="140" max="140" width="14.14"/>
    <col customWidth="1" min="141" max="141" width="12.14"/>
    <col customWidth="1" min="142" max="142" width="8.14"/>
    <col customWidth="1" min="143" max="143" width="12.14"/>
    <col customWidth="1" min="144" max="144" width="12.71"/>
    <col customWidth="1" min="145" max="145" width="12.14"/>
    <col customWidth="1" min="146" max="146" width="9.71"/>
    <col customWidth="1" min="147" max="149" width="7.43"/>
    <col customWidth="1" min="150" max="150" width="8.14"/>
    <col customWidth="1" min="151" max="151" width="9.86"/>
    <col customWidth="1" min="152" max="153" width="10.14"/>
    <col customWidth="1" min="154" max="155" width="9.14"/>
    <col customWidth="1" min="156" max="165" width="8.14"/>
    <col customWidth="1" min="166" max="166" width="9.14"/>
    <col customWidth="1" min="167" max="167" width="8.86"/>
    <col customWidth="1" min="168" max="168" width="8.14"/>
    <col customWidth="1" min="169" max="169" width="7.0"/>
    <col customWidth="1" min="170" max="170" width="10.14"/>
    <col customWidth="1" min="171" max="171" width="8.86"/>
    <col customWidth="1" min="172" max="172" width="11.29"/>
    <col customWidth="1" min="173" max="174" width="8.14"/>
    <col customWidth="1" min="175" max="175" width="6.86"/>
    <col customWidth="1" min="176" max="176" width="9.43"/>
    <col customWidth="1" min="177" max="177" width="12.71"/>
    <col customWidth="1" min="178" max="178" width="8.14"/>
    <col customWidth="1" min="179" max="179" width="8.86"/>
    <col customWidth="1" min="180" max="181" width="8.14"/>
    <col customWidth="1" min="182" max="182" width="9.29"/>
    <col customWidth="1" min="183" max="183" width="11.29"/>
    <col customWidth="1" min="184" max="184" width="10.43"/>
    <col customWidth="1" min="185" max="185" width="11.43"/>
    <col customWidth="1" min="186" max="186" width="7.43"/>
    <col customWidth="1" min="187" max="194" width="8.29"/>
    <col customWidth="1" min="195" max="198" width="7.86"/>
    <col customWidth="1" min="199" max="199" width="9.14"/>
    <col customWidth="1" min="200" max="200" width="8.0"/>
    <col customWidth="1" min="201" max="201" width="7.86"/>
    <col customWidth="1" min="202" max="202" width="9.71"/>
    <col customWidth="1" min="203" max="203" width="8.71"/>
    <col customWidth="1" min="204" max="204" width="9.86"/>
    <col customWidth="1" min="205" max="205" width="8.86"/>
    <col customWidth="1" min="206" max="206" width="11.0"/>
    <col customWidth="1" min="207" max="207" width="10.86"/>
    <col customWidth="1" min="208" max="208" width="9.14"/>
    <col customWidth="1" min="209" max="209" width="9.29"/>
    <col customWidth="1" min="210" max="211" width="12.14"/>
    <col customWidth="1" min="212" max="212" width="12.29"/>
    <col customWidth="1" min="213" max="213" width="11.86"/>
    <col customWidth="1" min="214" max="214" width="12.71"/>
    <col customWidth="1" min="215" max="215" width="12.14"/>
    <col customWidth="1" min="216" max="216" width="12.71"/>
    <col customWidth="1" min="217" max="217" width="11.86"/>
    <col customWidth="1" min="218" max="218" width="10.14"/>
    <col customWidth="1" min="219" max="219" width="10.71"/>
    <col customWidth="1" min="220" max="220" width="10.29"/>
    <col customWidth="1" min="221" max="221" width="10.86"/>
    <col customWidth="1" min="222" max="222" width="10.43"/>
    <col customWidth="1" min="223" max="223" width="10.71"/>
    <col customWidth="1" min="224" max="224" width="9.14"/>
    <col customWidth="1" min="225" max="228" width="8.86"/>
    <col customWidth="1" min="229" max="229" width="9.0"/>
    <col customWidth="1" min="230" max="231" width="8.86"/>
    <col customWidth="1" min="232" max="232" width="5.86"/>
    <col customWidth="1" min="233" max="236" width="8.14"/>
    <col customWidth="1" min="237" max="237" width="8.29"/>
    <col customWidth="1" min="238" max="240" width="8.14"/>
    <col customWidth="1" min="241" max="241" width="10.71"/>
    <col customWidth="1" min="242" max="242" width="11.43"/>
    <col customWidth="1" min="243" max="243" width="8.14"/>
    <col customWidth="1" min="244" max="244" width="9.29"/>
    <col customWidth="1" min="245" max="245" width="9.86"/>
    <col customWidth="1" min="246" max="247" width="8.14"/>
    <col customWidth="1" min="248" max="248" width="7.71"/>
  </cols>
  <sheetData>
    <row r="2">
      <c r="A2" s="1" t="s">
        <v>0</v>
      </c>
      <c r="B2" s="1" t="s">
        <v>1</v>
      </c>
      <c r="C2" s="1" t="s">
        <v>2</v>
      </c>
    </row>
    <row r="3">
      <c r="B3" s="1">
        <v>4.0</v>
      </c>
      <c r="C3" s="1">
        <v>21.0</v>
      </c>
    </row>
    <row r="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</row>
    <row r="5">
      <c r="B5" s="1" t="s">
        <v>14</v>
      </c>
      <c r="C5" s="1" t="s">
        <v>15</v>
      </c>
      <c r="D5" s="1">
        <v>0.578</v>
      </c>
      <c r="E5" s="1">
        <v>0.5229739</v>
      </c>
      <c r="F5" s="1">
        <v>0.003740252</v>
      </c>
      <c r="G5" s="1">
        <v>-0.06197961</v>
      </c>
      <c r="H5" s="1">
        <v>-0.005608586</v>
      </c>
      <c r="I5" s="1">
        <v>1.0</v>
      </c>
      <c r="J5" s="1">
        <v>6.0</v>
      </c>
      <c r="K5" s="1">
        <v>96.9</v>
      </c>
    </row>
    <row r="6">
      <c r="A6" s="1" t="s">
        <v>16</v>
      </c>
      <c r="B6" s="1" t="s">
        <v>17</v>
      </c>
      <c r="C6" s="1" t="s">
        <v>18</v>
      </c>
      <c r="D6" s="1" t="s">
        <v>19</v>
      </c>
      <c r="E6" s="1" t="s">
        <v>20</v>
      </c>
    </row>
    <row r="7">
      <c r="B7" s="1">
        <v>0.0</v>
      </c>
      <c r="C7" s="1">
        <v>1.0</v>
      </c>
      <c r="D7" s="1">
        <v>0.0</v>
      </c>
      <c r="E7" s="1">
        <v>0.0</v>
      </c>
    </row>
    <row r="8">
      <c r="A8" s="1" t="s">
        <v>21</v>
      </c>
      <c r="B8" s="1" t="s">
        <v>22</v>
      </c>
      <c r="C8" s="1" t="s">
        <v>23</v>
      </c>
      <c r="D8" s="1" t="s">
        <v>24</v>
      </c>
      <c r="E8" s="1" t="s">
        <v>25</v>
      </c>
      <c r="F8" s="1" t="s">
        <v>26</v>
      </c>
      <c r="G8" s="1" t="s">
        <v>27</v>
      </c>
      <c r="H8" s="1" t="s">
        <v>28</v>
      </c>
      <c r="I8" s="1" t="s">
        <v>29</v>
      </c>
      <c r="J8" s="1" t="s">
        <v>30</v>
      </c>
      <c r="K8" s="1" t="s">
        <v>31</v>
      </c>
      <c r="L8" s="1" t="s">
        <v>32</v>
      </c>
      <c r="M8" s="1" t="s">
        <v>33</v>
      </c>
      <c r="N8" s="1" t="s">
        <v>34</v>
      </c>
      <c r="O8" s="1" t="s">
        <v>35</v>
      </c>
      <c r="P8" s="1" t="s">
        <v>36</v>
      </c>
      <c r="Q8" s="1" t="s">
        <v>37</v>
      </c>
    </row>
    <row r="9">
      <c r="B9" s="1" t="s">
        <v>38</v>
      </c>
      <c r="C9" s="1" t="s">
        <v>39</v>
      </c>
      <c r="D9" s="1">
        <v>0.8</v>
      </c>
      <c r="E9" s="1">
        <v>0.84</v>
      </c>
      <c r="F9" s="1">
        <v>0.7</v>
      </c>
      <c r="G9" s="1">
        <v>0.87</v>
      </c>
      <c r="H9" s="1">
        <v>0.75</v>
      </c>
      <c r="I9" s="1">
        <v>0.84</v>
      </c>
      <c r="J9" s="1">
        <v>0.87</v>
      </c>
      <c r="K9" s="1">
        <v>0.1911</v>
      </c>
      <c r="L9" s="1">
        <v>0.1512</v>
      </c>
      <c r="M9" s="1">
        <v>0.161</v>
      </c>
      <c r="N9" s="1">
        <v>0.2262</v>
      </c>
      <c r="O9" s="1">
        <v>0.1575</v>
      </c>
      <c r="P9" s="1">
        <v>0.1596</v>
      </c>
      <c r="Q9" s="1">
        <v>0.2175</v>
      </c>
    </row>
    <row r="10">
      <c r="A10" s="1" t="s">
        <v>40</v>
      </c>
      <c r="B10" s="1" t="s">
        <v>41</v>
      </c>
      <c r="C10" s="1" t="s">
        <v>42</v>
      </c>
      <c r="D10" s="1" t="s">
        <v>43</v>
      </c>
      <c r="E10" s="1" t="s">
        <v>44</v>
      </c>
      <c r="F10" s="1" t="s">
        <v>45</v>
      </c>
    </row>
    <row r="11">
      <c r="B11" s="1">
        <v>0.0</v>
      </c>
      <c r="C11" s="1">
        <v>0.0</v>
      </c>
      <c r="D11" s="1">
        <v>0.0</v>
      </c>
      <c r="E11" s="1">
        <v>0.0</v>
      </c>
      <c r="F11" s="1">
        <v>1.0</v>
      </c>
    </row>
    <row r="12">
      <c r="A12" s="1" t="s">
        <v>46</v>
      </c>
      <c r="B12" s="1" t="s">
        <v>47</v>
      </c>
      <c r="C12" s="1" t="s">
        <v>48</v>
      </c>
      <c r="D12" s="1" t="s">
        <v>49</v>
      </c>
      <c r="E12" s="1" t="s">
        <v>50</v>
      </c>
      <c r="F12" s="1" t="s">
        <v>51</v>
      </c>
      <c r="G12" s="1" t="s">
        <v>52</v>
      </c>
      <c r="H12" s="1" t="s">
        <v>53</v>
      </c>
    </row>
    <row r="13">
      <c r="B13" s="1">
        <v>-6276.0</v>
      </c>
      <c r="C13" s="1">
        <v>6.6</v>
      </c>
      <c r="D13" s="1">
        <v>1.709E-5</v>
      </c>
      <c r="E13" s="1">
        <v>3.11</v>
      </c>
      <c r="F13" s="1" t="s">
        <v>54</v>
      </c>
      <c r="G13" s="1" t="s">
        <v>55</v>
      </c>
      <c r="H13" s="1">
        <v>0.0</v>
      </c>
    </row>
    <row r="14">
      <c r="A14" s="1" t="s">
        <v>56</v>
      </c>
      <c r="B14" s="1" t="s">
        <v>56</v>
      </c>
      <c r="C14" s="1" t="s">
        <v>56</v>
      </c>
      <c r="D14" s="1" t="s">
        <v>56</v>
      </c>
      <c r="E14" s="1" t="s">
        <v>56</v>
      </c>
      <c r="F14" s="1" t="s">
        <v>56</v>
      </c>
      <c r="G14" s="1" t="s">
        <v>57</v>
      </c>
      <c r="H14" s="1" t="s">
        <v>57</v>
      </c>
      <c r="I14" s="1" t="s">
        <v>57</v>
      </c>
      <c r="J14" s="1" t="s">
        <v>57</v>
      </c>
      <c r="K14" s="1" t="s">
        <v>57</v>
      </c>
      <c r="L14" s="1" t="s">
        <v>57</v>
      </c>
      <c r="M14" s="1" t="s">
        <v>57</v>
      </c>
      <c r="N14" s="1" t="s">
        <v>58</v>
      </c>
      <c r="O14" s="1" t="s">
        <v>58</v>
      </c>
      <c r="P14" s="1" t="s">
        <v>58</v>
      </c>
      <c r="Q14" s="1" t="s">
        <v>58</v>
      </c>
      <c r="R14" s="1" t="s">
        <v>58</v>
      </c>
      <c r="S14" s="1" t="s">
        <v>58</v>
      </c>
      <c r="T14" s="1" t="s">
        <v>58</v>
      </c>
      <c r="U14" s="1" t="s">
        <v>58</v>
      </c>
      <c r="V14" s="1" t="s">
        <v>58</v>
      </c>
      <c r="W14" s="1" t="s">
        <v>58</v>
      </c>
      <c r="X14" s="1" t="s">
        <v>58</v>
      </c>
      <c r="Y14" s="1" t="s">
        <v>58</v>
      </c>
      <c r="Z14" s="1" t="s">
        <v>58</v>
      </c>
      <c r="AA14" s="1" t="s">
        <v>58</v>
      </c>
      <c r="AB14" s="1" t="s">
        <v>58</v>
      </c>
      <c r="AC14" s="1" t="s">
        <v>58</v>
      </c>
      <c r="AD14" s="1" t="s">
        <v>58</v>
      </c>
      <c r="AE14" s="1" t="s">
        <v>58</v>
      </c>
      <c r="AF14" s="1" t="s">
        <v>58</v>
      </c>
      <c r="AG14" s="1" t="s">
        <v>58</v>
      </c>
      <c r="AH14" s="1" t="s">
        <v>58</v>
      </c>
      <c r="AI14" s="1" t="s">
        <v>58</v>
      </c>
      <c r="AJ14" s="1" t="s">
        <v>58</v>
      </c>
      <c r="AK14" s="1" t="s">
        <v>58</v>
      </c>
      <c r="AL14" s="1" t="s">
        <v>58</v>
      </c>
      <c r="AM14" s="1" t="s">
        <v>58</v>
      </c>
      <c r="AN14" s="1" t="s">
        <v>59</v>
      </c>
      <c r="AO14" s="1" t="s">
        <v>59</v>
      </c>
      <c r="AP14" s="1" t="s">
        <v>59</v>
      </c>
      <c r="AQ14" s="1" t="s">
        <v>59</v>
      </c>
      <c r="AR14" s="1" t="s">
        <v>59</v>
      </c>
      <c r="AS14" s="1" t="s">
        <v>59</v>
      </c>
      <c r="AT14" s="1" t="s">
        <v>59</v>
      </c>
      <c r="AU14" s="1" t="s">
        <v>59</v>
      </c>
      <c r="AV14" s="1" t="s">
        <v>59</v>
      </c>
      <c r="AW14" s="1" t="s">
        <v>59</v>
      </c>
      <c r="AX14" s="1" t="s">
        <v>60</v>
      </c>
      <c r="AY14" s="1" t="s">
        <v>60</v>
      </c>
      <c r="AZ14" s="1" t="s">
        <v>60</v>
      </c>
      <c r="BA14" s="1" t="s">
        <v>60</v>
      </c>
      <c r="BB14" s="1" t="s">
        <v>60</v>
      </c>
      <c r="BC14" s="1" t="s">
        <v>61</v>
      </c>
      <c r="BD14" s="1" t="s">
        <v>61</v>
      </c>
      <c r="BE14" s="1" t="s">
        <v>61</v>
      </c>
      <c r="BF14" s="1" t="s">
        <v>61</v>
      </c>
      <c r="BG14" s="1" t="s">
        <v>62</v>
      </c>
      <c r="BH14" s="1" t="s">
        <v>62</v>
      </c>
      <c r="BI14" s="1" t="s">
        <v>62</v>
      </c>
      <c r="BJ14" s="1" t="s">
        <v>62</v>
      </c>
      <c r="BK14" s="1" t="s">
        <v>62</v>
      </c>
      <c r="BL14" s="1" t="s">
        <v>63</v>
      </c>
      <c r="BM14" s="1" t="s">
        <v>63</v>
      </c>
      <c r="BN14" s="1" t="s">
        <v>63</v>
      </c>
      <c r="BO14" s="1" t="s">
        <v>63</v>
      </c>
      <c r="BP14" s="1" t="s">
        <v>63</v>
      </c>
      <c r="BQ14" s="1" t="s">
        <v>63</v>
      </c>
      <c r="BR14" s="1" t="s">
        <v>63</v>
      </c>
      <c r="BS14" s="1" t="s">
        <v>63</v>
      </c>
      <c r="BT14" s="1" t="s">
        <v>63</v>
      </c>
      <c r="BU14" s="1" t="s">
        <v>63</v>
      </c>
      <c r="BV14" s="1" t="s">
        <v>63</v>
      </c>
      <c r="BW14" s="1" t="s">
        <v>63</v>
      </c>
      <c r="BX14" s="1" t="s">
        <v>63</v>
      </c>
      <c r="BY14" s="1" t="s">
        <v>63</v>
      </c>
      <c r="BZ14" s="1" t="s">
        <v>63</v>
      </c>
      <c r="CA14" s="1" t="s">
        <v>63</v>
      </c>
      <c r="CB14" s="1" t="s">
        <v>63</v>
      </c>
      <c r="CC14" s="1" t="s">
        <v>63</v>
      </c>
      <c r="CD14" s="1" t="s">
        <v>64</v>
      </c>
      <c r="CE14" s="1" t="s">
        <v>64</v>
      </c>
      <c r="CF14" s="1" t="s">
        <v>64</v>
      </c>
      <c r="CG14" s="1" t="s">
        <v>64</v>
      </c>
      <c r="CH14" s="1" t="s">
        <v>64</v>
      </c>
      <c r="CI14" s="1" t="s">
        <v>64</v>
      </c>
      <c r="CJ14" s="1" t="s">
        <v>64</v>
      </c>
      <c r="CK14" s="1" t="s">
        <v>64</v>
      </c>
      <c r="CL14" s="1" t="s">
        <v>64</v>
      </c>
      <c r="CM14" s="1" t="s">
        <v>64</v>
      </c>
      <c r="CN14" s="1" t="s">
        <v>65</v>
      </c>
      <c r="CO14" s="1" t="s">
        <v>65</v>
      </c>
      <c r="CP14" s="1" t="s">
        <v>65</v>
      </c>
      <c r="CQ14" s="1" t="s">
        <v>65</v>
      </c>
      <c r="CR14" s="1" t="s">
        <v>65</v>
      </c>
      <c r="CS14" s="1" t="s">
        <v>65</v>
      </c>
      <c r="CT14" s="1" t="s">
        <v>65</v>
      </c>
      <c r="CU14" s="1" t="s">
        <v>65</v>
      </c>
      <c r="CV14" s="1" t="s">
        <v>65</v>
      </c>
      <c r="CW14" s="1" t="s">
        <v>65</v>
      </c>
      <c r="CX14" s="1" t="s">
        <v>65</v>
      </c>
      <c r="CY14" s="1" t="s">
        <v>65</v>
      </c>
      <c r="CZ14" s="1" t="s">
        <v>65</v>
      </c>
      <c r="DA14" s="1" t="s">
        <v>65</v>
      </c>
      <c r="DB14" s="1" t="s">
        <v>65</v>
      </c>
      <c r="DC14" s="1" t="s">
        <v>65</v>
      </c>
      <c r="DD14" s="1" t="s">
        <v>65</v>
      </c>
      <c r="DE14" s="1" t="s">
        <v>65</v>
      </c>
      <c r="DF14" s="1" t="s">
        <v>66</v>
      </c>
      <c r="DG14" s="1" t="s">
        <v>66</v>
      </c>
      <c r="DH14" s="1" t="s">
        <v>66</v>
      </c>
      <c r="DI14" s="1" t="s">
        <v>66</v>
      </c>
      <c r="DJ14" s="1" t="s">
        <v>66</v>
      </c>
      <c r="DK14" s="1" t="s">
        <v>66</v>
      </c>
      <c r="DL14" s="1" t="s">
        <v>66</v>
      </c>
      <c r="DM14" s="1" t="s">
        <v>66</v>
      </c>
      <c r="DN14" s="1" t="s">
        <v>66</v>
      </c>
      <c r="DO14" s="1" t="s">
        <v>66</v>
      </c>
      <c r="DP14" s="1" t="s">
        <v>66</v>
      </c>
      <c r="DQ14" s="1" t="s">
        <v>66</v>
      </c>
      <c r="DR14" s="1" t="s">
        <v>66</v>
      </c>
      <c r="DS14" s="1" t="s">
        <v>67</v>
      </c>
      <c r="DT14" s="1" t="s">
        <v>67</v>
      </c>
      <c r="DU14" s="1" t="s">
        <v>67</v>
      </c>
      <c r="DV14" s="1" t="s">
        <v>67</v>
      </c>
      <c r="DW14" s="1" t="s">
        <v>67</v>
      </c>
      <c r="DX14" s="1" t="s">
        <v>67</v>
      </c>
      <c r="DY14" s="1" t="s">
        <v>67</v>
      </c>
      <c r="DZ14" s="1" t="s">
        <v>67</v>
      </c>
      <c r="EA14" s="1" t="s">
        <v>67</v>
      </c>
      <c r="EB14" s="1" t="s">
        <v>67</v>
      </c>
      <c r="EC14" s="1" t="s">
        <v>67</v>
      </c>
      <c r="ED14" s="1" t="s">
        <v>67</v>
      </c>
      <c r="EE14" s="1" t="s">
        <v>67</v>
      </c>
      <c r="EF14" s="1" t="s">
        <v>67</v>
      </c>
      <c r="EG14" s="1" t="s">
        <v>67</v>
      </c>
      <c r="EH14" s="1" t="s">
        <v>67</v>
      </c>
      <c r="EI14" s="1" t="s">
        <v>67</v>
      </c>
      <c r="EJ14" s="1" t="s">
        <v>67</v>
      </c>
      <c r="EK14" s="1" t="s">
        <v>67</v>
      </c>
      <c r="EL14" s="1" t="s">
        <v>67</v>
      </c>
      <c r="EM14" s="1" t="s">
        <v>67</v>
      </c>
      <c r="EN14" s="1" t="s">
        <v>67</v>
      </c>
      <c r="EO14" s="1" t="s">
        <v>67</v>
      </c>
      <c r="EP14" s="1" t="s">
        <v>67</v>
      </c>
      <c r="EQ14" s="1" t="s">
        <v>67</v>
      </c>
      <c r="ER14" s="1" t="s">
        <v>67</v>
      </c>
      <c r="ES14" s="1" t="s">
        <v>67</v>
      </c>
      <c r="ET14" s="1" t="s">
        <v>68</v>
      </c>
      <c r="EU14" s="1" t="s">
        <v>68</v>
      </c>
      <c r="EV14" s="1" t="s">
        <v>68</v>
      </c>
      <c r="EW14" s="1" t="s">
        <v>68</v>
      </c>
      <c r="EX14" s="1" t="s">
        <v>68</v>
      </c>
      <c r="EY14" s="1" t="s">
        <v>68</v>
      </c>
      <c r="EZ14" s="1" t="s">
        <v>68</v>
      </c>
      <c r="FA14" s="1" t="s">
        <v>68</v>
      </c>
      <c r="FB14" s="1" t="s">
        <v>68</v>
      </c>
      <c r="FC14" s="1" t="s">
        <v>68</v>
      </c>
      <c r="FD14" s="1" t="s">
        <v>68</v>
      </c>
      <c r="FE14" s="1" t="s">
        <v>68</v>
      </c>
      <c r="FF14" s="1" t="s">
        <v>68</v>
      </c>
      <c r="FG14" s="1" t="s">
        <v>68</v>
      </c>
      <c r="FH14" s="1" t="s">
        <v>68</v>
      </c>
      <c r="FI14" s="1" t="s">
        <v>68</v>
      </c>
      <c r="FJ14" s="1" t="s">
        <v>68</v>
      </c>
      <c r="FK14" s="1" t="s">
        <v>68</v>
      </c>
      <c r="FL14" s="1" t="s">
        <v>69</v>
      </c>
      <c r="FM14" s="1" t="s">
        <v>69</v>
      </c>
      <c r="FN14" s="1" t="s">
        <v>69</v>
      </c>
      <c r="FO14" s="1" t="s">
        <v>69</v>
      </c>
      <c r="FP14" s="1" t="s">
        <v>69</v>
      </c>
      <c r="FQ14" s="1" t="s">
        <v>69</v>
      </c>
      <c r="FR14" s="1" t="s">
        <v>69</v>
      </c>
      <c r="FS14" s="1" t="s">
        <v>69</v>
      </c>
      <c r="FT14" s="1" t="s">
        <v>69</v>
      </c>
      <c r="FU14" s="1" t="s">
        <v>69</v>
      </c>
      <c r="FV14" s="1" t="s">
        <v>69</v>
      </c>
      <c r="FW14" s="1" t="s">
        <v>69</v>
      </c>
      <c r="FX14" s="1" t="s">
        <v>69</v>
      </c>
      <c r="FY14" s="1" t="s">
        <v>69</v>
      </c>
      <c r="FZ14" s="1" t="s">
        <v>69</v>
      </c>
      <c r="GA14" s="1" t="s">
        <v>69</v>
      </c>
      <c r="GB14" s="1" t="s">
        <v>69</v>
      </c>
      <c r="GC14" s="1" t="s">
        <v>69</v>
      </c>
      <c r="GD14" s="1" t="s">
        <v>69</v>
      </c>
      <c r="GE14" s="1" t="s">
        <v>70</v>
      </c>
      <c r="GF14" s="1" t="s">
        <v>70</v>
      </c>
      <c r="GG14" s="1" t="s">
        <v>70</v>
      </c>
      <c r="GH14" s="1" t="s">
        <v>70</v>
      </c>
      <c r="GI14" s="1" t="s">
        <v>70</v>
      </c>
      <c r="GJ14" s="1" t="s">
        <v>70</v>
      </c>
      <c r="GK14" s="1" t="s">
        <v>70</v>
      </c>
      <c r="GL14" s="1" t="s">
        <v>70</v>
      </c>
      <c r="GM14" s="1" t="s">
        <v>70</v>
      </c>
      <c r="GN14" s="1" t="s">
        <v>70</v>
      </c>
      <c r="GO14" s="1" t="s">
        <v>70</v>
      </c>
      <c r="GP14" s="1" t="s">
        <v>70</v>
      </c>
      <c r="GQ14" s="1" t="s">
        <v>70</v>
      </c>
      <c r="GR14" s="1" t="s">
        <v>70</v>
      </c>
      <c r="GS14" s="1" t="s">
        <v>70</v>
      </c>
      <c r="GT14" s="1" t="s">
        <v>70</v>
      </c>
      <c r="GU14" s="1" t="s">
        <v>70</v>
      </c>
      <c r="GV14" s="1" t="s">
        <v>70</v>
      </c>
      <c r="GW14" s="1" t="s">
        <v>70</v>
      </c>
      <c r="GX14" s="1" t="s">
        <v>71</v>
      </c>
      <c r="GY14" s="1" t="s">
        <v>71</v>
      </c>
      <c r="GZ14" s="1" t="s">
        <v>71</v>
      </c>
      <c r="HA14" s="1" t="s">
        <v>71</v>
      </c>
      <c r="HB14" s="1" t="s">
        <v>71</v>
      </c>
      <c r="HC14" s="1" t="s">
        <v>71</v>
      </c>
      <c r="HD14" s="1" t="s">
        <v>71</v>
      </c>
      <c r="HE14" s="1" t="s">
        <v>71</v>
      </c>
      <c r="HF14" s="1" t="s">
        <v>71</v>
      </c>
      <c r="HG14" s="1" t="s">
        <v>71</v>
      </c>
      <c r="HH14" s="1" t="s">
        <v>71</v>
      </c>
      <c r="HI14" s="1" t="s">
        <v>71</v>
      </c>
      <c r="HJ14" s="1" t="s">
        <v>71</v>
      </c>
      <c r="HK14" s="1" t="s">
        <v>71</v>
      </c>
      <c r="HL14" s="1" t="s">
        <v>71</v>
      </c>
      <c r="HM14" s="1" t="s">
        <v>71</v>
      </c>
      <c r="HN14" s="1" t="s">
        <v>71</v>
      </c>
      <c r="HO14" s="1" t="s">
        <v>71</v>
      </c>
      <c r="HP14" s="1" t="s">
        <v>72</v>
      </c>
      <c r="HQ14" s="1" t="s">
        <v>72</v>
      </c>
      <c r="HR14" s="1" t="s">
        <v>72</v>
      </c>
      <c r="HS14" s="1" t="s">
        <v>72</v>
      </c>
      <c r="HT14" s="1" t="s">
        <v>72</v>
      </c>
      <c r="HU14" s="1" t="s">
        <v>72</v>
      </c>
      <c r="HV14" s="1" t="s">
        <v>72</v>
      </c>
      <c r="HW14" s="1" t="s">
        <v>72</v>
      </c>
      <c r="HX14" s="1" t="s">
        <v>73</v>
      </c>
      <c r="HY14" s="1" t="s">
        <v>73</v>
      </c>
      <c r="HZ14" s="1" t="s">
        <v>73</v>
      </c>
      <c r="IA14" s="1" t="s">
        <v>73</v>
      </c>
      <c r="IB14" s="1" t="s">
        <v>73</v>
      </c>
      <c r="IC14" s="1" t="s">
        <v>73</v>
      </c>
      <c r="ID14" s="1" t="s">
        <v>73</v>
      </c>
      <c r="IE14" s="1" t="s">
        <v>73</v>
      </c>
      <c r="IF14" s="1" t="s">
        <v>73</v>
      </c>
      <c r="IG14" s="1" t="s">
        <v>73</v>
      </c>
      <c r="IH14" s="1" t="s">
        <v>73</v>
      </c>
      <c r="II14" s="1" t="s">
        <v>73</v>
      </c>
      <c r="IJ14" s="1" t="s">
        <v>73</v>
      </c>
      <c r="IK14" s="1" t="s">
        <v>73</v>
      </c>
      <c r="IL14" s="1" t="s">
        <v>73</v>
      </c>
      <c r="IM14" s="1" t="s">
        <v>73</v>
      </c>
    </row>
    <row r="15">
      <c r="A15" s="1" t="s">
        <v>74</v>
      </c>
      <c r="B15" s="1" t="s">
        <v>75</v>
      </c>
      <c r="C15" s="1" t="s">
        <v>76</v>
      </c>
      <c r="D15" s="1" t="s">
        <v>77</v>
      </c>
      <c r="E15" s="1" t="s">
        <v>78</v>
      </c>
      <c r="F15" s="1" t="s">
        <v>79</v>
      </c>
      <c r="G15" s="1" t="s">
        <v>80</v>
      </c>
      <c r="H15" s="1" t="s">
        <v>81</v>
      </c>
      <c r="I15" s="1" t="s">
        <v>82</v>
      </c>
      <c r="J15" s="1" t="s">
        <v>83</v>
      </c>
      <c r="K15" s="1" t="s">
        <v>84</v>
      </c>
      <c r="L15" s="1" t="s">
        <v>85</v>
      </c>
      <c r="M15" s="1" t="s">
        <v>86</v>
      </c>
      <c r="N15" s="1" t="s">
        <v>87</v>
      </c>
      <c r="O15" s="1" t="s">
        <v>88</v>
      </c>
      <c r="P15" s="1" t="s">
        <v>89</v>
      </c>
      <c r="Q15" s="1" t="s">
        <v>90</v>
      </c>
      <c r="R15" s="1" t="s">
        <v>91</v>
      </c>
      <c r="S15" s="1" t="s">
        <v>92</v>
      </c>
      <c r="T15" s="1" t="s">
        <v>93</v>
      </c>
      <c r="U15" s="1" t="s">
        <v>94</v>
      </c>
      <c r="V15" s="1" t="s">
        <v>95</v>
      </c>
      <c r="W15" s="1" t="s">
        <v>96</v>
      </c>
      <c r="X15" s="1" t="s">
        <v>97</v>
      </c>
      <c r="Y15" s="1" t="s">
        <v>98</v>
      </c>
      <c r="Z15" s="1" t="s">
        <v>99</v>
      </c>
      <c r="AA15" s="1" t="s">
        <v>100</v>
      </c>
      <c r="AB15" s="1" t="s">
        <v>101</v>
      </c>
      <c r="AC15" s="1" t="s">
        <v>102</v>
      </c>
      <c r="AD15" s="1" t="s">
        <v>103</v>
      </c>
      <c r="AE15" s="1" t="s">
        <v>104</v>
      </c>
      <c r="AF15" s="1" t="s">
        <v>105</v>
      </c>
      <c r="AG15" s="1" t="s">
        <v>106</v>
      </c>
      <c r="AH15" s="1" t="s">
        <v>107</v>
      </c>
      <c r="AI15" s="1" t="s">
        <v>108</v>
      </c>
      <c r="AJ15" s="1" t="s">
        <v>109</v>
      </c>
      <c r="AK15" s="1" t="s">
        <v>110</v>
      </c>
      <c r="AL15" s="1" t="s">
        <v>111</v>
      </c>
      <c r="AM15" s="1" t="s">
        <v>112</v>
      </c>
      <c r="AN15" s="1" t="s">
        <v>113</v>
      </c>
      <c r="AO15" s="1" t="s">
        <v>114</v>
      </c>
      <c r="AP15" s="1" t="s">
        <v>115</v>
      </c>
      <c r="AQ15" s="1" t="s">
        <v>116</v>
      </c>
      <c r="AR15" s="1" t="s">
        <v>117</v>
      </c>
      <c r="AS15" s="1" t="s">
        <v>118</v>
      </c>
      <c r="AT15" s="1" t="s">
        <v>119</v>
      </c>
      <c r="AU15" s="1" t="s">
        <v>120</v>
      </c>
      <c r="AV15" s="1" t="s">
        <v>121</v>
      </c>
      <c r="AW15" s="1" t="s">
        <v>122</v>
      </c>
      <c r="AX15" s="1" t="s">
        <v>60</v>
      </c>
      <c r="AY15" s="1" t="s">
        <v>123</v>
      </c>
      <c r="AZ15" s="1" t="s">
        <v>124</v>
      </c>
      <c r="BA15" s="1" t="s">
        <v>125</v>
      </c>
      <c r="BB15" s="1" t="s">
        <v>126</v>
      </c>
      <c r="BC15" s="1" t="s">
        <v>127</v>
      </c>
      <c r="BD15" s="1" t="s">
        <v>128</v>
      </c>
      <c r="BE15" s="1" t="s">
        <v>129</v>
      </c>
      <c r="BF15" s="1" t="s">
        <v>130</v>
      </c>
      <c r="BG15" s="1" t="s">
        <v>131</v>
      </c>
      <c r="BH15" s="1" t="s">
        <v>132</v>
      </c>
      <c r="BI15" s="1" t="s">
        <v>133</v>
      </c>
      <c r="BJ15" s="1" t="s">
        <v>134</v>
      </c>
      <c r="BK15" s="1" t="s">
        <v>135</v>
      </c>
      <c r="BL15" s="1" t="s">
        <v>87</v>
      </c>
      <c r="BM15" s="1" t="s">
        <v>136</v>
      </c>
      <c r="BN15" s="1" t="s">
        <v>137</v>
      </c>
      <c r="BO15" s="1" t="s">
        <v>138</v>
      </c>
      <c r="BP15" s="1" t="s">
        <v>139</v>
      </c>
      <c r="BQ15" s="1" t="s">
        <v>140</v>
      </c>
      <c r="BR15" s="1" t="s">
        <v>141</v>
      </c>
      <c r="BS15" s="1" t="s">
        <v>142</v>
      </c>
      <c r="BT15" s="1" t="s">
        <v>143</v>
      </c>
      <c r="BU15" s="1" t="s">
        <v>144</v>
      </c>
      <c r="BV15" s="1" t="s">
        <v>145</v>
      </c>
      <c r="BW15" s="1" t="s">
        <v>146</v>
      </c>
      <c r="BX15" s="1" t="s">
        <v>147</v>
      </c>
      <c r="BY15" s="1" t="s">
        <v>148</v>
      </c>
      <c r="BZ15" s="1" t="s">
        <v>149</v>
      </c>
      <c r="CA15" s="1" t="s">
        <v>150</v>
      </c>
      <c r="CB15" s="1" t="s">
        <v>151</v>
      </c>
      <c r="CC15" s="1" t="s">
        <v>152</v>
      </c>
      <c r="CD15" s="1" t="s">
        <v>153</v>
      </c>
      <c r="CE15" s="1" t="s">
        <v>154</v>
      </c>
      <c r="CF15" s="1" t="s">
        <v>155</v>
      </c>
      <c r="CG15" s="1" t="s">
        <v>156</v>
      </c>
      <c r="CH15" s="1" t="s">
        <v>157</v>
      </c>
      <c r="CI15" s="1" t="s">
        <v>158</v>
      </c>
      <c r="CJ15" s="1" t="s">
        <v>159</v>
      </c>
      <c r="CK15" s="1" t="s">
        <v>160</v>
      </c>
      <c r="CL15" s="1" t="s">
        <v>161</v>
      </c>
      <c r="CM15" s="1" t="s">
        <v>162</v>
      </c>
      <c r="CN15" s="1" t="s">
        <v>163</v>
      </c>
      <c r="CO15" s="1" t="s">
        <v>164</v>
      </c>
      <c r="CP15" s="1" t="s">
        <v>165</v>
      </c>
      <c r="CQ15" s="1" t="s">
        <v>166</v>
      </c>
      <c r="CR15" s="1" t="s">
        <v>167</v>
      </c>
      <c r="CS15" s="1" t="s">
        <v>168</v>
      </c>
      <c r="CT15" s="1" t="s">
        <v>169</v>
      </c>
      <c r="CU15" s="1" t="s">
        <v>170</v>
      </c>
      <c r="CV15" s="1" t="s">
        <v>171</v>
      </c>
      <c r="CW15" s="1" t="s">
        <v>172</v>
      </c>
      <c r="CX15" s="1" t="s">
        <v>173</v>
      </c>
      <c r="CY15" s="1" t="s">
        <v>174</v>
      </c>
      <c r="CZ15" s="1" t="s">
        <v>175</v>
      </c>
      <c r="DA15" s="1" t="s">
        <v>176</v>
      </c>
      <c r="DB15" s="1" t="s">
        <v>177</v>
      </c>
      <c r="DC15" s="1" t="s">
        <v>178</v>
      </c>
      <c r="DD15" s="1" t="s">
        <v>179</v>
      </c>
      <c r="DE15" s="1" t="s">
        <v>180</v>
      </c>
      <c r="DF15" s="1" t="s">
        <v>75</v>
      </c>
      <c r="DG15" s="1" t="s">
        <v>78</v>
      </c>
      <c r="DH15" s="1" t="s">
        <v>181</v>
      </c>
      <c r="DI15" s="1" t="s">
        <v>182</v>
      </c>
      <c r="DJ15" s="1" t="s">
        <v>183</v>
      </c>
      <c r="DK15" s="1" t="s">
        <v>184</v>
      </c>
      <c r="DL15" s="1" t="s">
        <v>185</v>
      </c>
      <c r="DM15" s="1" t="s">
        <v>186</v>
      </c>
      <c r="DN15" s="1" t="s">
        <v>187</v>
      </c>
      <c r="DO15" s="1" t="s">
        <v>188</v>
      </c>
      <c r="DP15" s="1" t="s">
        <v>189</v>
      </c>
      <c r="DQ15" s="1" t="s">
        <v>190</v>
      </c>
      <c r="DR15" s="1" t="s">
        <v>191</v>
      </c>
      <c r="DS15" s="1" t="s">
        <v>192</v>
      </c>
      <c r="DT15" s="1" t="s">
        <v>193</v>
      </c>
      <c r="DU15" s="1" t="s">
        <v>194</v>
      </c>
      <c r="DV15" s="1" t="s">
        <v>195</v>
      </c>
      <c r="DW15" s="1" t="s">
        <v>196</v>
      </c>
      <c r="DX15" s="1" t="s">
        <v>197</v>
      </c>
      <c r="DY15" s="1" t="s">
        <v>198</v>
      </c>
      <c r="DZ15" s="1" t="s">
        <v>199</v>
      </c>
      <c r="EA15" s="1" t="s">
        <v>200</v>
      </c>
      <c r="EB15" s="1" t="s">
        <v>201</v>
      </c>
      <c r="EC15" s="1" t="s">
        <v>202</v>
      </c>
      <c r="ED15" s="1" t="s">
        <v>203</v>
      </c>
      <c r="EE15" s="1" t="s">
        <v>204</v>
      </c>
      <c r="EF15" s="1" t="s">
        <v>205</v>
      </c>
      <c r="EG15" s="1" t="s">
        <v>206</v>
      </c>
      <c r="EH15" s="1" t="s">
        <v>207</v>
      </c>
      <c r="EI15" s="1" t="s">
        <v>208</v>
      </c>
      <c r="EJ15" s="1" t="s">
        <v>209</v>
      </c>
      <c r="EK15" s="1" t="s">
        <v>210</v>
      </c>
      <c r="EL15" s="1" t="s">
        <v>211</v>
      </c>
      <c r="EM15" s="1" t="s">
        <v>212</v>
      </c>
      <c r="EN15" s="1" t="s">
        <v>213</v>
      </c>
      <c r="EO15" s="1" t="s">
        <v>214</v>
      </c>
      <c r="EP15" s="1" t="s">
        <v>215</v>
      </c>
      <c r="EQ15" s="1" t="s">
        <v>216</v>
      </c>
      <c r="ER15" s="1" t="s">
        <v>217</v>
      </c>
      <c r="ES15" s="1" t="s">
        <v>218</v>
      </c>
      <c r="ET15" s="1" t="s">
        <v>219</v>
      </c>
      <c r="EU15" s="1" t="s">
        <v>220</v>
      </c>
      <c r="EV15" s="1" t="s">
        <v>221</v>
      </c>
      <c r="EW15" s="1" t="s">
        <v>222</v>
      </c>
      <c r="EX15" s="1" t="s">
        <v>223</v>
      </c>
      <c r="EY15" s="1" t="s">
        <v>224</v>
      </c>
      <c r="EZ15" s="1" t="s">
        <v>225</v>
      </c>
      <c r="FA15" s="1" t="s">
        <v>226</v>
      </c>
      <c r="FB15" s="1" t="s">
        <v>227</v>
      </c>
      <c r="FC15" s="1" t="s">
        <v>228</v>
      </c>
      <c r="FD15" s="1" t="s">
        <v>229</v>
      </c>
      <c r="FE15" s="1" t="s">
        <v>230</v>
      </c>
      <c r="FF15" s="1" t="s">
        <v>231</v>
      </c>
      <c r="FG15" s="1" t="s">
        <v>232</v>
      </c>
      <c r="FH15" s="1" t="s">
        <v>233</v>
      </c>
      <c r="FI15" s="1" t="s">
        <v>234</v>
      </c>
      <c r="FJ15" s="1" t="s">
        <v>235</v>
      </c>
      <c r="FK15" s="1" t="s">
        <v>236</v>
      </c>
      <c r="FL15" s="1" t="s">
        <v>237</v>
      </c>
      <c r="FM15" s="1" t="s">
        <v>238</v>
      </c>
      <c r="FN15" s="1" t="s">
        <v>239</v>
      </c>
      <c r="FO15" s="1" t="s">
        <v>240</v>
      </c>
      <c r="FP15" s="1" t="s">
        <v>241</v>
      </c>
      <c r="FQ15" s="1" t="s">
        <v>242</v>
      </c>
      <c r="FR15" s="1" t="s">
        <v>243</v>
      </c>
      <c r="FS15" s="1" t="s">
        <v>244</v>
      </c>
      <c r="FT15" s="1" t="s">
        <v>245</v>
      </c>
      <c r="FU15" s="1" t="s">
        <v>246</v>
      </c>
      <c r="FV15" s="1" t="s">
        <v>247</v>
      </c>
      <c r="FW15" s="1" t="s">
        <v>248</v>
      </c>
      <c r="FX15" s="1" t="s">
        <v>249</v>
      </c>
      <c r="FY15" s="1" t="s">
        <v>250</v>
      </c>
      <c r="FZ15" s="1" t="s">
        <v>251</v>
      </c>
      <c r="GA15" s="1" t="s">
        <v>252</v>
      </c>
      <c r="GB15" s="1" t="s">
        <v>253</v>
      </c>
      <c r="GC15" s="1" t="s">
        <v>254</v>
      </c>
      <c r="GD15" s="1" t="s">
        <v>255</v>
      </c>
      <c r="GE15" s="1" t="s">
        <v>256</v>
      </c>
      <c r="GF15" s="1" t="s">
        <v>257</v>
      </c>
      <c r="GG15" s="1" t="s">
        <v>258</v>
      </c>
      <c r="GH15" s="1" t="s">
        <v>259</v>
      </c>
      <c r="GI15" s="1" t="s">
        <v>260</v>
      </c>
      <c r="GJ15" s="1" t="s">
        <v>261</v>
      </c>
      <c r="GK15" s="1" t="s">
        <v>262</v>
      </c>
      <c r="GL15" s="1" t="s">
        <v>263</v>
      </c>
      <c r="GM15" s="1" t="s">
        <v>264</v>
      </c>
      <c r="GN15" s="1" t="s">
        <v>265</v>
      </c>
      <c r="GO15" s="1" t="s">
        <v>266</v>
      </c>
      <c r="GP15" s="1" t="s">
        <v>267</v>
      </c>
      <c r="GQ15" s="1" t="s">
        <v>268</v>
      </c>
      <c r="GR15" s="1" t="s">
        <v>269</v>
      </c>
      <c r="GS15" s="1" t="s">
        <v>270</v>
      </c>
      <c r="GT15" s="1" t="s">
        <v>271</v>
      </c>
      <c r="GU15" s="1" t="s">
        <v>272</v>
      </c>
      <c r="GV15" s="1" t="s">
        <v>273</v>
      </c>
      <c r="GW15" s="1" t="s">
        <v>274</v>
      </c>
      <c r="GX15" s="1" t="s">
        <v>275</v>
      </c>
      <c r="GY15" s="1" t="s">
        <v>276</v>
      </c>
      <c r="GZ15" s="1" t="s">
        <v>277</v>
      </c>
      <c r="HA15" s="1" t="s">
        <v>278</v>
      </c>
      <c r="HB15" s="1" t="s">
        <v>279</v>
      </c>
      <c r="HC15" s="1" t="s">
        <v>280</v>
      </c>
      <c r="HD15" s="1" t="s">
        <v>281</v>
      </c>
      <c r="HE15" s="1" t="s">
        <v>282</v>
      </c>
      <c r="HF15" s="1" t="s">
        <v>283</v>
      </c>
      <c r="HG15" s="1" t="s">
        <v>284</v>
      </c>
      <c r="HH15" s="1" t="s">
        <v>285</v>
      </c>
      <c r="HI15" s="1" t="s">
        <v>286</v>
      </c>
      <c r="HJ15" s="1" t="s">
        <v>287</v>
      </c>
      <c r="HK15" s="1" t="s">
        <v>288</v>
      </c>
      <c r="HL15" s="1" t="s">
        <v>289</v>
      </c>
      <c r="HM15" s="1" t="s">
        <v>290</v>
      </c>
      <c r="HN15" s="1" t="s">
        <v>291</v>
      </c>
      <c r="HO15" s="1" t="s">
        <v>292</v>
      </c>
      <c r="HP15" s="1" t="s">
        <v>293</v>
      </c>
      <c r="HQ15" s="1" t="s">
        <v>294</v>
      </c>
      <c r="HR15" s="1" t="s">
        <v>295</v>
      </c>
      <c r="HS15" s="1" t="s">
        <v>296</v>
      </c>
      <c r="HT15" s="1" t="s">
        <v>297</v>
      </c>
      <c r="HU15" s="1" t="s">
        <v>298</v>
      </c>
      <c r="HV15" s="1" t="s">
        <v>299</v>
      </c>
      <c r="HW15" s="1" t="s">
        <v>300</v>
      </c>
      <c r="HX15" s="1" t="s">
        <v>301</v>
      </c>
      <c r="HY15" s="1" t="s">
        <v>302</v>
      </c>
      <c r="HZ15" s="1" t="s">
        <v>303</v>
      </c>
      <c r="IA15" s="1" t="s">
        <v>304</v>
      </c>
      <c r="IB15" s="1" t="s">
        <v>305</v>
      </c>
      <c r="IC15" s="1" t="s">
        <v>306</v>
      </c>
      <c r="ID15" s="1" t="s">
        <v>307</v>
      </c>
      <c r="IE15" s="1" t="s">
        <v>308</v>
      </c>
      <c r="IF15" s="1" t="s">
        <v>309</v>
      </c>
      <c r="IG15" s="1" t="s">
        <v>310</v>
      </c>
      <c r="IH15" s="1" t="s">
        <v>311</v>
      </c>
      <c r="II15" s="1" t="s">
        <v>312</v>
      </c>
      <c r="IJ15" s="1" t="s">
        <v>313</v>
      </c>
      <c r="IK15" s="1" t="s">
        <v>314</v>
      </c>
      <c r="IL15" s="1" t="s">
        <v>315</v>
      </c>
      <c r="IM15" s="1" t="s">
        <v>316</v>
      </c>
      <c r="IN15" s="1" t="s">
        <v>317</v>
      </c>
    </row>
    <row r="16">
      <c r="B16" s="1" t="s">
        <v>318</v>
      </c>
      <c r="C16" s="1" t="s">
        <v>318</v>
      </c>
      <c r="F16" s="1" t="s">
        <v>318</v>
      </c>
      <c r="N16" s="1" t="s">
        <v>318</v>
      </c>
      <c r="O16" s="1" t="s">
        <v>319</v>
      </c>
      <c r="P16" s="1" t="s">
        <v>320</v>
      </c>
      <c r="Q16" s="1" t="s">
        <v>321</v>
      </c>
      <c r="R16" s="1" t="s">
        <v>322</v>
      </c>
      <c r="S16" s="1" t="s">
        <v>322</v>
      </c>
      <c r="T16" s="1" t="s">
        <v>143</v>
      </c>
      <c r="U16" s="1" t="s">
        <v>143</v>
      </c>
      <c r="V16" s="1" t="s">
        <v>319</v>
      </c>
      <c r="W16" s="1" t="s">
        <v>319</v>
      </c>
      <c r="X16" s="1" t="s">
        <v>319</v>
      </c>
      <c r="Y16" s="1" t="s">
        <v>319</v>
      </c>
      <c r="Z16" s="1" t="s">
        <v>323</v>
      </c>
      <c r="AA16" s="1" t="s">
        <v>324</v>
      </c>
      <c r="AB16" s="1" t="s">
        <v>324</v>
      </c>
      <c r="AC16" s="1" t="s">
        <v>325</v>
      </c>
      <c r="AD16" s="1" t="s">
        <v>326</v>
      </c>
      <c r="AE16" s="1" t="s">
        <v>325</v>
      </c>
      <c r="AF16" s="1" t="s">
        <v>325</v>
      </c>
      <c r="AG16" s="1" t="s">
        <v>325</v>
      </c>
      <c r="AH16" s="1" t="s">
        <v>323</v>
      </c>
      <c r="AI16" s="1" t="s">
        <v>323</v>
      </c>
      <c r="AJ16" s="1" t="s">
        <v>323</v>
      </c>
      <c r="AK16" s="1" t="s">
        <v>323</v>
      </c>
      <c r="AL16" s="1" t="s">
        <v>321</v>
      </c>
      <c r="AM16" s="1" t="s">
        <v>320</v>
      </c>
      <c r="AN16" s="1" t="s">
        <v>321</v>
      </c>
      <c r="AO16" s="1" t="s">
        <v>322</v>
      </c>
      <c r="AP16" s="1" t="s">
        <v>322</v>
      </c>
      <c r="AQ16" s="1" t="s">
        <v>327</v>
      </c>
      <c r="AR16" s="1" t="s">
        <v>328</v>
      </c>
      <c r="AS16" s="1" t="s">
        <v>320</v>
      </c>
      <c r="AT16" s="1" t="s">
        <v>329</v>
      </c>
      <c r="AU16" s="1" t="s">
        <v>329</v>
      </c>
      <c r="AV16" s="1" t="s">
        <v>330</v>
      </c>
      <c r="AW16" s="1" t="s">
        <v>328</v>
      </c>
      <c r="AX16" s="1" t="s">
        <v>331</v>
      </c>
      <c r="AY16" s="1" t="s">
        <v>326</v>
      </c>
      <c r="BA16" s="1" t="s">
        <v>326</v>
      </c>
      <c r="BB16" s="1" t="s">
        <v>331</v>
      </c>
      <c r="BC16" s="1" t="s">
        <v>321</v>
      </c>
      <c r="BD16" s="1" t="s">
        <v>321</v>
      </c>
      <c r="BF16" s="1" t="s">
        <v>332</v>
      </c>
      <c r="BG16" s="1" t="s">
        <v>333</v>
      </c>
      <c r="BJ16" s="1" t="s">
        <v>319</v>
      </c>
      <c r="BL16" s="1" t="s">
        <v>318</v>
      </c>
      <c r="BM16" s="1" t="s">
        <v>322</v>
      </c>
      <c r="BN16" s="1" t="s">
        <v>322</v>
      </c>
      <c r="BO16" s="1" t="s">
        <v>329</v>
      </c>
      <c r="BP16" s="1" t="s">
        <v>329</v>
      </c>
      <c r="BQ16" s="1" t="s">
        <v>322</v>
      </c>
      <c r="BR16" s="1" t="s">
        <v>329</v>
      </c>
      <c r="BS16" s="1" t="s">
        <v>331</v>
      </c>
      <c r="BT16" s="1" t="s">
        <v>325</v>
      </c>
      <c r="BU16" s="1" t="s">
        <v>325</v>
      </c>
      <c r="BV16" s="1" t="s">
        <v>324</v>
      </c>
      <c r="BW16" s="1" t="s">
        <v>324</v>
      </c>
      <c r="BX16" s="1" t="s">
        <v>324</v>
      </c>
      <c r="BY16" s="1" t="s">
        <v>324</v>
      </c>
      <c r="BZ16" s="1" t="s">
        <v>324</v>
      </c>
      <c r="CA16" s="1" t="s">
        <v>334</v>
      </c>
      <c r="CB16" s="1" t="s">
        <v>321</v>
      </c>
      <c r="CC16" s="1" t="s">
        <v>321</v>
      </c>
      <c r="CD16" s="1" t="s">
        <v>322</v>
      </c>
      <c r="CE16" s="1" t="s">
        <v>322</v>
      </c>
      <c r="CF16" s="1" t="s">
        <v>322</v>
      </c>
      <c r="CG16" s="1" t="s">
        <v>329</v>
      </c>
      <c r="CH16" s="1" t="s">
        <v>322</v>
      </c>
      <c r="CI16" s="1" t="s">
        <v>329</v>
      </c>
      <c r="CJ16" s="1" t="s">
        <v>325</v>
      </c>
      <c r="CK16" s="1" t="s">
        <v>325</v>
      </c>
      <c r="CL16" s="1" t="s">
        <v>324</v>
      </c>
      <c r="CM16" s="1" t="s">
        <v>324</v>
      </c>
      <c r="CN16" s="1" t="s">
        <v>321</v>
      </c>
      <c r="CS16" s="1" t="s">
        <v>321</v>
      </c>
      <c r="CV16" s="1" t="s">
        <v>324</v>
      </c>
      <c r="CW16" s="1" t="s">
        <v>324</v>
      </c>
      <c r="CX16" s="1" t="s">
        <v>324</v>
      </c>
      <c r="CY16" s="1" t="s">
        <v>324</v>
      </c>
      <c r="CZ16" s="1" t="s">
        <v>324</v>
      </c>
      <c r="DA16" s="1" t="s">
        <v>321</v>
      </c>
      <c r="DB16" s="1" t="s">
        <v>321</v>
      </c>
      <c r="DC16" s="1" t="s">
        <v>321</v>
      </c>
      <c r="DD16" s="1" t="s">
        <v>318</v>
      </c>
      <c r="DF16" s="1" t="s">
        <v>335</v>
      </c>
      <c r="DH16" s="1" t="s">
        <v>318</v>
      </c>
      <c r="DI16" s="1" t="s">
        <v>318</v>
      </c>
      <c r="DK16" s="1" t="s">
        <v>336</v>
      </c>
      <c r="DL16" s="1" t="s">
        <v>337</v>
      </c>
      <c r="DM16" s="1" t="s">
        <v>336</v>
      </c>
      <c r="DN16" s="1" t="s">
        <v>337</v>
      </c>
      <c r="DO16" s="1" t="s">
        <v>336</v>
      </c>
      <c r="DP16" s="1" t="s">
        <v>337</v>
      </c>
      <c r="DQ16" s="1" t="s">
        <v>326</v>
      </c>
      <c r="DR16" s="1" t="s">
        <v>326</v>
      </c>
      <c r="DS16" s="1" t="s">
        <v>321</v>
      </c>
      <c r="DT16" s="1" t="s">
        <v>338</v>
      </c>
      <c r="DU16" s="1" t="s">
        <v>321</v>
      </c>
      <c r="DW16" s="1" t="s">
        <v>321</v>
      </c>
      <c r="DX16" s="1" t="s">
        <v>338</v>
      </c>
      <c r="DY16" s="1" t="s">
        <v>321</v>
      </c>
      <c r="EA16" s="1" t="s">
        <v>322</v>
      </c>
      <c r="EB16" s="1" t="s">
        <v>339</v>
      </c>
      <c r="EC16" s="1" t="s">
        <v>322</v>
      </c>
      <c r="EE16" s="1" t="s">
        <v>322</v>
      </c>
      <c r="EF16" s="1" t="s">
        <v>339</v>
      </c>
      <c r="EG16" s="1" t="s">
        <v>322</v>
      </c>
      <c r="EI16" s="1" t="s">
        <v>329</v>
      </c>
      <c r="EJ16" s="1" t="s">
        <v>340</v>
      </c>
      <c r="EK16" s="1" t="s">
        <v>329</v>
      </c>
      <c r="EM16" s="1" t="s">
        <v>325</v>
      </c>
      <c r="EN16" s="1" t="s">
        <v>341</v>
      </c>
      <c r="EO16" s="1" t="s">
        <v>325</v>
      </c>
      <c r="ET16" s="1" t="s">
        <v>342</v>
      </c>
      <c r="EU16" s="1" t="s">
        <v>342</v>
      </c>
      <c r="FH16" s="1" t="s">
        <v>342</v>
      </c>
      <c r="FI16" s="1" t="s">
        <v>342</v>
      </c>
      <c r="FJ16" s="1" t="s">
        <v>343</v>
      </c>
      <c r="FK16" s="1" t="s">
        <v>343</v>
      </c>
      <c r="FL16" s="1" t="s">
        <v>324</v>
      </c>
      <c r="FM16" s="1" t="s">
        <v>324</v>
      </c>
      <c r="FN16" s="1" t="s">
        <v>326</v>
      </c>
      <c r="FO16" s="1" t="s">
        <v>324</v>
      </c>
      <c r="FP16" s="1" t="s">
        <v>329</v>
      </c>
      <c r="FQ16" s="1" t="s">
        <v>326</v>
      </c>
      <c r="FR16" s="1" t="s">
        <v>326</v>
      </c>
      <c r="FT16" s="1" t="s">
        <v>342</v>
      </c>
      <c r="FU16" s="1" t="s">
        <v>342</v>
      </c>
      <c r="FV16" s="1" t="s">
        <v>342</v>
      </c>
      <c r="FW16" s="1" t="s">
        <v>342</v>
      </c>
      <c r="FX16" s="1" t="s">
        <v>342</v>
      </c>
      <c r="FY16" s="1" t="s">
        <v>342</v>
      </c>
      <c r="FZ16" s="1" t="s">
        <v>342</v>
      </c>
      <c r="GA16" s="1" t="s">
        <v>344</v>
      </c>
      <c r="GB16" s="1" t="s">
        <v>344</v>
      </c>
      <c r="GC16" s="1" t="s">
        <v>344</v>
      </c>
      <c r="GD16" s="1" t="s">
        <v>345</v>
      </c>
      <c r="GE16" s="1" t="s">
        <v>342</v>
      </c>
      <c r="GF16" s="1" t="s">
        <v>342</v>
      </c>
      <c r="GG16" s="1" t="s">
        <v>342</v>
      </c>
      <c r="GH16" s="1" t="s">
        <v>342</v>
      </c>
      <c r="GI16" s="1" t="s">
        <v>342</v>
      </c>
      <c r="GJ16" s="1" t="s">
        <v>342</v>
      </c>
      <c r="GK16" s="1" t="s">
        <v>342</v>
      </c>
      <c r="GL16" s="1" t="s">
        <v>342</v>
      </c>
      <c r="GM16" s="1" t="s">
        <v>342</v>
      </c>
      <c r="GN16" s="1" t="s">
        <v>342</v>
      </c>
      <c r="GO16" s="1" t="s">
        <v>342</v>
      </c>
      <c r="GP16" s="1" t="s">
        <v>342</v>
      </c>
      <c r="GW16" s="1" t="s">
        <v>342</v>
      </c>
      <c r="GX16" s="1" t="s">
        <v>326</v>
      </c>
      <c r="GY16" s="1" t="s">
        <v>326</v>
      </c>
      <c r="GZ16" s="1" t="s">
        <v>336</v>
      </c>
      <c r="HA16" s="1" t="s">
        <v>337</v>
      </c>
      <c r="HB16" s="1" t="s">
        <v>337</v>
      </c>
      <c r="HF16" s="1" t="s">
        <v>337</v>
      </c>
      <c r="HJ16" s="1" t="s">
        <v>322</v>
      </c>
      <c r="HK16" s="1" t="s">
        <v>322</v>
      </c>
      <c r="HL16" s="1" t="s">
        <v>329</v>
      </c>
      <c r="HM16" s="1" t="s">
        <v>329</v>
      </c>
      <c r="HN16" s="1" t="s">
        <v>346</v>
      </c>
      <c r="HO16" s="1" t="s">
        <v>346</v>
      </c>
      <c r="HP16" s="1" t="s">
        <v>342</v>
      </c>
      <c r="HQ16" s="1" t="s">
        <v>342</v>
      </c>
      <c r="HR16" s="1" t="s">
        <v>342</v>
      </c>
      <c r="HS16" s="1" t="s">
        <v>342</v>
      </c>
      <c r="HT16" s="1" t="s">
        <v>342</v>
      </c>
      <c r="HU16" s="1" t="s">
        <v>342</v>
      </c>
      <c r="HV16" s="1" t="s">
        <v>324</v>
      </c>
      <c r="HW16" s="1" t="s">
        <v>342</v>
      </c>
      <c r="HY16" s="1" t="s">
        <v>331</v>
      </c>
      <c r="HZ16" s="1" t="s">
        <v>331</v>
      </c>
      <c r="IA16" s="1" t="s">
        <v>324</v>
      </c>
      <c r="IB16" s="1" t="s">
        <v>324</v>
      </c>
      <c r="IC16" s="1" t="s">
        <v>324</v>
      </c>
      <c r="ID16" s="1" t="s">
        <v>324</v>
      </c>
      <c r="IE16" s="1" t="s">
        <v>324</v>
      </c>
      <c r="IF16" s="1" t="s">
        <v>326</v>
      </c>
      <c r="IG16" s="1" t="s">
        <v>326</v>
      </c>
      <c r="IH16" s="1" t="s">
        <v>326</v>
      </c>
      <c r="II16" s="1" t="s">
        <v>324</v>
      </c>
      <c r="IJ16" s="1" t="s">
        <v>322</v>
      </c>
      <c r="IK16" s="1" t="s">
        <v>329</v>
      </c>
      <c r="IL16" s="1" t="s">
        <v>326</v>
      </c>
      <c r="IM16" s="1" t="s">
        <v>326</v>
      </c>
    </row>
    <row r="17">
      <c r="A17" s="1">
        <v>1.0</v>
      </c>
      <c r="B17" s="1">
        <v>1.660223987E9</v>
      </c>
      <c r="C17" s="1">
        <v>0.0</v>
      </c>
      <c r="D17" s="1" t="s">
        <v>347</v>
      </c>
      <c r="E17" s="1" t="s">
        <v>348</v>
      </c>
      <c r="F17" s="1">
        <v>1.0</v>
      </c>
      <c r="G17" s="1" t="s">
        <v>349</v>
      </c>
      <c r="H17" s="1" t="s">
        <v>350</v>
      </c>
      <c r="I17" s="1" t="s">
        <v>351</v>
      </c>
      <c r="J17" s="1" t="s">
        <v>352</v>
      </c>
      <c r="K17" s="1" t="s">
        <v>353</v>
      </c>
      <c r="L17" s="1" t="s">
        <v>354</v>
      </c>
      <c r="M17" s="1" t="s">
        <v>355</v>
      </c>
      <c r="N17" s="1">
        <v>1.660223979E9</v>
      </c>
      <c r="O17" s="1">
        <f t="shared" ref="O17:O410" si="1">(P17)/1000</f>
        <v>0.00127279467</v>
      </c>
      <c r="P17" s="1">
        <f t="shared" ref="P17:P410" si="2">IF(BK17, AS17, AM17)</f>
        <v>1.27279467</v>
      </c>
      <c r="Q17" s="1">
        <f t="shared" ref="Q17:Q410" si="3">IF(BK17, AN17, AL17)</f>
        <v>5.74747707</v>
      </c>
      <c r="R17" s="1">
        <f t="shared" ref="R17:R410" si="4">BM17 - IF(AZ17&gt;1, Q17*BG17*100/(BB17*CA17), 0)</f>
        <v>392.5976129</v>
      </c>
      <c r="S17" s="1">
        <f t="shared" ref="S17:S410" si="5">((Y17-O17/2)*R17-Q17)/(Y17+O17/2)</f>
        <v>235.9705396</v>
      </c>
      <c r="T17" s="1">
        <f t="shared" ref="T17:T410" si="6">S17*(BT17+BU17)/1000</f>
        <v>23.48909731</v>
      </c>
      <c r="U17" s="1">
        <f t="shared" ref="U17:U410" si="7">(BM17 - IF(AZ17&gt;1, Q17*BG17*100/(BB17*CA17), 0))*(BT17+BU17)/1000</f>
        <v>39.08014766</v>
      </c>
      <c r="V17" s="1">
        <f t="shared" ref="V17:V410" si="8">2/((1/X17-1/W17)+SIGN(X17)*SQRT((1/X17-1/W17)*(1/X17-1/W17) + 4*BH17/((BH17+1)*(BH17+1))*(2*1/X17*1/W17-1/W17*1/W17)))</f>
        <v>0.06344744659</v>
      </c>
      <c r="W17" s="1">
        <f t="shared" ref="W17:W410" si="9">IF(LEFT(BI17,1)&lt;&gt;"0",IF(LEFT(BI17,1)="1",3,BJ17),$D$5+$E$5*(CA17*BT17/($K$5*1000))+$F$5*(CA17*BT17/($K$5*1000))*MAX(MIN(BG17,$J$5),$I$5)*MAX(MIN(BG17,$J$5),$I$5)+$G$5*MAX(MIN(BG17,$J$5),$I$5)*(CA17*BT17/($K$5*1000))+$H$5*(CA17*BT17/($K$5*1000))*(CA17*BT17/($K$5*1000)))</f>
        <v>2.919685506</v>
      </c>
      <c r="X17" s="1">
        <f t="shared" ref="X17:X410" si="10">O17*(1000-(1000*0.61365*EXP(17.502*AB17/(240.97+AB17))/(BT17+BU17)+BO17)/2)/(1000*0.61365*EXP(17.502*AB17/(240.97+AB17))/(BT17+BU17)-BO17)</f>
        <v>0.06269131511</v>
      </c>
      <c r="Y17" s="1">
        <f t="shared" ref="Y17:Y410" si="11">1/((BH17+1)/(V17/1.6)+1/(W17/1.37)) + BH17/((BH17+1)/(V17/1.6) + BH17/(W17/1.37))</f>
        <v>0.03924925646</v>
      </c>
      <c r="Z17" s="1">
        <f t="shared" ref="Z17:Z410" si="12">(BC17*BF17)</f>
        <v>321.5159873</v>
      </c>
      <c r="AA17" s="1">
        <f t="shared" ref="AA17:AA410" si="13">(BV17+(Z17+2*0.95*0.0000000567*(((BV17+$B$7)+273)^4-(BV17+273)^4)-44100*O17)/(1.84*29.3*W17+8*0.95*0.0000000567*(BV17+273)^3))</f>
        <v>32.55642404</v>
      </c>
      <c r="AB17" s="1">
        <f t="shared" ref="AB17:AB410" si="14">($C$7*BW17+$D$7*BX17+$E$7*AA17)</f>
        <v>31.52649677</v>
      </c>
      <c r="AC17" s="1">
        <f t="shared" ref="AC17:AC410" si="15">0.61365*EXP(17.502*AB17/(240.97+AB17))</f>
        <v>4.648591547</v>
      </c>
      <c r="AD17" s="1">
        <f t="shared" ref="AD17:AD410" si="16">(AE17/AF17*100)</f>
        <v>59.92972392</v>
      </c>
      <c r="AE17" s="1">
        <f t="shared" ref="AE17:AE410" si="17">BO17*(BT17+BU17)/1000</f>
        <v>2.702243626</v>
      </c>
      <c r="AF17" s="1">
        <f t="shared" ref="AF17:AF410" si="18">0.61365*EXP(17.502*BV17/(240.97+BV17))</f>
        <v>4.509020649</v>
      </c>
      <c r="AG17" s="1">
        <f t="shared" ref="AG17:AG410" si="19">(AC17-BO17*(BT17+BU17)/1000)</f>
        <v>1.946347921</v>
      </c>
      <c r="AH17" s="1">
        <f t="shared" ref="AH17:AH410" si="20">(-O17*44100)</f>
        <v>-56.13024496</v>
      </c>
      <c r="AI17" s="1">
        <f t="shared" ref="AI17:AI410" si="21">2*29.3*W17*0.92*(BV17-AB17)</f>
        <v>-84.31685437</v>
      </c>
      <c r="AJ17" s="1">
        <f t="shared" ref="AJ17:AJ410" si="22">2*0.95*0.0000000567*(((BV17+$B$7)+273)^4-(AB17+273)^4)</f>
        <v>-6.501577297</v>
      </c>
      <c r="AK17" s="1">
        <f t="shared" ref="AK17:AK410" si="23">Z17+AJ17+AH17+AI17</f>
        <v>174.5673107</v>
      </c>
      <c r="AL17" s="1">
        <f t="shared" ref="AL17:AL410" si="24">BS17*AZ17*(BN17-BM17*(1000-AZ17*BP17)/(1000-AZ17*BO17))/(100*BG17)</f>
        <v>5.668864944</v>
      </c>
      <c r="AM17" s="1">
        <f t="shared" ref="AM17:AM410" si="25">1000*BS17*AZ17*(BO17-BP17)/(100*BG17*(1000-AZ17*BO17))</f>
        <v>1.259022236</v>
      </c>
      <c r="AN17" s="1">
        <f t="shared" ref="AN17:AN410" si="26">(AO17 - AP17 - BT17*1000/(8.314*(BV17+273.15)) * AR17/BS17 * AQ17) * BS17/(100*BG17) * (1000 - BP17)/1000</f>
        <v>5.74747707</v>
      </c>
      <c r="AO17" s="1">
        <v>410.5063310829314</v>
      </c>
      <c r="AP17" s="1">
        <v>403.4302909090908</v>
      </c>
      <c r="AQ17" s="1">
        <v>-2.004887226064765E-4</v>
      </c>
      <c r="AR17" s="1">
        <v>64.48736848606025</v>
      </c>
      <c r="AS17" s="1">
        <f t="shared" ref="AS17:AS410" si="27">(AU17 - AT17 + BT17*1000/(8.314*(BV17+273.15)) * AW17/BS17 * AV17) * BS17/(100*BG17) * 1000/(1000 - AU17)</f>
        <v>1.27279467</v>
      </c>
      <c r="AT17" s="1">
        <v>25.67477180640694</v>
      </c>
      <c r="AU17" s="1">
        <v>27.16028041958043</v>
      </c>
      <c r="AV17" s="1">
        <v>1.416943712074053E-6</v>
      </c>
      <c r="AW17" s="1">
        <v>85.47</v>
      </c>
      <c r="AX17" s="1">
        <v>0.0</v>
      </c>
      <c r="AY17" s="1">
        <v>0.0</v>
      </c>
      <c r="AZ17" s="1">
        <f t="shared" ref="AZ17:AZ410" si="28">IF(AX17*$H$13&gt;=BB17,1,(BB17/(BB17-AX17*$H$13)))</f>
        <v>1</v>
      </c>
      <c r="BA17" s="1">
        <f t="shared" ref="BA17:BA410" si="29">(AZ17-1)*100</f>
        <v>0</v>
      </c>
      <c r="BB17" s="1">
        <f t="shared" ref="BB17:BB410" si="30">MAX(0,($B$13+$C$13*CA17)/(1+$D$13*CA17)*BT17/(BV17+273)*$E$13)</f>
        <v>51890.20283</v>
      </c>
      <c r="BC17" s="1">
        <f t="shared" ref="BC17:BC410" si="31">$B$11*CB17+$C$11*CC17+$F$11*CN17*(1-CQ17)</f>
        <v>2000.003548</v>
      </c>
      <c r="BD17" s="1">
        <f t="shared" ref="BD17:BD410" si="32">BC17*BE17</f>
        <v>1681.202681</v>
      </c>
      <c r="BE17" s="1">
        <f t="shared" ref="BE17:BE410" si="33">($B$11*$D$9+$C$11*$D$9+$F$11*((DA17+CS17)/MAX(DA17+CS17+DB17, 0.1)*$I$9+DB17/MAX(DA17+CS17+DB17, 0.1)*$J$9))/($B$11+$C$11+$F$11)</f>
        <v>0.8405998489</v>
      </c>
      <c r="BF17" s="1">
        <f t="shared" ref="BF17:BF410" si="34">($B$11*$K$9+$C$11*$K$9+$F$11*((DA17+CS17)/MAX(DA17+CS17+DB17, 0.1)*$P$9+DB17/MAX(DA17+CS17+DB17, 0.1)*$Q$9))/($B$11+$C$11+$F$11)</f>
        <v>0.1607577084</v>
      </c>
      <c r="BG17" s="1">
        <v>6.0</v>
      </c>
      <c r="BH17" s="1">
        <v>0.5</v>
      </c>
      <c r="BI17" s="1" t="s">
        <v>356</v>
      </c>
      <c r="BJ17" s="1">
        <v>2.0</v>
      </c>
      <c r="BK17" s="1" t="b">
        <v>1</v>
      </c>
      <c r="BL17" s="1">
        <v>1.660223979E9</v>
      </c>
      <c r="BM17" s="1">
        <v>392.5976129032258</v>
      </c>
      <c r="BN17" s="1">
        <v>399.9916451612903</v>
      </c>
      <c r="BO17" s="1">
        <v>27.14663225806452</v>
      </c>
      <c r="BP17" s="1">
        <v>25.67716774193548</v>
      </c>
      <c r="BQ17" s="1">
        <v>391.1776129032258</v>
      </c>
      <c r="BR17" s="1">
        <v>27.12663225806452</v>
      </c>
      <c r="BS17" s="1">
        <v>500.1185161290323</v>
      </c>
      <c r="BT17" s="1">
        <v>99.44252580645163</v>
      </c>
      <c r="BU17" s="1">
        <v>0.09997361935483871</v>
      </c>
      <c r="BV17" s="1">
        <v>30.99083225806451</v>
      </c>
      <c r="BW17" s="1">
        <v>31.52649677419354</v>
      </c>
      <c r="BX17" s="1">
        <v>999.9000000000003</v>
      </c>
      <c r="BY17" s="1">
        <v>0.0</v>
      </c>
      <c r="BZ17" s="1">
        <v>0.0</v>
      </c>
      <c r="CA17" s="1">
        <v>9999.621612903227</v>
      </c>
      <c r="CB17" s="1">
        <v>0.0</v>
      </c>
      <c r="CC17" s="1">
        <v>7.264360000000003</v>
      </c>
      <c r="CD17" s="1">
        <v>-7.499973225806452</v>
      </c>
      <c r="CE17" s="1">
        <v>403.4493870967742</v>
      </c>
      <c r="CF17" s="1">
        <v>410.5330322580645</v>
      </c>
      <c r="CG17" s="1">
        <v>1.482872258064516</v>
      </c>
      <c r="CH17" s="1">
        <v>399.9916451612903</v>
      </c>
      <c r="CI17" s="1">
        <v>25.67716774193548</v>
      </c>
      <c r="CJ17" s="1">
        <v>2.700863225806452</v>
      </c>
      <c r="CK17" s="1">
        <v>2.553402258064515</v>
      </c>
      <c r="CL17" s="1">
        <v>22.29035161290323</v>
      </c>
      <c r="CM17" s="1">
        <v>21.37095806451613</v>
      </c>
      <c r="CN17" s="1">
        <v>2000.003548387097</v>
      </c>
      <c r="CO17" s="1">
        <v>0.9800057741935482</v>
      </c>
      <c r="CP17" s="1">
        <v>0.01999465161290323</v>
      </c>
      <c r="CQ17" s="1">
        <v>0.0</v>
      </c>
      <c r="CR17" s="1">
        <v>2.863096774193548</v>
      </c>
      <c r="CS17" s="1">
        <v>0.0</v>
      </c>
      <c r="CT17" s="1">
        <v>23089.34193548387</v>
      </c>
      <c r="CU17" s="1">
        <v>17412.37096774194</v>
      </c>
      <c r="CV17" s="1">
        <v>40.06199999999998</v>
      </c>
      <c r="CW17" s="1">
        <v>41.0</v>
      </c>
      <c r="CX17" s="1">
        <v>40.0</v>
      </c>
      <c r="CY17" s="1">
        <v>39.54799999999999</v>
      </c>
      <c r="CZ17" s="1">
        <v>40.24187096774193</v>
      </c>
      <c r="DA17" s="1">
        <v>1960.013548387097</v>
      </c>
      <c r="DB17" s="1">
        <v>39.99</v>
      </c>
      <c r="DC17" s="1">
        <v>0.0</v>
      </c>
      <c r="DD17" s="1">
        <v>1.6602239861E9</v>
      </c>
      <c r="DE17" s="1">
        <v>0.0</v>
      </c>
      <c r="DF17" s="1">
        <v>1.660224008E9</v>
      </c>
      <c r="DG17" s="1" t="s">
        <v>357</v>
      </c>
      <c r="DH17" s="1">
        <v>1.660224008E9</v>
      </c>
      <c r="DI17" s="1">
        <v>1.660224007E9</v>
      </c>
      <c r="DJ17" s="1">
        <v>1.0</v>
      </c>
      <c r="DK17" s="1">
        <v>0.091</v>
      </c>
      <c r="DL17" s="1">
        <v>-0.018</v>
      </c>
      <c r="DM17" s="1">
        <v>1.42</v>
      </c>
      <c r="DN17" s="1">
        <v>0.02</v>
      </c>
      <c r="DO17" s="1">
        <v>400.0</v>
      </c>
      <c r="DP17" s="1">
        <v>26.0</v>
      </c>
      <c r="DQ17" s="1">
        <v>0.31</v>
      </c>
      <c r="DR17" s="1">
        <v>0.11</v>
      </c>
      <c r="DS17" s="1">
        <v>5.763373806658569</v>
      </c>
      <c r="DT17" s="1">
        <v>-0.3568023979946724</v>
      </c>
      <c r="DU17" s="1">
        <v>0.04918571763091996</v>
      </c>
      <c r="DV17" s="1">
        <v>1.0</v>
      </c>
      <c r="DW17" s="1">
        <v>5.752700229222152</v>
      </c>
      <c r="DX17" s="1">
        <v>-0.2961095018669575</v>
      </c>
      <c r="DY17" s="1">
        <v>0.03953544271471284</v>
      </c>
      <c r="DZ17" s="1">
        <v>1.0</v>
      </c>
      <c r="EA17" s="1">
        <v>-7.498877666666667</v>
      </c>
      <c r="EB17" s="1">
        <v>0.2911242714126838</v>
      </c>
      <c r="EC17" s="1">
        <v>0.04690498898008843</v>
      </c>
      <c r="ED17" s="1">
        <v>1.0</v>
      </c>
      <c r="EE17" s="1">
        <v>235.16619387901</v>
      </c>
      <c r="EF17" s="1">
        <v>12.73441094553851</v>
      </c>
      <c r="EG17" s="1">
        <v>1.418744998220298</v>
      </c>
      <c r="EH17" s="1">
        <v>0.0</v>
      </c>
      <c r="EI17" s="1">
        <v>1.48204425</v>
      </c>
      <c r="EJ17" s="1">
        <v>0.02027651031894957</v>
      </c>
      <c r="EK17" s="1">
        <v>0.002364588640228999</v>
      </c>
      <c r="EL17" s="1">
        <v>1.0</v>
      </c>
      <c r="EM17" s="1">
        <v>1.945174196902927</v>
      </c>
      <c r="EN17" s="1">
        <v>-0.02196856516192052</v>
      </c>
      <c r="EO17" s="1">
        <v>0.002062043981024253</v>
      </c>
      <c r="EP17" s="1">
        <v>1.0</v>
      </c>
      <c r="EQ17" s="1">
        <v>5.0</v>
      </c>
      <c r="ER17" s="1">
        <v>6.0</v>
      </c>
      <c r="ES17" s="1" t="s">
        <v>358</v>
      </c>
      <c r="ET17" s="1">
        <v>2.94492</v>
      </c>
      <c r="EU17" s="1">
        <v>2.80134</v>
      </c>
      <c r="EV17" s="1">
        <v>0.0870706</v>
      </c>
      <c r="EW17" s="1">
        <v>0.0884074</v>
      </c>
      <c r="EX17" s="1">
        <v>0.118185</v>
      </c>
      <c r="EY17" s="1">
        <v>0.113742</v>
      </c>
      <c r="EZ17" s="1">
        <v>18784.5</v>
      </c>
      <c r="FA17" s="1">
        <v>19671.8</v>
      </c>
      <c r="FB17" s="1">
        <v>23915.0</v>
      </c>
      <c r="FC17" s="1">
        <v>25098.9</v>
      </c>
      <c r="FD17" s="1">
        <v>33743.4</v>
      </c>
      <c r="FE17" s="1">
        <v>35508.2</v>
      </c>
      <c r="FF17" s="1">
        <v>43584.4</v>
      </c>
      <c r="FG17" s="1">
        <v>46390.3</v>
      </c>
      <c r="FH17" s="1">
        <v>1.99295</v>
      </c>
      <c r="FI17" s="1">
        <v>1.92402</v>
      </c>
      <c r="FJ17" s="1">
        <v>0.14548</v>
      </c>
      <c r="FK17" s="1">
        <v>0.0</v>
      </c>
      <c r="FL17" s="1">
        <v>29.1609</v>
      </c>
      <c r="FM17" s="1">
        <v>999.9</v>
      </c>
      <c r="FN17" s="1">
        <v>70.7</v>
      </c>
      <c r="FO17" s="1">
        <v>31.5</v>
      </c>
      <c r="FP17" s="1">
        <v>32.9984</v>
      </c>
      <c r="FQ17" s="1">
        <v>64.2295</v>
      </c>
      <c r="FR17" s="1">
        <v>26.3261</v>
      </c>
      <c r="FS17" s="1">
        <v>1.0</v>
      </c>
      <c r="FT17" s="1">
        <v>0.189776</v>
      </c>
      <c r="FU17" s="1">
        <v>0.0340686</v>
      </c>
      <c r="FV17" s="1">
        <v>20.3268</v>
      </c>
      <c r="FW17" s="1">
        <v>5.22118</v>
      </c>
      <c r="FX17" s="1">
        <v>11.9059</v>
      </c>
      <c r="FY17" s="1">
        <v>5.0049</v>
      </c>
      <c r="FZ17" s="1">
        <v>3.291</v>
      </c>
      <c r="GA17" s="1">
        <v>9999.0</v>
      </c>
      <c r="GB17" s="1">
        <v>9999.0</v>
      </c>
      <c r="GC17" s="1">
        <v>9999.0</v>
      </c>
      <c r="GD17" s="1">
        <v>999.9</v>
      </c>
      <c r="GE17" s="1">
        <v>1.85944</v>
      </c>
      <c r="GF17" s="1">
        <v>1.8544</v>
      </c>
      <c r="GG17" s="1">
        <v>1.85761</v>
      </c>
      <c r="GH17" s="1">
        <v>1.85602</v>
      </c>
      <c r="GI17" s="1">
        <v>1.85486</v>
      </c>
      <c r="GJ17" s="1">
        <v>1.85455</v>
      </c>
      <c r="GK17" s="1">
        <v>1.85309</v>
      </c>
      <c r="GL17" s="1">
        <v>1.85637</v>
      </c>
      <c r="GM17" s="1">
        <v>0.0</v>
      </c>
      <c r="GN17" s="1">
        <v>0.0</v>
      </c>
      <c r="GO17" s="1">
        <v>0.0</v>
      </c>
      <c r="GP17" s="1">
        <v>0.0</v>
      </c>
      <c r="GQ17" s="1" t="s">
        <v>359</v>
      </c>
      <c r="GR17" s="1" t="s">
        <v>360</v>
      </c>
      <c r="GS17" s="1" t="s">
        <v>361</v>
      </c>
      <c r="GT17" s="1" t="s">
        <v>361</v>
      </c>
      <c r="GU17" s="1" t="s">
        <v>361</v>
      </c>
      <c r="GV17" s="1" t="s">
        <v>361</v>
      </c>
      <c r="GW17" s="1">
        <v>0.0</v>
      </c>
      <c r="GX17" s="1">
        <v>100.0</v>
      </c>
      <c r="GY17" s="1">
        <v>100.0</v>
      </c>
      <c r="GZ17" s="1">
        <v>1.42</v>
      </c>
      <c r="HA17" s="1">
        <v>0.02</v>
      </c>
      <c r="HB17" s="1">
        <v>0.3593508052775762</v>
      </c>
      <c r="HC17" s="1">
        <v>0.002931838302181297</v>
      </c>
      <c r="HD17" s="1">
        <v>-1.375455985948503E-6</v>
      </c>
      <c r="HE17" s="1">
        <v>3.07004744371273E-10</v>
      </c>
      <c r="HF17" s="1">
        <v>-0.04319898364449134</v>
      </c>
      <c r="HG17" s="1">
        <v>0.0100384331276165</v>
      </c>
      <c r="HH17" s="1">
        <v>-3.153267371123071E-4</v>
      </c>
      <c r="HI17" s="1">
        <v>1.819468599177705E-6</v>
      </c>
      <c r="HJ17" s="1">
        <v>1.0</v>
      </c>
      <c r="HK17" s="1">
        <v>2112.0</v>
      </c>
      <c r="HL17" s="1">
        <v>3.0</v>
      </c>
      <c r="HM17" s="1">
        <v>29.0</v>
      </c>
      <c r="HN17" s="1">
        <v>1212.1</v>
      </c>
      <c r="HO17" s="1">
        <v>1212.2</v>
      </c>
      <c r="HP17" s="1">
        <v>1.02417</v>
      </c>
      <c r="HQ17" s="1">
        <v>2.29614</v>
      </c>
      <c r="HR17" s="1">
        <v>1.4978</v>
      </c>
      <c r="HS17" s="1">
        <v>2.30591</v>
      </c>
      <c r="HT17" s="1">
        <v>1.54785</v>
      </c>
      <c r="HU17" s="1">
        <v>2.3938</v>
      </c>
      <c r="HV17" s="1">
        <v>35.244</v>
      </c>
      <c r="HW17" s="1">
        <v>15.6818</v>
      </c>
      <c r="HX17" s="1">
        <v>18.0</v>
      </c>
      <c r="HY17" s="1">
        <v>500.476</v>
      </c>
      <c r="HZ17" s="1">
        <v>522.149</v>
      </c>
      <c r="IA17" s="1">
        <v>28.8871</v>
      </c>
      <c r="IB17" s="1">
        <v>29.5818</v>
      </c>
      <c r="IC17" s="1">
        <v>30.0001</v>
      </c>
      <c r="ID17" s="1">
        <v>29.3766</v>
      </c>
      <c r="IE17" s="1">
        <v>29.4666</v>
      </c>
      <c r="IF17" s="1">
        <v>20.5194</v>
      </c>
      <c r="IG17" s="1">
        <v>25.2798</v>
      </c>
      <c r="IH17" s="1">
        <v>91.0523</v>
      </c>
      <c r="II17" s="1">
        <v>28.8943</v>
      </c>
      <c r="IJ17" s="1">
        <v>400.0</v>
      </c>
      <c r="IK17" s="1">
        <v>25.7037</v>
      </c>
      <c r="IL17" s="1">
        <v>100.8</v>
      </c>
      <c r="IM17" s="1">
        <v>100.545</v>
      </c>
      <c r="IN17" s="1" t="s">
        <v>362</v>
      </c>
    </row>
    <row r="18">
      <c r="A18" s="1">
        <v>2.0</v>
      </c>
      <c r="B18" s="1">
        <v>1.6602242711E9</v>
      </c>
      <c r="C18" s="1">
        <v>284.0999999046326</v>
      </c>
      <c r="D18" s="1" t="s">
        <v>363</v>
      </c>
      <c r="E18" s="1" t="s">
        <v>364</v>
      </c>
      <c r="F18" s="1">
        <v>1.0</v>
      </c>
      <c r="G18" s="1" t="s">
        <v>349</v>
      </c>
      <c r="H18" s="1" t="s">
        <v>350</v>
      </c>
      <c r="I18" s="1" t="s">
        <v>351</v>
      </c>
      <c r="J18" s="1" t="s">
        <v>352</v>
      </c>
      <c r="K18" s="1" t="s">
        <v>353</v>
      </c>
      <c r="L18" s="1" t="s">
        <v>354</v>
      </c>
      <c r="M18" s="1" t="s">
        <v>355</v>
      </c>
      <c r="N18" s="1">
        <v>1.660224263099999E9</v>
      </c>
      <c r="O18" s="1">
        <f t="shared" si="1"/>
        <v>0.001404462952</v>
      </c>
      <c r="P18" s="1">
        <f t="shared" si="2"/>
        <v>1.404462952</v>
      </c>
      <c r="Q18" s="1">
        <f t="shared" si="3"/>
        <v>-0.244003852</v>
      </c>
      <c r="R18" s="1">
        <f t="shared" si="4"/>
        <v>50.29044516</v>
      </c>
      <c r="S18" s="1">
        <f t="shared" si="5"/>
        <v>54.20578375</v>
      </c>
      <c r="T18" s="1">
        <f t="shared" si="6"/>
        <v>5.396239243</v>
      </c>
      <c r="U18" s="1">
        <f t="shared" si="7"/>
        <v>5.006463424</v>
      </c>
      <c r="V18" s="1">
        <f t="shared" si="8"/>
        <v>0.07052534862</v>
      </c>
      <c r="W18" s="1">
        <f t="shared" si="9"/>
        <v>2.920324156</v>
      </c>
      <c r="X18" s="1">
        <f t="shared" si="10"/>
        <v>0.06959264517</v>
      </c>
      <c r="Y18" s="1">
        <f t="shared" si="11"/>
        <v>0.04357817521</v>
      </c>
      <c r="Z18" s="1">
        <f t="shared" si="12"/>
        <v>321.513888</v>
      </c>
      <c r="AA18" s="1">
        <f t="shared" si="13"/>
        <v>32.51810481</v>
      </c>
      <c r="AB18" s="1">
        <f t="shared" si="14"/>
        <v>31.50263548</v>
      </c>
      <c r="AC18" s="1">
        <f t="shared" si="15"/>
        <v>4.642295211</v>
      </c>
      <c r="AD18" s="1">
        <f t="shared" si="16"/>
        <v>60.05690204</v>
      </c>
      <c r="AE18" s="1">
        <f t="shared" si="17"/>
        <v>2.707399867</v>
      </c>
      <c r="AF18" s="1">
        <f t="shared" si="18"/>
        <v>4.508057817</v>
      </c>
      <c r="AG18" s="1">
        <f t="shared" si="19"/>
        <v>1.934895344</v>
      </c>
      <c r="AH18" s="1">
        <f t="shared" si="20"/>
        <v>-61.9368162</v>
      </c>
      <c r="AI18" s="1">
        <f t="shared" si="21"/>
        <v>-81.16820404</v>
      </c>
      <c r="AJ18" s="1">
        <f t="shared" si="22"/>
        <v>-6.256567733</v>
      </c>
      <c r="AK18" s="1">
        <f t="shared" si="23"/>
        <v>172.1523</v>
      </c>
      <c r="AL18" s="1">
        <f t="shared" si="24"/>
        <v>-0.3082595482</v>
      </c>
      <c r="AM18" s="1">
        <f t="shared" si="25"/>
        <v>1.403193044</v>
      </c>
      <c r="AN18" s="1">
        <f t="shared" si="26"/>
        <v>-0.244003852</v>
      </c>
      <c r="AO18" s="1">
        <v>51.36916419038899</v>
      </c>
      <c r="AP18" s="1">
        <v>51.66941575757574</v>
      </c>
      <c r="AQ18" s="1">
        <v>3.126471846788567E-5</v>
      </c>
      <c r="AR18" s="1">
        <v>64.96869328460993</v>
      </c>
      <c r="AS18" s="1">
        <f t="shared" si="27"/>
        <v>1.404462952</v>
      </c>
      <c r="AT18" s="1">
        <v>25.55155203253304</v>
      </c>
      <c r="AU18" s="1">
        <v>27.19073575757576</v>
      </c>
      <c r="AV18" s="1">
        <v>-8.113243844396435E-6</v>
      </c>
      <c r="AW18" s="1">
        <v>84.42991726890527</v>
      </c>
      <c r="AX18" s="1">
        <v>0.0</v>
      </c>
      <c r="AY18" s="1">
        <v>0.0</v>
      </c>
      <c r="AZ18" s="1">
        <f t="shared" si="28"/>
        <v>1</v>
      </c>
      <c r="BA18" s="1">
        <f t="shared" si="29"/>
        <v>0</v>
      </c>
      <c r="BB18" s="1">
        <f t="shared" si="30"/>
        <v>51909.17712</v>
      </c>
      <c r="BC18" s="1">
        <f t="shared" si="31"/>
        <v>1999.989032</v>
      </c>
      <c r="BD18" s="1">
        <f t="shared" si="32"/>
        <v>1681.1906</v>
      </c>
      <c r="BE18" s="1">
        <f t="shared" si="33"/>
        <v>0.8405999096</v>
      </c>
      <c r="BF18" s="1">
        <f t="shared" si="34"/>
        <v>0.1607578256</v>
      </c>
      <c r="BG18" s="1">
        <v>6.0</v>
      </c>
      <c r="BH18" s="1">
        <v>0.5</v>
      </c>
      <c r="BI18" s="1" t="s">
        <v>356</v>
      </c>
      <c r="BJ18" s="1">
        <v>2.0</v>
      </c>
      <c r="BK18" s="1" t="b">
        <v>1</v>
      </c>
      <c r="BL18" s="1">
        <v>1.660224263099999E9</v>
      </c>
      <c r="BM18" s="1">
        <v>50.29044516129031</v>
      </c>
      <c r="BN18" s="1">
        <v>50.00528387096775</v>
      </c>
      <c r="BO18" s="1">
        <v>27.1961129032258</v>
      </c>
      <c r="BP18" s="1">
        <v>25.55847419354838</v>
      </c>
      <c r="BQ18" s="1">
        <v>49.69729677419355</v>
      </c>
      <c r="BR18" s="1">
        <v>27.18085806451613</v>
      </c>
      <c r="BS18" s="1">
        <v>500.1219032258065</v>
      </c>
      <c r="BT18" s="1">
        <v>99.45100967741936</v>
      </c>
      <c r="BU18" s="1">
        <v>0.09997676451612904</v>
      </c>
      <c r="BV18" s="1">
        <v>30.9870870967742</v>
      </c>
      <c r="BW18" s="1">
        <v>31.50263548387097</v>
      </c>
      <c r="BX18" s="1">
        <v>999.9000000000003</v>
      </c>
      <c r="BY18" s="1">
        <v>0.0</v>
      </c>
      <c r="BZ18" s="1">
        <v>0.0</v>
      </c>
      <c r="CA18" s="1">
        <v>10002.41580645161</v>
      </c>
      <c r="CB18" s="1">
        <v>0.0</v>
      </c>
      <c r="CC18" s="1">
        <v>7.387149354838709</v>
      </c>
      <c r="CD18" s="1">
        <v>0.2851587096774194</v>
      </c>
      <c r="CE18" s="1">
        <v>51.69638387096774</v>
      </c>
      <c r="CF18" s="1">
        <v>51.31687096774193</v>
      </c>
      <c r="CG18" s="1">
        <v>1.637643548387097</v>
      </c>
      <c r="CH18" s="1">
        <v>50.00528387096775</v>
      </c>
      <c r="CI18" s="1">
        <v>25.55847419354838</v>
      </c>
      <c r="CJ18" s="1">
        <v>2.70468064516129</v>
      </c>
      <c r="CK18" s="1">
        <v>2.541815806451613</v>
      </c>
      <c r="CL18" s="1">
        <v>22.3135870967742</v>
      </c>
      <c r="CM18" s="1">
        <v>21.29675806451613</v>
      </c>
      <c r="CN18" s="1">
        <v>1999.989032258064</v>
      </c>
      <c r="CO18" s="1">
        <v>0.9800053870967742</v>
      </c>
      <c r="CP18" s="1">
        <v>0.01999504838709677</v>
      </c>
      <c r="CQ18" s="1">
        <v>0.0</v>
      </c>
      <c r="CR18" s="1">
        <v>2.805</v>
      </c>
      <c r="CS18" s="1">
        <v>0.0</v>
      </c>
      <c r="CT18" s="1">
        <v>22550.17096774194</v>
      </c>
      <c r="CU18" s="1">
        <v>17412.24838709677</v>
      </c>
      <c r="CV18" s="1">
        <v>40.25</v>
      </c>
      <c r="CW18" s="1">
        <v>41.25</v>
      </c>
      <c r="CX18" s="1">
        <v>40.25</v>
      </c>
      <c r="CY18" s="1">
        <v>39.70732258064514</v>
      </c>
      <c r="CZ18" s="1">
        <v>40.43099999999999</v>
      </c>
      <c r="DA18" s="1">
        <v>1960.000967741936</v>
      </c>
      <c r="DB18" s="1">
        <v>39.99387096774193</v>
      </c>
      <c r="DC18" s="1">
        <v>0.0</v>
      </c>
      <c r="DD18" s="1">
        <v>1.6602242699E9</v>
      </c>
      <c r="DE18" s="1">
        <v>0.0</v>
      </c>
      <c r="DF18" s="1">
        <v>1.660224008E9</v>
      </c>
      <c r="DG18" s="1" t="s">
        <v>357</v>
      </c>
      <c r="DH18" s="1">
        <v>1.660224008E9</v>
      </c>
      <c r="DI18" s="1">
        <v>1.660224007E9</v>
      </c>
      <c r="DJ18" s="1">
        <v>1.0</v>
      </c>
      <c r="DK18" s="1">
        <v>0.091</v>
      </c>
      <c r="DL18" s="1">
        <v>-0.018</v>
      </c>
      <c r="DM18" s="1">
        <v>1.42</v>
      </c>
      <c r="DN18" s="1">
        <v>0.02</v>
      </c>
      <c r="DO18" s="1">
        <v>400.0</v>
      </c>
      <c r="DP18" s="1">
        <v>26.0</v>
      </c>
      <c r="DQ18" s="1">
        <v>0.31</v>
      </c>
      <c r="DR18" s="1">
        <v>0.11</v>
      </c>
      <c r="DS18" s="1">
        <v>-0.3200916397707472</v>
      </c>
      <c r="DT18" s="1">
        <v>0.182429142456375</v>
      </c>
      <c r="DU18" s="1">
        <v>0.02574096081780342</v>
      </c>
      <c r="DV18" s="1">
        <v>1.0</v>
      </c>
      <c r="DW18" s="1">
        <v>-0.3084946080786913</v>
      </c>
      <c r="DX18" s="1">
        <v>0.1918866607595301</v>
      </c>
      <c r="DY18" s="1">
        <v>0.04632418300683972</v>
      </c>
      <c r="DZ18" s="1">
        <v>1.0</v>
      </c>
      <c r="EA18" s="1">
        <v>0.2851587096774194</v>
      </c>
      <c r="EB18" s="1">
        <v>-0.2164936451612908</v>
      </c>
      <c r="EC18" s="1">
        <v>0.05476407315914539</v>
      </c>
      <c r="ED18" s="1">
        <v>1.0</v>
      </c>
      <c r="EE18" s="1">
        <v>55.93140787293443</v>
      </c>
      <c r="EF18" s="1">
        <v>-4.304068225629199</v>
      </c>
      <c r="EG18" s="1">
        <v>0.5863913760956131</v>
      </c>
      <c r="EH18" s="1">
        <v>0.0</v>
      </c>
      <c r="EI18" s="1">
        <v>1.632126585365854</v>
      </c>
      <c r="EJ18" s="1">
        <v>0.09515101045296764</v>
      </c>
      <c r="EK18" s="1">
        <v>0.0117278113504601</v>
      </c>
      <c r="EL18" s="1">
        <v>1.0</v>
      </c>
      <c r="EM18" s="1">
        <v>1.934782897294014</v>
      </c>
      <c r="EN18" s="1">
        <v>0.01887407001975382</v>
      </c>
      <c r="EO18" s="1">
        <v>0.001846222372106343</v>
      </c>
      <c r="EP18" s="1">
        <v>1.0</v>
      </c>
      <c r="EQ18" s="1">
        <v>5.0</v>
      </c>
      <c r="ER18" s="1">
        <v>6.0</v>
      </c>
      <c r="ES18" s="1" t="s">
        <v>358</v>
      </c>
      <c r="ET18" s="1">
        <v>2.94469</v>
      </c>
      <c r="EU18" s="1">
        <v>2.80078</v>
      </c>
      <c r="EV18" s="1">
        <v>0.013412</v>
      </c>
      <c r="EW18" s="1">
        <v>0.0134194</v>
      </c>
      <c r="EX18" s="1">
        <v>0.118297</v>
      </c>
      <c r="EY18" s="1">
        <v>0.113318</v>
      </c>
      <c r="EZ18" s="1">
        <v>20294.1</v>
      </c>
      <c r="FA18" s="1">
        <v>21282.0</v>
      </c>
      <c r="FB18" s="1">
        <v>23909.5</v>
      </c>
      <c r="FC18" s="1">
        <v>25091.1</v>
      </c>
      <c r="FD18" s="1">
        <v>33728.7</v>
      </c>
      <c r="FE18" s="1">
        <v>35512.0</v>
      </c>
      <c r="FF18" s="1">
        <v>43575.2</v>
      </c>
      <c r="FG18" s="1">
        <v>46376.7</v>
      </c>
      <c r="FH18" s="1">
        <v>1.99102</v>
      </c>
      <c r="FI18" s="1">
        <v>1.91745</v>
      </c>
      <c r="FJ18" s="1">
        <v>0.140768</v>
      </c>
      <c r="FK18" s="1">
        <v>0.0</v>
      </c>
      <c r="FL18" s="1">
        <v>29.2243</v>
      </c>
      <c r="FM18" s="1">
        <v>999.9</v>
      </c>
      <c r="FN18" s="1">
        <v>70.3</v>
      </c>
      <c r="FO18" s="1">
        <v>31.7</v>
      </c>
      <c r="FP18" s="1">
        <v>33.1838</v>
      </c>
      <c r="FQ18" s="1">
        <v>64.354</v>
      </c>
      <c r="FR18" s="1">
        <v>26.4383</v>
      </c>
      <c r="FS18" s="1">
        <v>1.0</v>
      </c>
      <c r="FT18" s="1">
        <v>0.206133</v>
      </c>
      <c r="FU18" s="1">
        <v>0.090768</v>
      </c>
      <c r="FV18" s="1">
        <v>20.3258</v>
      </c>
      <c r="FW18" s="1">
        <v>5.21744</v>
      </c>
      <c r="FX18" s="1">
        <v>11.9072</v>
      </c>
      <c r="FY18" s="1">
        <v>5.0039</v>
      </c>
      <c r="FZ18" s="1">
        <v>3.29028</v>
      </c>
      <c r="GA18" s="1">
        <v>9999.0</v>
      </c>
      <c r="GB18" s="1">
        <v>9999.0</v>
      </c>
      <c r="GC18" s="1">
        <v>9999.0</v>
      </c>
      <c r="GD18" s="1">
        <v>999.9</v>
      </c>
      <c r="GE18" s="1">
        <v>1.85944</v>
      </c>
      <c r="GF18" s="1">
        <v>1.8544</v>
      </c>
      <c r="GG18" s="1">
        <v>1.8576</v>
      </c>
      <c r="GH18" s="1">
        <v>1.85598</v>
      </c>
      <c r="GI18" s="1">
        <v>1.85482</v>
      </c>
      <c r="GJ18" s="1">
        <v>1.85455</v>
      </c>
      <c r="GK18" s="1">
        <v>1.85304</v>
      </c>
      <c r="GL18" s="1">
        <v>1.85629</v>
      </c>
      <c r="GM18" s="1">
        <v>0.0</v>
      </c>
      <c r="GN18" s="1">
        <v>0.0</v>
      </c>
      <c r="GO18" s="1">
        <v>0.0</v>
      </c>
      <c r="GP18" s="1">
        <v>0.0</v>
      </c>
      <c r="GQ18" s="1" t="s">
        <v>359</v>
      </c>
      <c r="GR18" s="1" t="s">
        <v>360</v>
      </c>
      <c r="GS18" s="1" t="s">
        <v>361</v>
      </c>
      <c r="GT18" s="1" t="s">
        <v>361</v>
      </c>
      <c r="GU18" s="1" t="s">
        <v>361</v>
      </c>
      <c r="GV18" s="1" t="s">
        <v>361</v>
      </c>
      <c r="GW18" s="1">
        <v>0.0</v>
      </c>
      <c r="GX18" s="1">
        <v>100.0</v>
      </c>
      <c r="GY18" s="1">
        <v>100.0</v>
      </c>
      <c r="GZ18" s="1">
        <v>0.593</v>
      </c>
      <c r="HA18" s="1">
        <v>0.0153</v>
      </c>
      <c r="HB18" s="1">
        <v>0.4508132229881339</v>
      </c>
      <c r="HC18" s="1">
        <v>0.002931838302181297</v>
      </c>
      <c r="HD18" s="1">
        <v>-1.375455985948503E-6</v>
      </c>
      <c r="HE18" s="1">
        <v>3.07004744371273E-10</v>
      </c>
      <c r="HF18" s="1">
        <v>-0.06116048014925604</v>
      </c>
      <c r="HG18" s="1">
        <v>0.0100384331276165</v>
      </c>
      <c r="HH18" s="1">
        <v>-3.153267371123071E-4</v>
      </c>
      <c r="HI18" s="1">
        <v>1.819468599177705E-6</v>
      </c>
      <c r="HJ18" s="1">
        <v>1.0</v>
      </c>
      <c r="HK18" s="1">
        <v>2112.0</v>
      </c>
      <c r="HL18" s="1">
        <v>3.0</v>
      </c>
      <c r="HM18" s="1">
        <v>29.0</v>
      </c>
      <c r="HN18" s="1">
        <v>4.4</v>
      </c>
      <c r="HO18" s="1">
        <v>4.4</v>
      </c>
      <c r="HP18" s="1">
        <v>0.266113</v>
      </c>
      <c r="HQ18" s="1">
        <v>2.38525</v>
      </c>
      <c r="HR18" s="1">
        <v>1.4978</v>
      </c>
      <c r="HS18" s="1">
        <v>2.30347</v>
      </c>
      <c r="HT18" s="1">
        <v>1.54785</v>
      </c>
      <c r="HU18" s="1">
        <v>2.34009</v>
      </c>
      <c r="HV18" s="1">
        <v>35.4059</v>
      </c>
      <c r="HW18" s="1">
        <v>15.6205</v>
      </c>
      <c r="HX18" s="1">
        <v>18.0</v>
      </c>
      <c r="HY18" s="1">
        <v>500.681</v>
      </c>
      <c r="HZ18" s="1">
        <v>519.162</v>
      </c>
      <c r="IA18" s="1">
        <v>28.9054</v>
      </c>
      <c r="IB18" s="1">
        <v>29.7743</v>
      </c>
      <c r="IC18" s="1">
        <v>30.0001</v>
      </c>
      <c r="ID18" s="1">
        <v>29.5538</v>
      </c>
      <c r="IE18" s="1">
        <v>29.6432</v>
      </c>
      <c r="IF18" s="1">
        <v>5.3463</v>
      </c>
      <c r="IG18" s="1">
        <v>25.9946</v>
      </c>
      <c r="IH18" s="1">
        <v>86.5424</v>
      </c>
      <c r="II18" s="1">
        <v>28.9098</v>
      </c>
      <c r="IJ18" s="1">
        <v>50.0</v>
      </c>
      <c r="IK18" s="1">
        <v>25.4956</v>
      </c>
      <c r="IL18" s="1">
        <v>100.778</v>
      </c>
      <c r="IM18" s="1">
        <v>100.515</v>
      </c>
      <c r="IN18" s="1" t="s">
        <v>362</v>
      </c>
    </row>
    <row r="19">
      <c r="A19" s="1">
        <v>3.0</v>
      </c>
      <c r="B19" s="1">
        <v>1.6602242721E9</v>
      </c>
      <c r="C19" s="1">
        <v>285.0999999046326</v>
      </c>
      <c r="D19" s="1" t="s">
        <v>365</v>
      </c>
      <c r="E19" s="1" t="s">
        <v>366</v>
      </c>
      <c r="F19" s="1">
        <v>1.0</v>
      </c>
      <c r="G19" s="1" t="s">
        <v>349</v>
      </c>
      <c r="H19" s="1" t="s">
        <v>350</v>
      </c>
      <c r="I19" s="1" t="s">
        <v>351</v>
      </c>
      <c r="J19" s="1" t="s">
        <v>352</v>
      </c>
      <c r="K19" s="1" t="s">
        <v>353</v>
      </c>
      <c r="L19" s="1" t="s">
        <v>354</v>
      </c>
      <c r="M19" s="1" t="s">
        <v>355</v>
      </c>
      <c r="N19" s="1">
        <v>1.660224264117241E9</v>
      </c>
      <c r="O19" s="1">
        <f t="shared" si="1"/>
        <v>0.00140626518</v>
      </c>
      <c r="P19" s="1">
        <f t="shared" si="2"/>
        <v>1.40626518</v>
      </c>
      <c r="Q19" s="1">
        <f t="shared" si="3"/>
        <v>-0.2823687962</v>
      </c>
      <c r="R19" s="1">
        <f t="shared" si="4"/>
        <v>50.2903931</v>
      </c>
      <c r="S19" s="1">
        <f t="shared" si="5"/>
        <v>55.06470827</v>
      </c>
      <c r="T19" s="1">
        <f t="shared" si="6"/>
        <v>5.481748307</v>
      </c>
      <c r="U19" s="1">
        <f t="shared" si="7"/>
        <v>5.006460325</v>
      </c>
      <c r="V19" s="1">
        <f t="shared" si="8"/>
        <v>0.07060567643</v>
      </c>
      <c r="W19" s="1">
        <f t="shared" si="9"/>
        <v>2.920279023</v>
      </c>
      <c r="X19" s="1">
        <f t="shared" si="10"/>
        <v>0.06967084803</v>
      </c>
      <c r="Y19" s="1">
        <f t="shared" si="11"/>
        <v>0.0436272394</v>
      </c>
      <c r="Z19" s="1">
        <f t="shared" si="12"/>
        <v>321.5132869</v>
      </c>
      <c r="AA19" s="1">
        <f t="shared" si="13"/>
        <v>32.5180497</v>
      </c>
      <c r="AB19" s="1">
        <f t="shared" si="14"/>
        <v>31.50341379</v>
      </c>
      <c r="AC19" s="1">
        <f t="shared" si="15"/>
        <v>4.642500468</v>
      </c>
      <c r="AD19" s="1">
        <f t="shared" si="16"/>
        <v>60.05326678</v>
      </c>
      <c r="AE19" s="1">
        <f t="shared" si="17"/>
        <v>2.707297068</v>
      </c>
      <c r="AF19" s="1">
        <f t="shared" si="18"/>
        <v>4.508159528</v>
      </c>
      <c r="AG19" s="1">
        <f t="shared" si="19"/>
        <v>1.9352034</v>
      </c>
      <c r="AH19" s="1">
        <f t="shared" si="20"/>
        <v>-62.01629446</v>
      </c>
      <c r="AI19" s="1">
        <f t="shared" si="21"/>
        <v>-81.22719286</v>
      </c>
      <c r="AJ19" s="1">
        <f t="shared" si="22"/>
        <v>-6.261247693</v>
      </c>
      <c r="AK19" s="1">
        <f t="shared" si="23"/>
        <v>172.0085519</v>
      </c>
      <c r="AL19" s="1">
        <f t="shared" si="24"/>
        <v>-0.3088074312</v>
      </c>
      <c r="AM19" s="1">
        <f t="shared" si="25"/>
        <v>1.403380206</v>
      </c>
      <c r="AN19" s="1">
        <f t="shared" si="26"/>
        <v>-0.2823687962</v>
      </c>
      <c r="AO19" s="1">
        <v>51.36184827221875</v>
      </c>
      <c r="AP19" s="1">
        <v>51.70771878787878</v>
      </c>
      <c r="AQ19" s="1">
        <v>3.479673822573414E-4</v>
      </c>
      <c r="AR19" s="1">
        <v>64.96869328460993</v>
      </c>
      <c r="AS19" s="1">
        <f t="shared" si="27"/>
        <v>1.40626518</v>
      </c>
      <c r="AT19" s="1">
        <v>25.55065286225172</v>
      </c>
      <c r="AU19" s="1">
        <v>27.1920193939394</v>
      </c>
      <c r="AV19" s="1">
        <v>-1.784539691987744E-5</v>
      </c>
      <c r="AW19" s="1">
        <v>84.42991726890527</v>
      </c>
      <c r="AX19" s="1">
        <v>0.0</v>
      </c>
      <c r="AY19" s="1">
        <v>0.0</v>
      </c>
      <c r="AZ19" s="1">
        <f t="shared" si="28"/>
        <v>1</v>
      </c>
      <c r="BA19" s="1">
        <f t="shared" si="29"/>
        <v>0</v>
      </c>
      <c r="BB19" s="1">
        <f t="shared" si="30"/>
        <v>51907.82756</v>
      </c>
      <c r="BC19" s="1">
        <f t="shared" si="31"/>
        <v>1999.985172</v>
      </c>
      <c r="BD19" s="1">
        <f t="shared" si="32"/>
        <v>1681.187365</v>
      </c>
      <c r="BE19" s="1">
        <f t="shared" si="33"/>
        <v>0.8405999147</v>
      </c>
      <c r="BF19" s="1">
        <f t="shared" si="34"/>
        <v>0.1607578353</v>
      </c>
      <c r="BG19" s="1">
        <v>6.0</v>
      </c>
      <c r="BH19" s="1">
        <v>0.5</v>
      </c>
      <c r="BI19" s="1" t="s">
        <v>356</v>
      </c>
      <c r="BJ19" s="1">
        <v>2.0</v>
      </c>
      <c r="BK19" s="1" t="b">
        <v>1</v>
      </c>
      <c r="BL19" s="1">
        <v>1.660224264117241E9</v>
      </c>
      <c r="BM19" s="1">
        <v>50.29039310344828</v>
      </c>
      <c r="BN19" s="1">
        <v>50.00458275862069</v>
      </c>
      <c r="BO19" s="1">
        <v>27.19506896551724</v>
      </c>
      <c r="BP19" s="1">
        <v>25.55719310344827</v>
      </c>
      <c r="BQ19" s="1">
        <v>49.69724137931035</v>
      </c>
      <c r="BR19" s="1">
        <v>27.17981034482758</v>
      </c>
      <c r="BS19" s="1">
        <v>500.1167241379311</v>
      </c>
      <c r="BT19" s="1">
        <v>99.45105862068965</v>
      </c>
      <c r="BU19" s="1">
        <v>0.09996923448275863</v>
      </c>
      <c r="BV19" s="1">
        <v>30.9874827586207</v>
      </c>
      <c r="BW19" s="1">
        <v>31.50341379310345</v>
      </c>
      <c r="BX19" s="1">
        <v>999.9000000000002</v>
      </c>
      <c r="BY19" s="1">
        <v>0.0</v>
      </c>
      <c r="BZ19" s="1">
        <v>0.0</v>
      </c>
      <c r="CA19" s="1">
        <v>10002.15310344828</v>
      </c>
      <c r="CB19" s="1">
        <v>0.0</v>
      </c>
      <c r="CC19" s="1">
        <v>7.376830689655172</v>
      </c>
      <c r="CD19" s="1">
        <v>0.2858027931034482</v>
      </c>
      <c r="CE19" s="1">
        <v>51.6962724137931</v>
      </c>
      <c r="CF19" s="1">
        <v>51.31608620689654</v>
      </c>
      <c r="CG19" s="1">
        <v>1.637878275862069</v>
      </c>
      <c r="CH19" s="1">
        <v>50.00458275862069</v>
      </c>
      <c r="CI19" s="1">
        <v>25.55719310344827</v>
      </c>
      <c r="CJ19" s="1">
        <v>2.70457827586207</v>
      </c>
      <c r="CK19" s="1">
        <v>2.54169</v>
      </c>
      <c r="CL19" s="1">
        <v>22.31296551724138</v>
      </c>
      <c r="CM19" s="1">
        <v>21.29594827586207</v>
      </c>
      <c r="CN19" s="1">
        <v>1999.985172413792</v>
      </c>
      <c r="CO19" s="1">
        <v>0.9800052068965516</v>
      </c>
      <c r="CP19" s="1">
        <v>0.01999522413793104</v>
      </c>
      <c r="CQ19" s="1">
        <v>0.0</v>
      </c>
      <c r="CR19" s="1">
        <v>2.817448275862069</v>
      </c>
      <c r="CS19" s="1">
        <v>0.0</v>
      </c>
      <c r="CT19" s="1">
        <v>22548.54827586207</v>
      </c>
      <c r="CU19" s="1">
        <v>17412.21034482758</v>
      </c>
      <c r="CV19" s="1">
        <v>40.25</v>
      </c>
      <c r="CW19" s="1">
        <v>41.25</v>
      </c>
      <c r="CX19" s="1">
        <v>40.25</v>
      </c>
      <c r="CY19" s="1">
        <v>39.70655172413792</v>
      </c>
      <c r="CZ19" s="1">
        <v>40.43058620689655</v>
      </c>
      <c r="DA19" s="1">
        <v>1959.99724137931</v>
      </c>
      <c r="DB19" s="1">
        <v>39.99413793103448</v>
      </c>
      <c r="DC19" s="1">
        <v>0.0</v>
      </c>
      <c r="DD19" s="1">
        <v>1.6602242711E9</v>
      </c>
      <c r="DE19" s="1">
        <v>0.0</v>
      </c>
      <c r="DF19" s="1">
        <v>1.660224008E9</v>
      </c>
      <c r="DG19" s="1" t="s">
        <v>357</v>
      </c>
      <c r="DH19" s="1">
        <v>1.660224008E9</v>
      </c>
      <c r="DI19" s="1">
        <v>1.660224007E9</v>
      </c>
      <c r="DJ19" s="1">
        <v>1.0</v>
      </c>
      <c r="DK19" s="1">
        <v>0.091</v>
      </c>
      <c r="DL19" s="1">
        <v>-0.018</v>
      </c>
      <c r="DM19" s="1">
        <v>1.42</v>
      </c>
      <c r="DN19" s="1">
        <v>0.02</v>
      </c>
      <c r="DO19" s="1">
        <v>400.0</v>
      </c>
      <c r="DP19" s="1">
        <v>26.0</v>
      </c>
      <c r="DQ19" s="1">
        <v>0.31</v>
      </c>
      <c r="DR19" s="1">
        <v>0.11</v>
      </c>
      <c r="DS19" s="1">
        <v>-0.3200916397707472</v>
      </c>
      <c r="DT19" s="1">
        <v>0.182429142456375</v>
      </c>
      <c r="DU19" s="1">
        <v>0.02574096081780342</v>
      </c>
      <c r="DV19" s="1">
        <v>1.0</v>
      </c>
      <c r="DW19" s="1">
        <v>-0.3084946080786913</v>
      </c>
      <c r="DX19" s="1">
        <v>0.1918866607595301</v>
      </c>
      <c r="DY19" s="1">
        <v>0.04632418300683972</v>
      </c>
      <c r="DZ19" s="1">
        <v>1.0</v>
      </c>
      <c r="EA19" s="1">
        <v>0.2851587096774194</v>
      </c>
      <c r="EB19" s="1">
        <v>-0.2164936451612908</v>
      </c>
      <c r="EC19" s="1">
        <v>0.05476407315914539</v>
      </c>
      <c r="ED19" s="1">
        <v>1.0</v>
      </c>
      <c r="EE19" s="1">
        <v>55.93140787293443</v>
      </c>
      <c r="EF19" s="1">
        <v>-4.304068225629199</v>
      </c>
      <c r="EG19" s="1">
        <v>0.5863913760956131</v>
      </c>
      <c r="EH19" s="1">
        <v>0.0</v>
      </c>
      <c r="EI19" s="1">
        <v>1.632126585365854</v>
      </c>
      <c r="EJ19" s="1">
        <v>0.09515101045296764</v>
      </c>
      <c r="EK19" s="1">
        <v>0.0117278113504601</v>
      </c>
      <c r="EL19" s="1">
        <v>1.0</v>
      </c>
      <c r="EM19" s="1">
        <v>1.934782897294014</v>
      </c>
      <c r="EN19" s="1">
        <v>0.01887407001975382</v>
      </c>
      <c r="EO19" s="1">
        <v>0.001846222372106343</v>
      </c>
      <c r="EP19" s="1">
        <v>1.0</v>
      </c>
      <c r="EQ19" s="1">
        <v>5.0</v>
      </c>
      <c r="ER19" s="1">
        <v>6.0</v>
      </c>
      <c r="ES19" s="1" t="s">
        <v>358</v>
      </c>
      <c r="ET19" s="1">
        <v>2.9447</v>
      </c>
      <c r="EU19" s="1">
        <v>2.80038</v>
      </c>
      <c r="EV19" s="1">
        <v>0.0134157</v>
      </c>
      <c r="EW19" s="1">
        <v>0.0134156</v>
      </c>
      <c r="EX19" s="1">
        <v>0.118301</v>
      </c>
      <c r="EY19" s="1">
        <v>0.113318</v>
      </c>
      <c r="EZ19" s="1">
        <v>20294.0</v>
      </c>
      <c r="FA19" s="1">
        <v>21282.0</v>
      </c>
      <c r="FB19" s="1">
        <v>23909.4</v>
      </c>
      <c r="FC19" s="1">
        <v>25091.1</v>
      </c>
      <c r="FD19" s="1">
        <v>33728.3</v>
      </c>
      <c r="FE19" s="1">
        <v>35512.1</v>
      </c>
      <c r="FF19" s="1">
        <v>43574.9</v>
      </c>
      <c r="FG19" s="1">
        <v>46376.7</v>
      </c>
      <c r="FH19" s="1">
        <v>1.9909</v>
      </c>
      <c r="FI19" s="1">
        <v>1.91747</v>
      </c>
      <c r="FJ19" s="1">
        <v>0.140492</v>
      </c>
      <c r="FK19" s="1">
        <v>0.0</v>
      </c>
      <c r="FL19" s="1">
        <v>29.2236</v>
      </c>
      <c r="FM19" s="1">
        <v>999.9</v>
      </c>
      <c r="FN19" s="1">
        <v>70.3</v>
      </c>
      <c r="FO19" s="1">
        <v>31.7</v>
      </c>
      <c r="FP19" s="1">
        <v>33.185</v>
      </c>
      <c r="FQ19" s="1">
        <v>63.834</v>
      </c>
      <c r="FR19" s="1">
        <v>25.7492</v>
      </c>
      <c r="FS19" s="1">
        <v>1.0</v>
      </c>
      <c r="FT19" s="1">
        <v>0.206153</v>
      </c>
      <c r="FU19" s="1">
        <v>0.0892239</v>
      </c>
      <c r="FV19" s="1">
        <v>20.3253</v>
      </c>
      <c r="FW19" s="1">
        <v>5.2137</v>
      </c>
      <c r="FX19" s="1">
        <v>11.9072</v>
      </c>
      <c r="FY19" s="1">
        <v>5.00275</v>
      </c>
      <c r="FZ19" s="1">
        <v>3.28965</v>
      </c>
      <c r="GA19" s="1">
        <v>9999.0</v>
      </c>
      <c r="GB19" s="1">
        <v>9999.0</v>
      </c>
      <c r="GC19" s="1">
        <v>9999.0</v>
      </c>
      <c r="GD19" s="1">
        <v>999.9</v>
      </c>
      <c r="GE19" s="1">
        <v>1.85944</v>
      </c>
      <c r="GF19" s="1">
        <v>1.8544</v>
      </c>
      <c r="GG19" s="1">
        <v>1.8576</v>
      </c>
      <c r="GH19" s="1">
        <v>1.85599</v>
      </c>
      <c r="GI19" s="1">
        <v>1.85481</v>
      </c>
      <c r="GJ19" s="1">
        <v>1.85454</v>
      </c>
      <c r="GK19" s="1">
        <v>1.85304</v>
      </c>
      <c r="GL19" s="1">
        <v>1.85629</v>
      </c>
      <c r="GM19" s="1">
        <v>0.0</v>
      </c>
      <c r="GN19" s="1">
        <v>0.0</v>
      </c>
      <c r="GO19" s="1">
        <v>0.0</v>
      </c>
      <c r="GP19" s="1">
        <v>0.0</v>
      </c>
      <c r="GQ19" s="1" t="s">
        <v>359</v>
      </c>
      <c r="GR19" s="1" t="s">
        <v>360</v>
      </c>
      <c r="GS19" s="1" t="s">
        <v>361</v>
      </c>
      <c r="GT19" s="1" t="s">
        <v>361</v>
      </c>
      <c r="GU19" s="1" t="s">
        <v>361</v>
      </c>
      <c r="GV19" s="1" t="s">
        <v>361</v>
      </c>
      <c r="GW19" s="1">
        <v>0.0</v>
      </c>
      <c r="GX19" s="1">
        <v>100.0</v>
      </c>
      <c r="GY19" s="1">
        <v>100.0</v>
      </c>
      <c r="GZ19" s="1">
        <v>0.593</v>
      </c>
      <c r="HA19" s="1">
        <v>0.0153</v>
      </c>
      <c r="HB19" s="1">
        <v>0.4508132229881339</v>
      </c>
      <c r="HC19" s="1">
        <v>0.002931838302181297</v>
      </c>
      <c r="HD19" s="1">
        <v>-1.375455985948503E-6</v>
      </c>
      <c r="HE19" s="1">
        <v>3.07004744371273E-10</v>
      </c>
      <c r="HF19" s="1">
        <v>-0.06116048014925604</v>
      </c>
      <c r="HG19" s="1">
        <v>0.0100384331276165</v>
      </c>
      <c r="HH19" s="1">
        <v>-3.153267371123071E-4</v>
      </c>
      <c r="HI19" s="1">
        <v>1.819468599177705E-6</v>
      </c>
      <c r="HJ19" s="1">
        <v>1.0</v>
      </c>
      <c r="HK19" s="1">
        <v>2112.0</v>
      </c>
      <c r="HL19" s="1">
        <v>3.0</v>
      </c>
      <c r="HM19" s="1">
        <v>29.0</v>
      </c>
      <c r="HN19" s="1">
        <v>4.4</v>
      </c>
      <c r="HO19" s="1">
        <v>4.4</v>
      </c>
      <c r="HP19" s="1">
        <v>0.272217</v>
      </c>
      <c r="HQ19" s="1">
        <v>2.38403</v>
      </c>
      <c r="HR19" s="1">
        <v>1.4978</v>
      </c>
      <c r="HS19" s="1">
        <v>2.30469</v>
      </c>
      <c r="HT19" s="1">
        <v>1.54785</v>
      </c>
      <c r="HU19" s="1">
        <v>2.31812</v>
      </c>
      <c r="HV19" s="1">
        <v>35.4291</v>
      </c>
      <c r="HW19" s="1">
        <v>15.6205</v>
      </c>
      <c r="HX19" s="1">
        <v>18.0</v>
      </c>
      <c r="HY19" s="1">
        <v>500.611</v>
      </c>
      <c r="HZ19" s="1">
        <v>519.184</v>
      </c>
      <c r="IA19" s="1">
        <v>28.907</v>
      </c>
      <c r="IB19" s="1">
        <v>29.7749</v>
      </c>
      <c r="IC19" s="1">
        <v>30.0001</v>
      </c>
      <c r="ID19" s="1">
        <v>29.5544</v>
      </c>
      <c r="IE19" s="1">
        <v>29.6438</v>
      </c>
      <c r="IF19" s="1">
        <v>5.50548</v>
      </c>
      <c r="IG19" s="1">
        <v>25.9946</v>
      </c>
      <c r="IH19" s="1">
        <v>86.5424</v>
      </c>
      <c r="II19" s="1">
        <v>28.9098</v>
      </c>
      <c r="IJ19" s="1">
        <v>60.0232</v>
      </c>
      <c r="IK19" s="1">
        <v>25.4978</v>
      </c>
      <c r="IL19" s="1">
        <v>100.778</v>
      </c>
      <c r="IM19" s="1">
        <v>100.515</v>
      </c>
      <c r="IN19" s="1" t="s">
        <v>362</v>
      </c>
    </row>
    <row r="20">
      <c r="A20" s="1">
        <v>4.0</v>
      </c>
      <c r="B20" s="1">
        <v>1.6602242731E9</v>
      </c>
      <c r="C20" s="1">
        <v>286.0999999046326</v>
      </c>
      <c r="D20" s="1" t="s">
        <v>367</v>
      </c>
      <c r="E20" s="1" t="s">
        <v>368</v>
      </c>
      <c r="F20" s="1">
        <v>1.0</v>
      </c>
      <c r="G20" s="1" t="s">
        <v>349</v>
      </c>
      <c r="H20" s="1" t="s">
        <v>350</v>
      </c>
      <c r="I20" s="1" t="s">
        <v>351</v>
      </c>
      <c r="J20" s="1" t="s">
        <v>352</v>
      </c>
      <c r="K20" s="1" t="s">
        <v>353</v>
      </c>
      <c r="L20" s="1" t="s">
        <v>354</v>
      </c>
      <c r="M20" s="1" t="s">
        <v>355</v>
      </c>
      <c r="N20" s="1">
        <v>1.660224264903571E9</v>
      </c>
      <c r="O20" s="1">
        <f t="shared" si="1"/>
        <v>0.001407781301</v>
      </c>
      <c r="P20" s="1">
        <f t="shared" si="2"/>
        <v>1.407781301</v>
      </c>
      <c r="Q20" s="1">
        <f t="shared" si="3"/>
        <v>-0.3292756465</v>
      </c>
      <c r="R20" s="1">
        <f t="shared" si="4"/>
        <v>50.29082143</v>
      </c>
      <c r="S20" s="1">
        <f t="shared" si="5"/>
        <v>56.11550761</v>
      </c>
      <c r="T20" s="1">
        <f t="shared" si="6"/>
        <v>5.586360196</v>
      </c>
      <c r="U20" s="1">
        <f t="shared" si="7"/>
        <v>5.006506312</v>
      </c>
      <c r="V20" s="1">
        <f t="shared" si="8"/>
        <v>0.07067935225</v>
      </c>
      <c r="W20" s="1">
        <f t="shared" si="9"/>
        <v>2.92037607</v>
      </c>
      <c r="X20" s="1">
        <f t="shared" si="10"/>
        <v>0.06974261651</v>
      </c>
      <c r="Y20" s="1">
        <f t="shared" si="11"/>
        <v>0.04367226294</v>
      </c>
      <c r="Z20" s="1">
        <f t="shared" si="12"/>
        <v>321.5131545</v>
      </c>
      <c r="AA20" s="1">
        <f t="shared" si="13"/>
        <v>32.51803126</v>
      </c>
      <c r="AB20" s="1">
        <f t="shared" si="14"/>
        <v>31.50357143</v>
      </c>
      <c r="AC20" s="1">
        <f t="shared" si="15"/>
        <v>4.642542041</v>
      </c>
      <c r="AD20" s="1">
        <f t="shared" si="16"/>
        <v>60.05064462</v>
      </c>
      <c r="AE20" s="1">
        <f t="shared" si="17"/>
        <v>2.70724437</v>
      </c>
      <c r="AF20" s="1">
        <f t="shared" si="18"/>
        <v>4.508268625</v>
      </c>
      <c r="AG20" s="1">
        <f t="shared" si="19"/>
        <v>1.93529767</v>
      </c>
      <c r="AH20" s="1">
        <f t="shared" si="20"/>
        <v>-62.08315537</v>
      </c>
      <c r="AI20" s="1">
        <f t="shared" si="21"/>
        <v>-81.18789442</v>
      </c>
      <c r="AJ20" s="1">
        <f t="shared" si="22"/>
        <v>-6.25802843</v>
      </c>
      <c r="AK20" s="1">
        <f t="shared" si="23"/>
        <v>171.9840763</v>
      </c>
      <c r="AL20" s="1">
        <f t="shared" si="24"/>
        <v>-0.3123978824</v>
      </c>
      <c r="AM20" s="1">
        <f t="shared" si="25"/>
        <v>1.403656465</v>
      </c>
      <c r="AN20" s="1">
        <f t="shared" si="26"/>
        <v>-0.3292756465</v>
      </c>
      <c r="AO20" s="1">
        <v>51.31320214808257</v>
      </c>
      <c r="AP20" s="1">
        <v>51.71675575757573</v>
      </c>
      <c r="AQ20" s="1">
        <v>3.610611262960777E-4</v>
      </c>
      <c r="AR20" s="1">
        <v>64.96869328460993</v>
      </c>
      <c r="AS20" s="1">
        <f t="shared" si="27"/>
        <v>1.407781301</v>
      </c>
      <c r="AT20" s="1">
        <v>25.55072658875945</v>
      </c>
      <c r="AU20" s="1">
        <v>27.19382909090909</v>
      </c>
      <c r="AV20" s="1">
        <v>-1.368124114725716E-5</v>
      </c>
      <c r="AW20" s="1">
        <v>84.42991726890527</v>
      </c>
      <c r="AX20" s="1">
        <v>0.0</v>
      </c>
      <c r="AY20" s="1">
        <v>0.0</v>
      </c>
      <c r="AZ20" s="1">
        <f t="shared" si="28"/>
        <v>1</v>
      </c>
      <c r="BA20" s="1">
        <f t="shared" si="29"/>
        <v>0</v>
      </c>
      <c r="BB20" s="1">
        <f t="shared" si="30"/>
        <v>51910.51559</v>
      </c>
      <c r="BC20" s="1">
        <f t="shared" si="31"/>
        <v>1999.984286</v>
      </c>
      <c r="BD20" s="1">
        <f t="shared" si="32"/>
        <v>1681.186625</v>
      </c>
      <c r="BE20" s="1">
        <f t="shared" si="33"/>
        <v>0.8405999173</v>
      </c>
      <c r="BF20" s="1">
        <f t="shared" si="34"/>
        <v>0.1607578404</v>
      </c>
      <c r="BG20" s="1">
        <v>6.0</v>
      </c>
      <c r="BH20" s="1">
        <v>0.5</v>
      </c>
      <c r="BI20" s="1" t="s">
        <v>356</v>
      </c>
      <c r="BJ20" s="1">
        <v>2.0</v>
      </c>
      <c r="BK20" s="1" t="b">
        <v>1</v>
      </c>
      <c r="BL20" s="1">
        <v>1.660224264903571E9</v>
      </c>
      <c r="BM20" s="1">
        <v>50.29082142857142</v>
      </c>
      <c r="BN20" s="1">
        <v>50.00072142857143</v>
      </c>
      <c r="BO20" s="1">
        <v>27.19452142857143</v>
      </c>
      <c r="BP20" s="1">
        <v>25.55632499999999</v>
      </c>
      <c r="BQ20" s="1">
        <v>49.69766785714286</v>
      </c>
      <c r="BR20" s="1">
        <v>27.17926071428571</v>
      </c>
      <c r="BS20" s="1">
        <v>500.1175714285714</v>
      </c>
      <c r="BT20" s="1">
        <v>99.45113571428571</v>
      </c>
      <c r="BU20" s="1">
        <v>0.09995870357142858</v>
      </c>
      <c r="BV20" s="1">
        <v>30.98790714285715</v>
      </c>
      <c r="BW20" s="1">
        <v>31.50357142857143</v>
      </c>
      <c r="BX20" s="1">
        <v>999.9000000000002</v>
      </c>
      <c r="BY20" s="1">
        <v>0.0</v>
      </c>
      <c r="BZ20" s="1">
        <v>0.0</v>
      </c>
      <c r="CA20" s="1">
        <v>10002.69964285714</v>
      </c>
      <c r="CB20" s="1">
        <v>0.0</v>
      </c>
      <c r="CC20" s="1">
        <v>7.368135000000001</v>
      </c>
      <c r="CD20" s="1">
        <v>0.2900931785714286</v>
      </c>
      <c r="CE20" s="1">
        <v>51.69668571428571</v>
      </c>
      <c r="CF20" s="1">
        <v>51.31207857142856</v>
      </c>
      <c r="CG20" s="1">
        <v>1.6381975</v>
      </c>
      <c r="CH20" s="1">
        <v>50.00072142857143</v>
      </c>
      <c r="CI20" s="1">
        <v>25.55632499999999</v>
      </c>
      <c r="CJ20" s="1">
        <v>2.704526071428571</v>
      </c>
      <c r="CK20" s="1">
        <v>2.541605714285715</v>
      </c>
      <c r="CL20" s="1">
        <v>22.31264642857143</v>
      </c>
      <c r="CM20" s="1">
        <v>21.29540714285714</v>
      </c>
      <c r="CN20" s="1">
        <v>1999.984285714286</v>
      </c>
      <c r="CO20" s="1">
        <v>0.9800051071428572</v>
      </c>
      <c r="CP20" s="1">
        <v>0.01999532142857143</v>
      </c>
      <c r="CQ20" s="1">
        <v>0.0</v>
      </c>
      <c r="CR20" s="1">
        <v>2.731857142857142</v>
      </c>
      <c r="CS20" s="1">
        <v>0.0</v>
      </c>
      <c r="CT20" s="1">
        <v>22547.35</v>
      </c>
      <c r="CU20" s="1">
        <v>17412.2</v>
      </c>
      <c r="CV20" s="1">
        <v>40.25</v>
      </c>
      <c r="CW20" s="1">
        <v>41.25</v>
      </c>
      <c r="CX20" s="1">
        <v>40.25</v>
      </c>
      <c r="CY20" s="1">
        <v>39.70274999999999</v>
      </c>
      <c r="CZ20" s="1">
        <v>40.43035714285713</v>
      </c>
      <c r="DA20" s="1">
        <v>1959.995714285714</v>
      </c>
      <c r="DB20" s="1">
        <v>39.99428571428571</v>
      </c>
      <c r="DC20" s="1">
        <v>0.0</v>
      </c>
      <c r="DD20" s="1">
        <v>1.6602242717E9</v>
      </c>
      <c r="DE20" s="1">
        <v>0.0</v>
      </c>
      <c r="DF20" s="1">
        <v>1.660224008E9</v>
      </c>
      <c r="DG20" s="1" t="s">
        <v>357</v>
      </c>
      <c r="DH20" s="1">
        <v>1.660224008E9</v>
      </c>
      <c r="DI20" s="1">
        <v>1.660224007E9</v>
      </c>
      <c r="DJ20" s="1">
        <v>1.0</v>
      </c>
      <c r="DK20" s="1">
        <v>0.091</v>
      </c>
      <c r="DL20" s="1">
        <v>-0.018</v>
      </c>
      <c r="DM20" s="1">
        <v>1.42</v>
      </c>
      <c r="DN20" s="1">
        <v>0.02</v>
      </c>
      <c r="DO20" s="1">
        <v>400.0</v>
      </c>
      <c r="DP20" s="1">
        <v>26.0</v>
      </c>
      <c r="DQ20" s="1">
        <v>0.31</v>
      </c>
      <c r="DR20" s="1">
        <v>0.11</v>
      </c>
      <c r="DS20" s="1">
        <v>-0.3107485756179442</v>
      </c>
      <c r="DT20" s="1">
        <v>0.2092855487254835</v>
      </c>
      <c r="DU20" s="1">
        <v>0.02838543397423492</v>
      </c>
      <c r="DV20" s="1">
        <v>1.0</v>
      </c>
      <c r="DW20" s="1">
        <v>-0.3104678860840699</v>
      </c>
      <c r="DX20" s="1">
        <v>0.0509253571776474</v>
      </c>
      <c r="DY20" s="1">
        <v>0.0476596166101524</v>
      </c>
      <c r="DZ20" s="1">
        <v>1.0</v>
      </c>
      <c r="EA20" s="1">
        <v>0.2909912333333334</v>
      </c>
      <c r="EB20" s="1">
        <v>-0.01632045383759705</v>
      </c>
      <c r="EC20" s="1">
        <v>0.05992256790430092</v>
      </c>
      <c r="ED20" s="1">
        <v>1.0</v>
      </c>
      <c r="EE20" s="1">
        <v>55.7435473927602</v>
      </c>
      <c r="EF20" s="1">
        <v>-5.172506141915491</v>
      </c>
      <c r="EG20" s="1">
        <v>0.6597369772754191</v>
      </c>
      <c r="EH20" s="1">
        <v>0.0</v>
      </c>
      <c r="EI20" s="1">
        <v>1.635758</v>
      </c>
      <c r="EJ20" s="1">
        <v>0.05555121951219283</v>
      </c>
      <c r="EK20" s="1">
        <v>0.00683794567103307</v>
      </c>
      <c r="EL20" s="1">
        <v>1.0</v>
      </c>
      <c r="EM20" s="1">
        <v>1.935243916687122</v>
      </c>
      <c r="EN20" s="1">
        <v>0.02031689991797426</v>
      </c>
      <c r="EO20" s="1">
        <v>0.001959075451875605</v>
      </c>
      <c r="EP20" s="1">
        <v>1.0</v>
      </c>
      <c r="EQ20" s="1">
        <v>5.0</v>
      </c>
      <c r="ER20" s="1">
        <v>6.0</v>
      </c>
      <c r="ES20" s="1" t="s">
        <v>358</v>
      </c>
      <c r="ET20" s="1">
        <v>2.94448</v>
      </c>
      <c r="EU20" s="1">
        <v>2.80031</v>
      </c>
      <c r="EV20" s="1">
        <v>0.0134132</v>
      </c>
      <c r="EW20" s="1">
        <v>0.0134142</v>
      </c>
      <c r="EX20" s="1">
        <v>0.118302</v>
      </c>
      <c r="EY20" s="1">
        <v>0.113309</v>
      </c>
      <c r="EZ20" s="1">
        <v>20293.9</v>
      </c>
      <c r="FA20" s="1">
        <v>21282.0</v>
      </c>
      <c r="FB20" s="1">
        <v>23909.2</v>
      </c>
      <c r="FC20" s="1">
        <v>25090.9</v>
      </c>
      <c r="FD20" s="1">
        <v>33728.1</v>
      </c>
      <c r="FE20" s="1">
        <v>35512.2</v>
      </c>
      <c r="FF20" s="1">
        <v>43574.6</v>
      </c>
      <c r="FG20" s="1">
        <v>46376.4</v>
      </c>
      <c r="FH20" s="1">
        <v>1.99095</v>
      </c>
      <c r="FI20" s="1">
        <v>1.91742</v>
      </c>
      <c r="FJ20" s="1">
        <v>0.139978</v>
      </c>
      <c r="FK20" s="1">
        <v>0.0</v>
      </c>
      <c r="FL20" s="1">
        <v>29.223</v>
      </c>
      <c r="FM20" s="1">
        <v>999.9</v>
      </c>
      <c r="FN20" s="1">
        <v>70.3</v>
      </c>
      <c r="FO20" s="1">
        <v>31.7</v>
      </c>
      <c r="FP20" s="1">
        <v>33.1869</v>
      </c>
      <c r="FQ20" s="1">
        <v>64.034</v>
      </c>
      <c r="FR20" s="1">
        <v>26.27</v>
      </c>
      <c r="FS20" s="1">
        <v>1.0</v>
      </c>
      <c r="FT20" s="1">
        <v>0.206278</v>
      </c>
      <c r="FU20" s="1">
        <v>0.0883606</v>
      </c>
      <c r="FV20" s="1">
        <v>20.3252</v>
      </c>
      <c r="FW20" s="1">
        <v>5.21325</v>
      </c>
      <c r="FX20" s="1">
        <v>11.9072</v>
      </c>
      <c r="FY20" s="1">
        <v>5.0026</v>
      </c>
      <c r="FZ20" s="1">
        <v>3.2896</v>
      </c>
      <c r="GA20" s="1">
        <v>9999.0</v>
      </c>
      <c r="GB20" s="1">
        <v>9999.0</v>
      </c>
      <c r="GC20" s="1">
        <v>9999.0</v>
      </c>
      <c r="GD20" s="1">
        <v>999.9</v>
      </c>
      <c r="GE20" s="1">
        <v>1.85944</v>
      </c>
      <c r="GF20" s="1">
        <v>1.8544</v>
      </c>
      <c r="GG20" s="1">
        <v>1.8576</v>
      </c>
      <c r="GH20" s="1">
        <v>1.85597</v>
      </c>
      <c r="GI20" s="1">
        <v>1.8548</v>
      </c>
      <c r="GJ20" s="1">
        <v>1.85454</v>
      </c>
      <c r="GK20" s="1">
        <v>1.85303</v>
      </c>
      <c r="GL20" s="1">
        <v>1.85629</v>
      </c>
      <c r="GM20" s="1">
        <v>0.0</v>
      </c>
      <c r="GN20" s="1">
        <v>0.0</v>
      </c>
      <c r="GO20" s="1">
        <v>0.0</v>
      </c>
      <c r="GP20" s="1">
        <v>0.0</v>
      </c>
      <c r="GQ20" s="1" t="s">
        <v>359</v>
      </c>
      <c r="GR20" s="1" t="s">
        <v>360</v>
      </c>
      <c r="GS20" s="1" t="s">
        <v>361</v>
      </c>
      <c r="GT20" s="1" t="s">
        <v>361</v>
      </c>
      <c r="GU20" s="1" t="s">
        <v>361</v>
      </c>
      <c r="GV20" s="1" t="s">
        <v>361</v>
      </c>
      <c r="GW20" s="1">
        <v>0.0</v>
      </c>
      <c r="GX20" s="1">
        <v>100.0</v>
      </c>
      <c r="GY20" s="1">
        <v>100.0</v>
      </c>
      <c r="GZ20" s="1">
        <v>0.593</v>
      </c>
      <c r="HA20" s="1">
        <v>0.0153</v>
      </c>
      <c r="HB20" s="1">
        <v>0.4508132229881339</v>
      </c>
      <c r="HC20" s="1">
        <v>0.002931838302181297</v>
      </c>
      <c r="HD20" s="1">
        <v>-1.375455985948503E-6</v>
      </c>
      <c r="HE20" s="1">
        <v>3.07004744371273E-10</v>
      </c>
      <c r="HF20" s="1">
        <v>-0.06116048014925604</v>
      </c>
      <c r="HG20" s="1">
        <v>0.0100384331276165</v>
      </c>
      <c r="HH20" s="1">
        <v>-3.153267371123071E-4</v>
      </c>
      <c r="HI20" s="1">
        <v>1.819468599177705E-6</v>
      </c>
      <c r="HJ20" s="1">
        <v>1.0</v>
      </c>
      <c r="HK20" s="1">
        <v>2112.0</v>
      </c>
      <c r="HL20" s="1">
        <v>3.0</v>
      </c>
      <c r="HM20" s="1">
        <v>29.0</v>
      </c>
      <c r="HN20" s="1">
        <v>4.4</v>
      </c>
      <c r="HO20" s="1">
        <v>4.4</v>
      </c>
      <c r="HP20" s="1">
        <v>0.2771</v>
      </c>
      <c r="HQ20" s="1">
        <v>2.36206</v>
      </c>
      <c r="HR20" s="1">
        <v>1.4978</v>
      </c>
      <c r="HS20" s="1">
        <v>2.30469</v>
      </c>
      <c r="HT20" s="1">
        <v>1.54785</v>
      </c>
      <c r="HU20" s="1">
        <v>2.43408</v>
      </c>
      <c r="HV20" s="1">
        <v>35.4291</v>
      </c>
      <c r="HW20" s="1">
        <v>15.6293</v>
      </c>
      <c r="HX20" s="1">
        <v>18.0</v>
      </c>
      <c r="HY20" s="1">
        <v>500.646</v>
      </c>
      <c r="HZ20" s="1">
        <v>519.154</v>
      </c>
      <c r="IA20" s="1">
        <v>28.9088</v>
      </c>
      <c r="IB20" s="1">
        <v>29.7755</v>
      </c>
      <c r="IC20" s="1">
        <v>30.0001</v>
      </c>
      <c r="ID20" s="1">
        <v>29.5551</v>
      </c>
      <c r="IE20" s="1">
        <v>29.6442</v>
      </c>
      <c r="IF20" s="1">
        <v>5.58723</v>
      </c>
      <c r="IG20" s="1">
        <v>25.9946</v>
      </c>
      <c r="IH20" s="1">
        <v>86.5424</v>
      </c>
      <c r="II20" s="1">
        <v>28.9098</v>
      </c>
      <c r="IJ20" s="1">
        <v>60.0232</v>
      </c>
      <c r="IK20" s="1">
        <v>25.4938</v>
      </c>
      <c r="IL20" s="1">
        <v>100.777</v>
      </c>
      <c r="IM20" s="1">
        <v>100.514</v>
      </c>
      <c r="IN20" s="1" t="s">
        <v>362</v>
      </c>
    </row>
    <row r="21" ht="15.75" customHeight="1">
      <c r="A21" s="1">
        <v>5.0</v>
      </c>
      <c r="B21" s="1">
        <v>1.6602242741E9</v>
      </c>
      <c r="C21" s="1">
        <v>287.0999999046326</v>
      </c>
      <c r="D21" s="1" t="s">
        <v>369</v>
      </c>
      <c r="E21" s="1" t="s">
        <v>370</v>
      </c>
      <c r="F21" s="1">
        <v>1.0</v>
      </c>
      <c r="G21" s="1" t="s">
        <v>349</v>
      </c>
      <c r="H21" s="1" t="s">
        <v>350</v>
      </c>
      <c r="I21" s="1" t="s">
        <v>351</v>
      </c>
      <c r="J21" s="1" t="s">
        <v>352</v>
      </c>
      <c r="K21" s="1" t="s">
        <v>353</v>
      </c>
      <c r="L21" s="1" t="s">
        <v>354</v>
      </c>
      <c r="M21" s="1" t="s">
        <v>355</v>
      </c>
      <c r="N21" s="1">
        <v>1.660224265711111E9</v>
      </c>
      <c r="O21" s="1">
        <f t="shared" si="1"/>
        <v>0.001409059164</v>
      </c>
      <c r="P21" s="1">
        <f t="shared" si="2"/>
        <v>1.409059164</v>
      </c>
      <c r="Q21" s="1">
        <f t="shared" si="3"/>
        <v>-0.3597331026</v>
      </c>
      <c r="R21" s="1">
        <f t="shared" si="4"/>
        <v>50.29097407</v>
      </c>
      <c r="S21" s="1">
        <f t="shared" si="5"/>
        <v>56.79453884</v>
      </c>
      <c r="T21" s="1">
        <f t="shared" si="6"/>
        <v>5.653962868</v>
      </c>
      <c r="U21" s="1">
        <f t="shared" si="7"/>
        <v>5.006525378</v>
      </c>
      <c r="V21" s="1">
        <f t="shared" si="8"/>
        <v>0.07074551595</v>
      </c>
      <c r="W21" s="1">
        <f t="shared" si="9"/>
        <v>2.920326234</v>
      </c>
      <c r="X21" s="1">
        <f t="shared" si="10"/>
        <v>0.06980702239</v>
      </c>
      <c r="Y21" s="1">
        <f t="shared" si="11"/>
        <v>0.04371267163</v>
      </c>
      <c r="Z21" s="1">
        <f t="shared" si="12"/>
        <v>321.5128346</v>
      </c>
      <c r="AA21" s="1">
        <f t="shared" si="13"/>
        <v>32.51824317</v>
      </c>
      <c r="AB21" s="1">
        <f t="shared" si="14"/>
        <v>31.50334074</v>
      </c>
      <c r="AC21" s="1">
        <f t="shared" si="15"/>
        <v>4.642481202</v>
      </c>
      <c r="AD21" s="1">
        <f t="shared" si="16"/>
        <v>60.04812676</v>
      </c>
      <c r="AE21" s="1">
        <f t="shared" si="17"/>
        <v>2.707211515</v>
      </c>
      <c r="AF21" s="1">
        <f t="shared" si="18"/>
        <v>4.508402944</v>
      </c>
      <c r="AG21" s="1">
        <f t="shared" si="19"/>
        <v>1.935269688</v>
      </c>
      <c r="AH21" s="1">
        <f t="shared" si="20"/>
        <v>-62.13950915</v>
      </c>
      <c r="AI21" s="1">
        <f t="shared" si="21"/>
        <v>-81.06792866</v>
      </c>
      <c r="AJ21" s="1">
        <f t="shared" si="22"/>
        <v>-6.248896987</v>
      </c>
      <c r="AK21" s="1">
        <f t="shared" si="23"/>
        <v>172.0564998</v>
      </c>
      <c r="AL21" s="1">
        <f t="shared" si="24"/>
        <v>-0.3144800976</v>
      </c>
      <c r="AM21" s="1">
        <f t="shared" si="25"/>
        <v>1.404092796</v>
      </c>
      <c r="AN21" s="1">
        <f t="shared" si="26"/>
        <v>-0.3597331026</v>
      </c>
      <c r="AO21" s="1">
        <v>51.25217608250119</v>
      </c>
      <c r="AP21" s="1">
        <v>51.6944084848485</v>
      </c>
      <c r="AQ21" s="1">
        <v>1.29681742024847E-4</v>
      </c>
      <c r="AR21" s="1">
        <v>64.96869328460993</v>
      </c>
      <c r="AS21" s="1">
        <f t="shared" si="27"/>
        <v>1.409059164</v>
      </c>
      <c r="AT21" s="1">
        <v>25.55068622521425</v>
      </c>
      <c r="AU21" s="1">
        <v>27.19517272727272</v>
      </c>
      <c r="AV21" s="1">
        <v>1.203842665384728E-6</v>
      </c>
      <c r="AW21" s="1">
        <v>84.42991726890527</v>
      </c>
      <c r="AX21" s="1">
        <v>0.0</v>
      </c>
      <c r="AY21" s="1">
        <v>0.0</v>
      </c>
      <c r="AZ21" s="1">
        <f t="shared" si="28"/>
        <v>1</v>
      </c>
      <c r="BA21" s="1">
        <f t="shared" si="29"/>
        <v>0</v>
      </c>
      <c r="BB21" s="1">
        <f t="shared" si="30"/>
        <v>51909.01147</v>
      </c>
      <c r="BC21" s="1">
        <f t="shared" si="31"/>
        <v>1999.982222</v>
      </c>
      <c r="BD21" s="1">
        <f t="shared" si="32"/>
        <v>1681.184897</v>
      </c>
      <c r="BE21" s="1">
        <f t="shared" si="33"/>
        <v>0.8405999203</v>
      </c>
      <c r="BF21" s="1">
        <f t="shared" si="34"/>
        <v>0.1607578462</v>
      </c>
      <c r="BG21" s="1">
        <v>6.0</v>
      </c>
      <c r="BH21" s="1">
        <v>0.5</v>
      </c>
      <c r="BI21" s="1" t="s">
        <v>356</v>
      </c>
      <c r="BJ21" s="1">
        <v>2.0</v>
      </c>
      <c r="BK21" s="1" t="b">
        <v>1</v>
      </c>
      <c r="BL21" s="1">
        <v>1.660224265711111E9</v>
      </c>
      <c r="BM21" s="1">
        <v>50.29097407407407</v>
      </c>
      <c r="BN21" s="1">
        <v>49.99840370370371</v>
      </c>
      <c r="BO21" s="1">
        <v>27.19417037037037</v>
      </c>
      <c r="BP21" s="1">
        <v>25.55547037037037</v>
      </c>
      <c r="BQ21" s="1">
        <v>49.69781851851852</v>
      </c>
      <c r="BR21" s="1">
        <v>27.17890740740741</v>
      </c>
      <c r="BS21" s="1">
        <v>500.1194814814814</v>
      </c>
      <c r="BT21" s="1">
        <v>99.45122222222223</v>
      </c>
      <c r="BU21" s="1">
        <v>0.09994914074074074</v>
      </c>
      <c r="BV21" s="1">
        <v>30.98842962962963</v>
      </c>
      <c r="BW21" s="1">
        <v>31.50334074074074</v>
      </c>
      <c r="BX21" s="1">
        <v>999.9000000000001</v>
      </c>
      <c r="BY21" s="1">
        <v>0.0</v>
      </c>
      <c r="BZ21" s="1">
        <v>0.0</v>
      </c>
      <c r="CA21" s="1">
        <v>10002.40629629629</v>
      </c>
      <c r="CB21" s="1">
        <v>0.0</v>
      </c>
      <c r="CC21" s="1">
        <v>7.358525925925925</v>
      </c>
      <c r="CD21" s="1">
        <v>0.2925614444444444</v>
      </c>
      <c r="CE21" s="1">
        <v>51.69682222222222</v>
      </c>
      <c r="CF21" s="1">
        <v>51.30965185185184</v>
      </c>
      <c r="CG21" s="1">
        <v>1.638698888888889</v>
      </c>
      <c r="CH21" s="1">
        <v>49.99840370370371</v>
      </c>
      <c r="CI21" s="1">
        <v>25.55547037037037</v>
      </c>
      <c r="CJ21" s="1">
        <v>2.704493703703704</v>
      </c>
      <c r="CK21" s="1">
        <v>2.541522962962963</v>
      </c>
      <c r="CL21" s="1">
        <v>22.31244814814815</v>
      </c>
      <c r="CM21" s="1">
        <v>21.29487777777778</v>
      </c>
      <c r="CN21" s="1">
        <v>1999.982222222222</v>
      </c>
      <c r="CO21" s="1">
        <v>0.9800050000000001</v>
      </c>
      <c r="CP21" s="1">
        <v>0.01999542592592593</v>
      </c>
      <c r="CQ21" s="1">
        <v>0.0</v>
      </c>
      <c r="CR21" s="1">
        <v>2.619555555555555</v>
      </c>
      <c r="CS21" s="1">
        <v>0.0</v>
      </c>
      <c r="CT21" s="1">
        <v>22546.07037037037</v>
      </c>
      <c r="CU21" s="1">
        <v>17412.18148148148</v>
      </c>
      <c r="CV21" s="1">
        <v>40.25</v>
      </c>
      <c r="CW21" s="1">
        <v>41.25</v>
      </c>
      <c r="CX21" s="1">
        <v>40.25</v>
      </c>
      <c r="CY21" s="1">
        <v>39.69866666666666</v>
      </c>
      <c r="CZ21" s="1">
        <v>40.4301111111111</v>
      </c>
      <c r="DA21" s="1">
        <v>1959.993333333333</v>
      </c>
      <c r="DB21" s="1">
        <v>39.99444444444444</v>
      </c>
      <c r="DC21" s="1">
        <v>0.0</v>
      </c>
      <c r="DD21" s="1">
        <v>1.6602242729E9</v>
      </c>
      <c r="DE21" s="1">
        <v>0.0</v>
      </c>
      <c r="DF21" s="1">
        <v>1.660224008E9</v>
      </c>
      <c r="DG21" s="1" t="s">
        <v>357</v>
      </c>
      <c r="DH21" s="1">
        <v>1.660224008E9</v>
      </c>
      <c r="DI21" s="1">
        <v>1.660224007E9</v>
      </c>
      <c r="DJ21" s="1">
        <v>1.0</v>
      </c>
      <c r="DK21" s="1">
        <v>0.091</v>
      </c>
      <c r="DL21" s="1">
        <v>-0.018</v>
      </c>
      <c r="DM21" s="1">
        <v>1.42</v>
      </c>
      <c r="DN21" s="1">
        <v>0.02</v>
      </c>
      <c r="DO21" s="1">
        <v>400.0</v>
      </c>
      <c r="DP21" s="1">
        <v>26.0</v>
      </c>
      <c r="DQ21" s="1">
        <v>0.31</v>
      </c>
      <c r="DR21" s="1">
        <v>0.11</v>
      </c>
      <c r="DS21" s="1">
        <v>-0.3093883508408428</v>
      </c>
      <c r="DT21" s="1">
        <v>0.1088290653065527</v>
      </c>
      <c r="DU21" s="1">
        <v>0.02827392844636702</v>
      </c>
      <c r="DV21" s="1">
        <v>1.0</v>
      </c>
      <c r="DW21" s="1">
        <v>-0.3199797397117329</v>
      </c>
      <c r="DX21" s="1">
        <v>0.003076704087329641</v>
      </c>
      <c r="DY21" s="1">
        <v>0.05022951366274085</v>
      </c>
      <c r="DZ21" s="1">
        <v>1.0</v>
      </c>
      <c r="EA21" s="1">
        <v>0.2971098064516129</v>
      </c>
      <c r="EB21" s="1">
        <v>-0.05146495161290425</v>
      </c>
      <c r="EC21" s="1">
        <v>0.06036647693846758</v>
      </c>
      <c r="ED21" s="1">
        <v>1.0</v>
      </c>
      <c r="EE21" s="1">
        <v>55.70282889241911</v>
      </c>
      <c r="EF21" s="1">
        <v>-2.886681605346068</v>
      </c>
      <c r="EG21" s="1">
        <v>0.649242801138578</v>
      </c>
      <c r="EH21" s="1">
        <v>0.0</v>
      </c>
      <c r="EI21" s="1">
        <v>1.637520975609756</v>
      </c>
      <c r="EJ21" s="1">
        <v>0.04323491289198835</v>
      </c>
      <c r="EK21" s="1">
        <v>0.005061478047348943</v>
      </c>
      <c r="EL21" s="1">
        <v>1.0</v>
      </c>
      <c r="EM21" s="1">
        <v>1.935425753353426</v>
      </c>
      <c r="EN21" s="1">
        <v>0.01884240106707614</v>
      </c>
      <c r="EO21" s="1">
        <v>0.001960115789422732</v>
      </c>
      <c r="EP21" s="1">
        <v>1.0</v>
      </c>
      <c r="EQ21" s="1">
        <v>5.0</v>
      </c>
      <c r="ER21" s="1">
        <v>6.0</v>
      </c>
      <c r="ES21" s="1" t="s">
        <v>358</v>
      </c>
      <c r="ET21" s="1">
        <v>2.94458</v>
      </c>
      <c r="EU21" s="1">
        <v>2.80029</v>
      </c>
      <c r="EV21" s="1">
        <v>0.0134125</v>
      </c>
      <c r="EW21" s="1">
        <v>0.0135257</v>
      </c>
      <c r="EX21" s="1">
        <v>0.118305</v>
      </c>
      <c r="EY21" s="1">
        <v>0.11331</v>
      </c>
      <c r="EZ21" s="1">
        <v>20293.9</v>
      </c>
      <c r="FA21" s="1">
        <v>21279.7</v>
      </c>
      <c r="FB21" s="1">
        <v>23909.2</v>
      </c>
      <c r="FC21" s="1">
        <v>25091.1</v>
      </c>
      <c r="FD21" s="1">
        <v>33727.9</v>
      </c>
      <c r="FE21" s="1">
        <v>35512.2</v>
      </c>
      <c r="FF21" s="1">
        <v>43574.5</v>
      </c>
      <c r="FG21" s="1">
        <v>46376.5</v>
      </c>
      <c r="FH21" s="1">
        <v>1.99088</v>
      </c>
      <c r="FI21" s="1">
        <v>1.91747</v>
      </c>
      <c r="FJ21" s="1">
        <v>0.139967</v>
      </c>
      <c r="FK21" s="1">
        <v>0.0</v>
      </c>
      <c r="FL21" s="1">
        <v>29.2224</v>
      </c>
      <c r="FM21" s="1">
        <v>999.9</v>
      </c>
      <c r="FN21" s="1">
        <v>70.3</v>
      </c>
      <c r="FO21" s="1">
        <v>31.7</v>
      </c>
      <c r="FP21" s="1">
        <v>33.1835</v>
      </c>
      <c r="FQ21" s="1">
        <v>64.204</v>
      </c>
      <c r="FR21" s="1">
        <v>26.5585</v>
      </c>
      <c r="FS21" s="1">
        <v>1.0</v>
      </c>
      <c r="FT21" s="1">
        <v>0.20628</v>
      </c>
      <c r="FU21" s="1">
        <v>0.0961329</v>
      </c>
      <c r="FV21" s="1">
        <v>20.3252</v>
      </c>
      <c r="FW21" s="1">
        <v>5.21325</v>
      </c>
      <c r="FX21" s="1">
        <v>11.9069</v>
      </c>
      <c r="FY21" s="1">
        <v>5.00275</v>
      </c>
      <c r="FZ21" s="1">
        <v>3.28965</v>
      </c>
      <c r="GA21" s="1">
        <v>9999.0</v>
      </c>
      <c r="GB21" s="1">
        <v>9999.0</v>
      </c>
      <c r="GC21" s="1">
        <v>9999.0</v>
      </c>
      <c r="GD21" s="1">
        <v>999.9</v>
      </c>
      <c r="GE21" s="1">
        <v>1.85944</v>
      </c>
      <c r="GF21" s="1">
        <v>1.85439</v>
      </c>
      <c r="GG21" s="1">
        <v>1.85759</v>
      </c>
      <c r="GH21" s="1">
        <v>1.85596</v>
      </c>
      <c r="GI21" s="1">
        <v>1.85477</v>
      </c>
      <c r="GJ21" s="1">
        <v>1.85454</v>
      </c>
      <c r="GK21" s="1">
        <v>1.85303</v>
      </c>
      <c r="GL21" s="1">
        <v>1.85628</v>
      </c>
      <c r="GM21" s="1">
        <v>0.0</v>
      </c>
      <c r="GN21" s="1">
        <v>0.0</v>
      </c>
      <c r="GO21" s="1">
        <v>0.0</v>
      </c>
      <c r="GP21" s="1">
        <v>0.0</v>
      </c>
      <c r="GQ21" s="1" t="s">
        <v>359</v>
      </c>
      <c r="GR21" s="1" t="s">
        <v>360</v>
      </c>
      <c r="GS21" s="1" t="s">
        <v>361</v>
      </c>
      <c r="GT21" s="1" t="s">
        <v>361</v>
      </c>
      <c r="GU21" s="1" t="s">
        <v>361</v>
      </c>
      <c r="GV21" s="1" t="s">
        <v>361</v>
      </c>
      <c r="GW21" s="1">
        <v>0.0</v>
      </c>
      <c r="GX21" s="1">
        <v>100.0</v>
      </c>
      <c r="GY21" s="1">
        <v>100.0</v>
      </c>
      <c r="GZ21" s="1">
        <v>0.593</v>
      </c>
      <c r="HA21" s="1">
        <v>0.0153</v>
      </c>
      <c r="HB21" s="1">
        <v>0.4508132229881339</v>
      </c>
      <c r="HC21" s="1">
        <v>0.002931838302181297</v>
      </c>
      <c r="HD21" s="1">
        <v>-1.375455985948503E-6</v>
      </c>
      <c r="HE21" s="1">
        <v>3.07004744371273E-10</v>
      </c>
      <c r="HF21" s="1">
        <v>-0.06116048014925604</v>
      </c>
      <c r="HG21" s="1">
        <v>0.0100384331276165</v>
      </c>
      <c r="HH21" s="1">
        <v>-3.153267371123071E-4</v>
      </c>
      <c r="HI21" s="1">
        <v>1.819468599177705E-6</v>
      </c>
      <c r="HJ21" s="1">
        <v>1.0</v>
      </c>
      <c r="HK21" s="1">
        <v>2112.0</v>
      </c>
      <c r="HL21" s="1">
        <v>3.0</v>
      </c>
      <c r="HM21" s="1">
        <v>29.0</v>
      </c>
      <c r="HN21" s="1">
        <v>4.4</v>
      </c>
      <c r="HO21" s="1">
        <v>4.5</v>
      </c>
      <c r="HP21" s="1">
        <v>0.288086</v>
      </c>
      <c r="HQ21" s="1">
        <v>2.3877</v>
      </c>
      <c r="HR21" s="1">
        <v>1.4978</v>
      </c>
      <c r="HS21" s="1">
        <v>2.30469</v>
      </c>
      <c r="HT21" s="1">
        <v>1.54785</v>
      </c>
      <c r="HU21" s="1">
        <v>2.34253</v>
      </c>
      <c r="HV21" s="1">
        <v>35.4059</v>
      </c>
      <c r="HW21" s="1">
        <v>15.6118</v>
      </c>
      <c r="HX21" s="1">
        <v>18.0</v>
      </c>
      <c r="HY21" s="1">
        <v>500.604</v>
      </c>
      <c r="HZ21" s="1">
        <v>519.19</v>
      </c>
      <c r="IA21" s="1">
        <v>28.9106</v>
      </c>
      <c r="IB21" s="1">
        <v>29.7762</v>
      </c>
      <c r="IC21" s="1">
        <v>30.0001</v>
      </c>
      <c r="ID21" s="1">
        <v>29.5554</v>
      </c>
      <c r="IE21" s="1">
        <v>29.6444</v>
      </c>
      <c r="IF21" s="1">
        <v>5.80816</v>
      </c>
      <c r="IG21" s="1">
        <v>25.9946</v>
      </c>
      <c r="IH21" s="1">
        <v>86.5424</v>
      </c>
      <c r="II21" s="1">
        <v>28.9157</v>
      </c>
      <c r="IJ21" s="1">
        <v>70.0552</v>
      </c>
      <c r="IK21" s="1">
        <v>25.4915</v>
      </c>
      <c r="IL21" s="1">
        <v>100.777</v>
      </c>
      <c r="IM21" s="1">
        <v>100.514</v>
      </c>
      <c r="IN21" s="1" t="s">
        <v>362</v>
      </c>
    </row>
    <row r="22" ht="15.75" customHeight="1">
      <c r="A22" s="1">
        <v>6.0</v>
      </c>
      <c r="B22" s="1">
        <v>1.6602242751E9</v>
      </c>
      <c r="C22" s="1">
        <v>288.0999999046326</v>
      </c>
      <c r="D22" s="1" t="s">
        <v>371</v>
      </c>
      <c r="E22" s="1" t="s">
        <v>372</v>
      </c>
      <c r="F22" s="1">
        <v>1.0</v>
      </c>
      <c r="G22" s="1" t="s">
        <v>349</v>
      </c>
      <c r="H22" s="1" t="s">
        <v>350</v>
      </c>
      <c r="I22" s="1" t="s">
        <v>351</v>
      </c>
      <c r="J22" s="1" t="s">
        <v>352</v>
      </c>
      <c r="K22" s="1" t="s">
        <v>353</v>
      </c>
      <c r="L22" s="1" t="s">
        <v>354</v>
      </c>
      <c r="M22" s="1" t="s">
        <v>355</v>
      </c>
      <c r="N22" s="1">
        <v>1.660224266542307E9</v>
      </c>
      <c r="O22" s="1">
        <f t="shared" si="1"/>
        <v>0.001410899155</v>
      </c>
      <c r="P22" s="1">
        <f t="shared" si="2"/>
        <v>1.410899155</v>
      </c>
      <c r="Q22" s="1">
        <f t="shared" si="3"/>
        <v>-0.4210197283</v>
      </c>
      <c r="R22" s="1">
        <f t="shared" si="4"/>
        <v>50.28951154</v>
      </c>
      <c r="S22" s="1">
        <f t="shared" si="5"/>
        <v>58.16056947</v>
      </c>
      <c r="T22" s="1">
        <f t="shared" si="6"/>
        <v>5.789959893</v>
      </c>
      <c r="U22" s="1">
        <f t="shared" si="7"/>
        <v>5.006385899</v>
      </c>
      <c r="V22" s="1">
        <f t="shared" si="8"/>
        <v>0.07083883463</v>
      </c>
      <c r="W22" s="1">
        <f t="shared" si="9"/>
        <v>2.920336474</v>
      </c>
      <c r="X22" s="1">
        <f t="shared" si="10"/>
        <v>0.06989788456</v>
      </c>
      <c r="Y22" s="1">
        <f t="shared" si="11"/>
        <v>0.04376967714</v>
      </c>
      <c r="Z22" s="1">
        <f t="shared" si="12"/>
        <v>321.51249</v>
      </c>
      <c r="AA22" s="1">
        <f t="shared" si="13"/>
        <v>32.51834653</v>
      </c>
      <c r="AB22" s="1">
        <f t="shared" si="14"/>
        <v>31.50332692</v>
      </c>
      <c r="AC22" s="1">
        <f t="shared" si="15"/>
        <v>4.642477558</v>
      </c>
      <c r="AD22" s="1">
        <f t="shared" si="16"/>
        <v>60.04578815</v>
      </c>
      <c r="AE22" s="1">
        <f t="shared" si="17"/>
        <v>2.707197096</v>
      </c>
      <c r="AF22" s="1">
        <f t="shared" si="18"/>
        <v>4.508554521</v>
      </c>
      <c r="AG22" s="1">
        <f t="shared" si="19"/>
        <v>1.935280462</v>
      </c>
      <c r="AH22" s="1">
        <f t="shared" si="20"/>
        <v>-62.22065273</v>
      </c>
      <c r="AI22" s="1">
        <f t="shared" si="21"/>
        <v>-80.97320994</v>
      </c>
      <c r="AJ22" s="1">
        <f t="shared" si="22"/>
        <v>-6.24159168</v>
      </c>
      <c r="AK22" s="1">
        <f t="shared" si="23"/>
        <v>172.0770356</v>
      </c>
      <c r="AL22" s="1">
        <f t="shared" si="24"/>
        <v>-0.2914254762</v>
      </c>
      <c r="AM22" s="1">
        <f t="shared" si="25"/>
        <v>1.404609719</v>
      </c>
      <c r="AN22" s="1">
        <f t="shared" si="26"/>
        <v>-0.4210197283</v>
      </c>
      <c r="AO22" s="1">
        <v>51.16165821175822</v>
      </c>
      <c r="AP22" s="1">
        <v>51.68057333333332</v>
      </c>
      <c r="AQ22" s="1">
        <v>-1.10029319658739E-4</v>
      </c>
      <c r="AR22" s="1">
        <v>64.96869328460993</v>
      </c>
      <c r="AS22" s="1">
        <f t="shared" si="27"/>
        <v>1.410899155</v>
      </c>
      <c r="AT22" s="1">
        <v>25.55023953844009</v>
      </c>
      <c r="AU22" s="1">
        <v>27.19682909090909</v>
      </c>
      <c r="AV22" s="1">
        <v>9.2488864731997E-6</v>
      </c>
      <c r="AW22" s="1">
        <v>84.42991726890527</v>
      </c>
      <c r="AX22" s="1">
        <v>0.0</v>
      </c>
      <c r="AY22" s="1">
        <v>0.0</v>
      </c>
      <c r="AZ22" s="1">
        <f t="shared" si="28"/>
        <v>1</v>
      </c>
      <c r="BA22" s="1">
        <f t="shared" si="29"/>
        <v>0</v>
      </c>
      <c r="BB22" s="1">
        <f t="shared" si="30"/>
        <v>51909.20486</v>
      </c>
      <c r="BC22" s="1">
        <f t="shared" si="31"/>
        <v>1999.98</v>
      </c>
      <c r="BD22" s="1">
        <f t="shared" si="32"/>
        <v>1681.183035</v>
      </c>
      <c r="BE22" s="1">
        <f t="shared" si="33"/>
        <v>0.8405999236</v>
      </c>
      <c r="BF22" s="1">
        <f t="shared" si="34"/>
        <v>0.1607578526</v>
      </c>
      <c r="BG22" s="1">
        <v>6.0</v>
      </c>
      <c r="BH22" s="1">
        <v>0.5</v>
      </c>
      <c r="BI22" s="1" t="s">
        <v>356</v>
      </c>
      <c r="BJ22" s="1">
        <v>2.0</v>
      </c>
      <c r="BK22" s="1" t="b">
        <v>1</v>
      </c>
      <c r="BL22" s="1">
        <v>1.660224266542307E9</v>
      </c>
      <c r="BM22" s="1">
        <v>50.28951153846154</v>
      </c>
      <c r="BN22" s="1">
        <v>50.02462692307693</v>
      </c>
      <c r="BO22" s="1">
        <v>27.19399230769231</v>
      </c>
      <c r="BP22" s="1">
        <v>25.55467692307692</v>
      </c>
      <c r="BQ22" s="1">
        <v>49.69635384615385</v>
      </c>
      <c r="BR22" s="1">
        <v>27.17872692307692</v>
      </c>
      <c r="BS22" s="1">
        <v>500.1158846153846</v>
      </c>
      <c r="BT22" s="1">
        <v>99.45136153846155</v>
      </c>
      <c r="BU22" s="1">
        <v>0.09993147307692306</v>
      </c>
      <c r="BV22" s="1">
        <v>30.98901923076923</v>
      </c>
      <c r="BW22" s="1">
        <v>31.50332692307692</v>
      </c>
      <c r="BX22" s="1">
        <v>999.9000000000001</v>
      </c>
      <c r="BY22" s="1">
        <v>0.0</v>
      </c>
      <c r="BZ22" s="1">
        <v>0.0</v>
      </c>
      <c r="CA22" s="1">
        <v>10002.45076923077</v>
      </c>
      <c r="CB22" s="1">
        <v>0.0</v>
      </c>
      <c r="CC22" s="1">
        <v>7.348736538461538</v>
      </c>
      <c r="CD22" s="1">
        <v>0.2648717692307692</v>
      </c>
      <c r="CE22" s="1">
        <v>51.69530769230769</v>
      </c>
      <c r="CF22" s="1">
        <v>51.33651923076923</v>
      </c>
      <c r="CG22" s="1">
        <v>1.639315</v>
      </c>
      <c r="CH22" s="1">
        <v>50.02462692307693</v>
      </c>
      <c r="CI22" s="1">
        <v>25.55467692307692</v>
      </c>
      <c r="CJ22" s="1">
        <v>2.704479615384615</v>
      </c>
      <c r="CK22" s="1">
        <v>2.541447307692308</v>
      </c>
      <c r="CL22" s="1">
        <v>22.31236153846154</v>
      </c>
      <c r="CM22" s="1">
        <v>21.29439230769231</v>
      </c>
      <c r="CN22" s="1">
        <v>1999.98</v>
      </c>
      <c r="CO22" s="1">
        <v>0.9800048846153846</v>
      </c>
      <c r="CP22" s="1">
        <v>0.01999553846153846</v>
      </c>
      <c r="CQ22" s="1">
        <v>0.0</v>
      </c>
      <c r="CR22" s="1">
        <v>2.658192307692308</v>
      </c>
      <c r="CS22" s="1">
        <v>0.0</v>
      </c>
      <c r="CT22" s="1">
        <v>22544.66538461539</v>
      </c>
      <c r="CU22" s="1">
        <v>17412.15769230769</v>
      </c>
      <c r="CV22" s="1">
        <v>40.25</v>
      </c>
      <c r="CW22" s="1">
        <v>41.25</v>
      </c>
      <c r="CX22" s="1">
        <v>40.25</v>
      </c>
      <c r="CY22" s="1">
        <v>39.69426923076923</v>
      </c>
      <c r="CZ22" s="1">
        <v>40.42984615384615</v>
      </c>
      <c r="DA22" s="1">
        <v>1959.990769230769</v>
      </c>
      <c r="DB22" s="1">
        <v>39.99461538461538</v>
      </c>
      <c r="DC22" s="1">
        <v>0.0</v>
      </c>
      <c r="DD22" s="1">
        <v>1.6602242741E9</v>
      </c>
      <c r="DE22" s="1">
        <v>0.0</v>
      </c>
      <c r="DF22" s="1">
        <v>1.660224008E9</v>
      </c>
      <c r="DG22" s="1" t="s">
        <v>357</v>
      </c>
      <c r="DH22" s="1">
        <v>1.660224008E9</v>
      </c>
      <c r="DI22" s="1">
        <v>1.660224007E9</v>
      </c>
      <c r="DJ22" s="1">
        <v>1.0</v>
      </c>
      <c r="DK22" s="1">
        <v>0.091</v>
      </c>
      <c r="DL22" s="1">
        <v>-0.018</v>
      </c>
      <c r="DM22" s="1">
        <v>1.42</v>
      </c>
      <c r="DN22" s="1">
        <v>0.02</v>
      </c>
      <c r="DO22" s="1">
        <v>400.0</v>
      </c>
      <c r="DP22" s="1">
        <v>26.0</v>
      </c>
      <c r="DQ22" s="1">
        <v>0.31</v>
      </c>
      <c r="DR22" s="1">
        <v>0.11</v>
      </c>
      <c r="DS22" s="1">
        <v>-0.3093883508408428</v>
      </c>
      <c r="DT22" s="1">
        <v>0.1088290653065527</v>
      </c>
      <c r="DU22" s="1">
        <v>0.02827392844636702</v>
      </c>
      <c r="DV22" s="1">
        <v>1.0</v>
      </c>
      <c r="DW22" s="1">
        <v>-0.3199797397117329</v>
      </c>
      <c r="DX22" s="1">
        <v>0.003076704087329641</v>
      </c>
      <c r="DY22" s="1">
        <v>0.05022951366274085</v>
      </c>
      <c r="DZ22" s="1">
        <v>1.0</v>
      </c>
      <c r="EA22" s="1">
        <v>0.2971098064516129</v>
      </c>
      <c r="EB22" s="1">
        <v>-0.05146495161290425</v>
      </c>
      <c r="EC22" s="1">
        <v>0.06036647693846758</v>
      </c>
      <c r="ED22" s="1">
        <v>1.0</v>
      </c>
      <c r="EE22" s="1">
        <v>55.70282889241911</v>
      </c>
      <c r="EF22" s="1">
        <v>-2.886681605346068</v>
      </c>
      <c r="EG22" s="1">
        <v>0.649242801138578</v>
      </c>
      <c r="EH22" s="1">
        <v>0.0</v>
      </c>
      <c r="EI22" s="1">
        <v>1.637520975609756</v>
      </c>
      <c r="EJ22" s="1">
        <v>0.04323491289198835</v>
      </c>
      <c r="EK22" s="1">
        <v>0.005061478047348943</v>
      </c>
      <c r="EL22" s="1">
        <v>1.0</v>
      </c>
      <c r="EM22" s="1">
        <v>1.935425753353426</v>
      </c>
      <c r="EN22" s="1">
        <v>0.01884240106707614</v>
      </c>
      <c r="EO22" s="1">
        <v>0.001960115789422732</v>
      </c>
      <c r="EP22" s="1">
        <v>1.0</v>
      </c>
      <c r="EQ22" s="1">
        <v>5.0</v>
      </c>
      <c r="ER22" s="1">
        <v>6.0</v>
      </c>
      <c r="ES22" s="1" t="s">
        <v>358</v>
      </c>
      <c r="ET22" s="1">
        <v>2.94464</v>
      </c>
      <c r="EU22" s="1">
        <v>2.80044</v>
      </c>
      <c r="EV22" s="1">
        <v>0.0134085</v>
      </c>
      <c r="EW22" s="1">
        <v>0.0137974</v>
      </c>
      <c r="EX22" s="1">
        <v>0.11831</v>
      </c>
      <c r="EY22" s="1">
        <v>0.11331</v>
      </c>
      <c r="EZ22" s="1">
        <v>20293.9</v>
      </c>
      <c r="FA22" s="1">
        <v>21273.9</v>
      </c>
      <c r="FB22" s="1">
        <v>23909.2</v>
      </c>
      <c r="FC22" s="1">
        <v>25091.3</v>
      </c>
      <c r="FD22" s="1">
        <v>33727.7</v>
      </c>
      <c r="FE22" s="1">
        <v>35512.3</v>
      </c>
      <c r="FF22" s="1">
        <v>43574.5</v>
      </c>
      <c r="FG22" s="1">
        <v>46376.6</v>
      </c>
      <c r="FH22" s="1">
        <v>1.99077</v>
      </c>
      <c r="FI22" s="1">
        <v>1.9175</v>
      </c>
      <c r="FJ22" s="1">
        <v>0.139982</v>
      </c>
      <c r="FK22" s="1">
        <v>0.0</v>
      </c>
      <c r="FL22" s="1">
        <v>29.2221</v>
      </c>
      <c r="FM22" s="1">
        <v>999.9</v>
      </c>
      <c r="FN22" s="1">
        <v>70.3</v>
      </c>
      <c r="FO22" s="1">
        <v>31.6</v>
      </c>
      <c r="FP22" s="1">
        <v>32.9969</v>
      </c>
      <c r="FQ22" s="1">
        <v>64.224</v>
      </c>
      <c r="FR22" s="1">
        <v>25.8213</v>
      </c>
      <c r="FS22" s="1">
        <v>1.0</v>
      </c>
      <c r="FT22" s="1">
        <v>0.206291</v>
      </c>
      <c r="FU22" s="1">
        <v>0.096427</v>
      </c>
      <c r="FV22" s="1">
        <v>20.3251</v>
      </c>
      <c r="FW22" s="1">
        <v>5.21295</v>
      </c>
      <c r="FX22" s="1">
        <v>11.9069</v>
      </c>
      <c r="FY22" s="1">
        <v>5.0027</v>
      </c>
      <c r="FZ22" s="1">
        <v>3.28965</v>
      </c>
      <c r="GA22" s="1">
        <v>9999.0</v>
      </c>
      <c r="GB22" s="1">
        <v>9999.0</v>
      </c>
      <c r="GC22" s="1">
        <v>9999.0</v>
      </c>
      <c r="GD22" s="1">
        <v>999.9</v>
      </c>
      <c r="GE22" s="1">
        <v>1.85944</v>
      </c>
      <c r="GF22" s="1">
        <v>1.85439</v>
      </c>
      <c r="GG22" s="1">
        <v>1.85759</v>
      </c>
      <c r="GH22" s="1">
        <v>1.85596</v>
      </c>
      <c r="GI22" s="1">
        <v>1.85475</v>
      </c>
      <c r="GJ22" s="1">
        <v>1.85454</v>
      </c>
      <c r="GK22" s="1">
        <v>1.85303</v>
      </c>
      <c r="GL22" s="1">
        <v>1.85628</v>
      </c>
      <c r="GM22" s="1">
        <v>0.0</v>
      </c>
      <c r="GN22" s="1">
        <v>0.0</v>
      </c>
      <c r="GO22" s="1">
        <v>0.0</v>
      </c>
      <c r="GP22" s="1">
        <v>0.0</v>
      </c>
      <c r="GQ22" s="1" t="s">
        <v>359</v>
      </c>
      <c r="GR22" s="1" t="s">
        <v>360</v>
      </c>
      <c r="GS22" s="1" t="s">
        <v>361</v>
      </c>
      <c r="GT22" s="1" t="s">
        <v>361</v>
      </c>
      <c r="GU22" s="1" t="s">
        <v>361</v>
      </c>
      <c r="GV22" s="1" t="s">
        <v>361</v>
      </c>
      <c r="GW22" s="1">
        <v>0.0</v>
      </c>
      <c r="GX22" s="1">
        <v>100.0</v>
      </c>
      <c r="GY22" s="1">
        <v>100.0</v>
      </c>
      <c r="GZ22" s="1">
        <v>0.593</v>
      </c>
      <c r="HA22" s="1">
        <v>0.0152</v>
      </c>
      <c r="HB22" s="1">
        <v>0.4508132229881339</v>
      </c>
      <c r="HC22" s="1">
        <v>0.002931838302181297</v>
      </c>
      <c r="HD22" s="1">
        <v>-1.375455985948503E-6</v>
      </c>
      <c r="HE22" s="1">
        <v>3.07004744371273E-10</v>
      </c>
      <c r="HF22" s="1">
        <v>-0.06116048014925604</v>
      </c>
      <c r="HG22" s="1">
        <v>0.0100384331276165</v>
      </c>
      <c r="HH22" s="1">
        <v>-3.153267371123071E-4</v>
      </c>
      <c r="HI22" s="1">
        <v>1.819468599177705E-6</v>
      </c>
      <c r="HJ22" s="1">
        <v>1.0</v>
      </c>
      <c r="HK22" s="1">
        <v>2112.0</v>
      </c>
      <c r="HL22" s="1">
        <v>3.0</v>
      </c>
      <c r="HM22" s="1">
        <v>29.0</v>
      </c>
      <c r="HN22" s="1">
        <v>4.5</v>
      </c>
      <c r="HO22" s="1">
        <v>4.5</v>
      </c>
      <c r="HP22" s="1">
        <v>0.294189</v>
      </c>
      <c r="HQ22" s="1">
        <v>2.37671</v>
      </c>
      <c r="HR22" s="1">
        <v>1.4978</v>
      </c>
      <c r="HS22" s="1">
        <v>2.30469</v>
      </c>
      <c r="HT22" s="1">
        <v>1.54785</v>
      </c>
      <c r="HU22" s="1">
        <v>2.2998</v>
      </c>
      <c r="HV22" s="1">
        <v>35.4059</v>
      </c>
      <c r="HW22" s="1">
        <v>15.6205</v>
      </c>
      <c r="HX22" s="1">
        <v>18.0</v>
      </c>
      <c r="HY22" s="1">
        <v>500.547</v>
      </c>
      <c r="HZ22" s="1">
        <v>519.212</v>
      </c>
      <c r="IA22" s="1">
        <v>28.9119</v>
      </c>
      <c r="IB22" s="1">
        <v>29.7768</v>
      </c>
      <c r="IC22" s="1">
        <v>30.0001</v>
      </c>
      <c r="ID22" s="1">
        <v>29.5557</v>
      </c>
      <c r="IE22" s="1">
        <v>29.6451</v>
      </c>
      <c r="IF22" s="1">
        <v>5.92412</v>
      </c>
      <c r="IG22" s="1">
        <v>25.9946</v>
      </c>
      <c r="IH22" s="1">
        <v>86.5424</v>
      </c>
      <c r="II22" s="1">
        <v>28.9157</v>
      </c>
      <c r="IJ22" s="1">
        <v>70.0552</v>
      </c>
      <c r="IK22" s="1">
        <v>25.4874</v>
      </c>
      <c r="IL22" s="1">
        <v>100.777</v>
      </c>
      <c r="IM22" s="1">
        <v>100.515</v>
      </c>
      <c r="IN22" s="1" t="s">
        <v>362</v>
      </c>
    </row>
    <row r="23" ht="15.75" customHeight="1">
      <c r="A23" s="1">
        <v>7.0</v>
      </c>
      <c r="B23" s="1">
        <v>1.6602242761E9</v>
      </c>
      <c r="C23" s="1">
        <v>289.0999999046326</v>
      </c>
      <c r="D23" s="1" t="s">
        <v>373</v>
      </c>
      <c r="E23" s="1" t="s">
        <v>374</v>
      </c>
      <c r="F23" s="1">
        <v>1.0</v>
      </c>
      <c r="G23" s="1" t="s">
        <v>349</v>
      </c>
      <c r="H23" s="1" t="s">
        <v>350</v>
      </c>
      <c r="I23" s="1" t="s">
        <v>351</v>
      </c>
      <c r="J23" s="1" t="s">
        <v>352</v>
      </c>
      <c r="K23" s="1" t="s">
        <v>353</v>
      </c>
      <c r="L23" s="1" t="s">
        <v>354</v>
      </c>
      <c r="M23" s="1" t="s">
        <v>355</v>
      </c>
      <c r="N23" s="1">
        <v>1.6602242674E9</v>
      </c>
      <c r="O23" s="1">
        <f t="shared" si="1"/>
        <v>0.001412238469</v>
      </c>
      <c r="P23" s="1">
        <f t="shared" si="2"/>
        <v>1.412238469</v>
      </c>
      <c r="Q23" s="1">
        <f t="shared" si="3"/>
        <v>-0.3770757414</v>
      </c>
      <c r="R23" s="1">
        <f t="shared" si="4"/>
        <v>50.286864</v>
      </c>
      <c r="S23" s="1">
        <f t="shared" si="5"/>
        <v>57.16204512</v>
      </c>
      <c r="T23" s="1">
        <f t="shared" si="6"/>
        <v>5.690560583</v>
      </c>
      <c r="U23" s="1">
        <f t="shared" si="7"/>
        <v>5.006126802</v>
      </c>
      <c r="V23" s="1">
        <f t="shared" si="8"/>
        <v>0.07090536999</v>
      </c>
      <c r="W23" s="1">
        <f t="shared" si="9"/>
        <v>2.920438851</v>
      </c>
      <c r="X23" s="1">
        <f t="shared" si="10"/>
        <v>0.06996269677</v>
      </c>
      <c r="Y23" s="1">
        <f t="shared" si="11"/>
        <v>0.04381033675</v>
      </c>
      <c r="Z23" s="1">
        <f t="shared" si="12"/>
        <v>321.5121756</v>
      </c>
      <c r="AA23" s="1">
        <f t="shared" si="13"/>
        <v>32.51856264</v>
      </c>
      <c r="AB23" s="1">
        <f t="shared" si="14"/>
        <v>31.503492</v>
      </c>
      <c r="AC23" s="1">
        <f t="shared" si="15"/>
        <v>4.642521093</v>
      </c>
      <c r="AD23" s="1">
        <f t="shared" si="16"/>
        <v>60.04366752</v>
      </c>
      <c r="AE23" s="1">
        <f t="shared" si="17"/>
        <v>2.707196695</v>
      </c>
      <c r="AF23" s="1">
        <f t="shared" si="18"/>
        <v>4.508713087</v>
      </c>
      <c r="AG23" s="1">
        <f t="shared" si="19"/>
        <v>1.935324398</v>
      </c>
      <c r="AH23" s="1">
        <f t="shared" si="20"/>
        <v>-62.27971647</v>
      </c>
      <c r="AI23" s="1">
        <f t="shared" si="21"/>
        <v>-80.90493113</v>
      </c>
      <c r="AJ23" s="1">
        <f t="shared" si="22"/>
        <v>-6.236134013</v>
      </c>
      <c r="AK23" s="1">
        <f t="shared" si="23"/>
        <v>172.091394</v>
      </c>
      <c r="AL23" s="1">
        <f t="shared" si="24"/>
        <v>-0.2187383455</v>
      </c>
      <c r="AM23" s="1">
        <f t="shared" si="25"/>
        <v>1.405350716</v>
      </c>
      <c r="AN23" s="1">
        <f t="shared" si="26"/>
        <v>-0.3770757414</v>
      </c>
      <c r="AO23" s="1">
        <v>51.23520302166754</v>
      </c>
      <c r="AP23" s="1">
        <v>51.69969393939394</v>
      </c>
      <c r="AQ23" s="1">
        <v>-4.729003236520973E-5</v>
      </c>
      <c r="AR23" s="1">
        <v>64.96869328460993</v>
      </c>
      <c r="AS23" s="1">
        <f t="shared" si="27"/>
        <v>1.412238469</v>
      </c>
      <c r="AT23" s="1">
        <v>25.55001572900795</v>
      </c>
      <c r="AU23" s="1">
        <v>27.19814303030302</v>
      </c>
      <c r="AV23" s="1">
        <v>1.269486984260135E-5</v>
      </c>
      <c r="AW23" s="1">
        <v>84.42991726890527</v>
      </c>
      <c r="AX23" s="1">
        <v>0.0</v>
      </c>
      <c r="AY23" s="1">
        <v>0.0</v>
      </c>
      <c r="AZ23" s="1">
        <f t="shared" si="28"/>
        <v>1</v>
      </c>
      <c r="BA23" s="1">
        <f t="shared" si="29"/>
        <v>0</v>
      </c>
      <c r="BB23" s="1">
        <f t="shared" si="30"/>
        <v>51912.01245</v>
      </c>
      <c r="BC23" s="1">
        <f t="shared" si="31"/>
        <v>1999.9784</v>
      </c>
      <c r="BD23" s="1">
        <f t="shared" si="32"/>
        <v>1681.181661</v>
      </c>
      <c r="BE23" s="1">
        <f t="shared" si="33"/>
        <v>0.8405999088</v>
      </c>
      <c r="BF23" s="1">
        <f t="shared" si="34"/>
        <v>0.160757824</v>
      </c>
      <c r="BG23" s="1">
        <v>6.0</v>
      </c>
      <c r="BH23" s="1">
        <v>0.5</v>
      </c>
      <c r="BI23" s="1" t="s">
        <v>356</v>
      </c>
      <c r="BJ23" s="1">
        <v>2.0</v>
      </c>
      <c r="BK23" s="1" t="b">
        <v>1</v>
      </c>
      <c r="BL23" s="1">
        <v>1.6602242674E9</v>
      </c>
      <c r="BM23" s="1">
        <v>50.28686400000001</v>
      </c>
      <c r="BN23" s="1">
        <v>50.109224</v>
      </c>
      <c r="BO23" s="1">
        <v>27.193964</v>
      </c>
      <c r="BP23" s="1">
        <v>25.553784</v>
      </c>
      <c r="BQ23" s="1">
        <v>49.693716</v>
      </c>
      <c r="BR23" s="1">
        <v>27.178704</v>
      </c>
      <c r="BS23" s="1">
        <v>500.11596</v>
      </c>
      <c r="BT23" s="1">
        <v>99.45147999999999</v>
      </c>
      <c r="BU23" s="1">
        <v>0.09990189199999999</v>
      </c>
      <c r="BV23" s="1">
        <v>30.989636</v>
      </c>
      <c r="BW23" s="1">
        <v>31.503492</v>
      </c>
      <c r="BX23" s="1">
        <v>999.9</v>
      </c>
      <c r="BY23" s="1">
        <v>0.0</v>
      </c>
      <c r="BZ23" s="1">
        <v>0.0</v>
      </c>
      <c r="CA23" s="1">
        <v>10003.0236</v>
      </c>
      <c r="CB23" s="1">
        <v>0.0</v>
      </c>
      <c r="CC23" s="1">
        <v>7.3416512</v>
      </c>
      <c r="CD23" s="1">
        <v>0.177628</v>
      </c>
      <c r="CE23" s="1">
        <v>51.69258800000001</v>
      </c>
      <c r="CF23" s="1">
        <v>51.423288</v>
      </c>
      <c r="CG23" s="1">
        <v>1.6401788</v>
      </c>
      <c r="CH23" s="1">
        <v>50.109224</v>
      </c>
      <c r="CI23" s="1">
        <v>25.553784</v>
      </c>
      <c r="CJ23" s="1">
        <v>2.7044804</v>
      </c>
      <c r="CK23" s="1">
        <v>2.541362</v>
      </c>
      <c r="CL23" s="1">
        <v>22.312364</v>
      </c>
      <c r="CM23" s="1">
        <v>21.293844</v>
      </c>
      <c r="CN23" s="1">
        <v>1999.9784</v>
      </c>
      <c r="CO23" s="1">
        <v>0.9800054800000001</v>
      </c>
      <c r="CP23" s="1">
        <v>0.01999496</v>
      </c>
      <c r="CQ23" s="1">
        <v>0.0</v>
      </c>
      <c r="CR23" s="1">
        <v>2.602</v>
      </c>
      <c r="CS23" s="1">
        <v>0.0</v>
      </c>
      <c r="CT23" s="1">
        <v>22543.336</v>
      </c>
      <c r="CU23" s="1">
        <v>17412.148</v>
      </c>
      <c r="CV23" s="1">
        <v>40.25</v>
      </c>
      <c r="CW23" s="1">
        <v>41.25</v>
      </c>
      <c r="CX23" s="1">
        <v>40.25</v>
      </c>
      <c r="CY23" s="1">
        <v>39.69204</v>
      </c>
      <c r="CZ23" s="1">
        <v>40.42956</v>
      </c>
      <c r="DA23" s="1">
        <v>1959.9904</v>
      </c>
      <c r="DB23" s="1">
        <v>39.99359999999999</v>
      </c>
      <c r="DC23" s="1">
        <v>0.0</v>
      </c>
      <c r="DD23" s="1">
        <v>1.6602242747E9</v>
      </c>
      <c r="DE23" s="1">
        <v>0.0</v>
      </c>
      <c r="DF23" s="1">
        <v>1.660224008E9</v>
      </c>
      <c r="DG23" s="1" t="s">
        <v>357</v>
      </c>
      <c r="DH23" s="1">
        <v>1.660224008E9</v>
      </c>
      <c r="DI23" s="1">
        <v>1.660224007E9</v>
      </c>
      <c r="DJ23" s="1">
        <v>1.0</v>
      </c>
      <c r="DK23" s="1">
        <v>0.091</v>
      </c>
      <c r="DL23" s="1">
        <v>-0.018</v>
      </c>
      <c r="DM23" s="1">
        <v>1.42</v>
      </c>
      <c r="DN23" s="1">
        <v>0.02</v>
      </c>
      <c r="DO23" s="1">
        <v>400.0</v>
      </c>
      <c r="DP23" s="1">
        <v>26.0</v>
      </c>
      <c r="DQ23" s="1">
        <v>0.31</v>
      </c>
      <c r="DR23" s="1">
        <v>0.11</v>
      </c>
      <c r="DS23" s="1">
        <v>-0.3173060326394258</v>
      </c>
      <c r="DT23" s="1">
        <v>-0.07375940194966682</v>
      </c>
      <c r="DU23" s="1">
        <v>0.03790559573492849</v>
      </c>
      <c r="DV23" s="1">
        <v>1.0</v>
      </c>
      <c r="DW23" s="1">
        <v>-0.2902236256502608</v>
      </c>
      <c r="DX23" s="1">
        <v>0.8190444754880155</v>
      </c>
      <c r="DY23" s="1">
        <v>0.1389100084818116</v>
      </c>
      <c r="DZ23" s="1">
        <v>0.0</v>
      </c>
      <c r="EA23" s="1">
        <v>0.21755043</v>
      </c>
      <c r="EB23" s="1">
        <v>-2.132839194660735</v>
      </c>
      <c r="EC23" s="1">
        <v>0.2976574477445655</v>
      </c>
      <c r="ED23" s="1">
        <v>0.0</v>
      </c>
      <c r="EE23" s="1">
        <v>55.87369016260592</v>
      </c>
      <c r="EF23" s="1">
        <v>1.237251372857955</v>
      </c>
      <c r="EG23" s="1">
        <v>0.8516280299074022</v>
      </c>
      <c r="EH23" s="1">
        <v>1.0</v>
      </c>
      <c r="EI23" s="1">
        <v>1.63918525</v>
      </c>
      <c r="EJ23" s="1">
        <v>0.03861782363977429</v>
      </c>
      <c r="EK23" s="1">
        <v>0.00430129282164095</v>
      </c>
      <c r="EL23" s="1">
        <v>1.0</v>
      </c>
      <c r="EM23" s="1">
        <v>1.935318697789953</v>
      </c>
      <c r="EN23" s="1">
        <v>0.0128756307393412</v>
      </c>
      <c r="EO23" s="1">
        <v>0.001977615814221605</v>
      </c>
      <c r="EP23" s="1">
        <v>1.0</v>
      </c>
      <c r="EQ23" s="1">
        <v>4.0</v>
      </c>
      <c r="ER23" s="1">
        <v>6.0</v>
      </c>
      <c r="ES23" s="1" t="s">
        <v>375</v>
      </c>
      <c r="ET23" s="1">
        <v>2.94451</v>
      </c>
      <c r="EU23" s="1">
        <v>2.80059</v>
      </c>
      <c r="EV23" s="1">
        <v>0.0134333</v>
      </c>
      <c r="EW23" s="1">
        <v>0.0142644</v>
      </c>
      <c r="EX23" s="1">
        <v>0.118312</v>
      </c>
      <c r="EY23" s="1">
        <v>0.113313</v>
      </c>
      <c r="EZ23" s="1">
        <v>20293.4</v>
      </c>
      <c r="FA23" s="1">
        <v>21263.7</v>
      </c>
      <c r="FB23" s="1">
        <v>23909.2</v>
      </c>
      <c r="FC23" s="1">
        <v>25091.1</v>
      </c>
      <c r="FD23" s="1">
        <v>33727.8</v>
      </c>
      <c r="FE23" s="1">
        <v>35512.2</v>
      </c>
      <c r="FF23" s="1">
        <v>43574.8</v>
      </c>
      <c r="FG23" s="1">
        <v>46376.6</v>
      </c>
      <c r="FH23" s="1">
        <v>1.99067</v>
      </c>
      <c r="FI23" s="1">
        <v>1.91755</v>
      </c>
      <c r="FJ23" s="1">
        <v>0.140246</v>
      </c>
      <c r="FK23" s="1">
        <v>0.0</v>
      </c>
      <c r="FL23" s="1">
        <v>29.2218</v>
      </c>
      <c r="FM23" s="1">
        <v>999.9</v>
      </c>
      <c r="FN23" s="1">
        <v>70.3</v>
      </c>
      <c r="FO23" s="1">
        <v>31.7</v>
      </c>
      <c r="FP23" s="1">
        <v>33.186</v>
      </c>
      <c r="FQ23" s="1">
        <v>64.334</v>
      </c>
      <c r="FR23" s="1">
        <v>26.234</v>
      </c>
      <c r="FS23" s="1">
        <v>1.0</v>
      </c>
      <c r="FT23" s="1">
        <v>0.206296</v>
      </c>
      <c r="FU23" s="1">
        <v>0.0952996</v>
      </c>
      <c r="FV23" s="1">
        <v>20.325</v>
      </c>
      <c r="FW23" s="1">
        <v>5.2128</v>
      </c>
      <c r="FX23" s="1">
        <v>11.9072</v>
      </c>
      <c r="FY23" s="1">
        <v>5.0028</v>
      </c>
      <c r="FZ23" s="1">
        <v>3.28963</v>
      </c>
      <c r="GA23" s="1">
        <v>9999.0</v>
      </c>
      <c r="GB23" s="1">
        <v>9999.0</v>
      </c>
      <c r="GC23" s="1">
        <v>9999.0</v>
      </c>
      <c r="GD23" s="1">
        <v>999.9</v>
      </c>
      <c r="GE23" s="1">
        <v>1.85944</v>
      </c>
      <c r="GF23" s="1">
        <v>1.85439</v>
      </c>
      <c r="GG23" s="1">
        <v>1.85758</v>
      </c>
      <c r="GH23" s="1">
        <v>1.85597</v>
      </c>
      <c r="GI23" s="1">
        <v>1.85475</v>
      </c>
      <c r="GJ23" s="1">
        <v>1.85455</v>
      </c>
      <c r="GK23" s="1">
        <v>1.85303</v>
      </c>
      <c r="GL23" s="1">
        <v>1.85629</v>
      </c>
      <c r="GM23" s="1">
        <v>0.0</v>
      </c>
      <c r="GN23" s="1">
        <v>0.0</v>
      </c>
      <c r="GO23" s="1">
        <v>0.0</v>
      </c>
      <c r="GP23" s="1">
        <v>0.0</v>
      </c>
      <c r="GQ23" s="1" t="s">
        <v>359</v>
      </c>
      <c r="GR23" s="1" t="s">
        <v>360</v>
      </c>
      <c r="GS23" s="1" t="s">
        <v>361</v>
      </c>
      <c r="GT23" s="1" t="s">
        <v>361</v>
      </c>
      <c r="GU23" s="1" t="s">
        <v>361</v>
      </c>
      <c r="GV23" s="1" t="s">
        <v>361</v>
      </c>
      <c r="GW23" s="1">
        <v>0.0</v>
      </c>
      <c r="GX23" s="1">
        <v>100.0</v>
      </c>
      <c r="GY23" s="1">
        <v>100.0</v>
      </c>
      <c r="GZ23" s="1">
        <v>0.593</v>
      </c>
      <c r="HA23" s="1">
        <v>0.0153</v>
      </c>
      <c r="HB23" s="1">
        <v>0.4508132229881339</v>
      </c>
      <c r="HC23" s="1">
        <v>0.002931838302181297</v>
      </c>
      <c r="HD23" s="1">
        <v>-1.375455985948503E-6</v>
      </c>
      <c r="HE23" s="1">
        <v>3.07004744371273E-10</v>
      </c>
      <c r="HF23" s="1">
        <v>-0.06116048014925604</v>
      </c>
      <c r="HG23" s="1">
        <v>0.0100384331276165</v>
      </c>
      <c r="HH23" s="1">
        <v>-3.153267371123071E-4</v>
      </c>
      <c r="HI23" s="1">
        <v>1.819468599177705E-6</v>
      </c>
      <c r="HJ23" s="1">
        <v>1.0</v>
      </c>
      <c r="HK23" s="1">
        <v>2112.0</v>
      </c>
      <c r="HL23" s="1">
        <v>3.0</v>
      </c>
      <c r="HM23" s="1">
        <v>29.0</v>
      </c>
      <c r="HN23" s="1">
        <v>4.5</v>
      </c>
      <c r="HO23" s="1">
        <v>4.5</v>
      </c>
      <c r="HP23" s="1">
        <v>0.306396</v>
      </c>
      <c r="HQ23" s="1">
        <v>2.35474</v>
      </c>
      <c r="HR23" s="1">
        <v>1.4978</v>
      </c>
      <c r="HS23" s="1">
        <v>2.30469</v>
      </c>
      <c r="HT23" s="1">
        <v>1.54785</v>
      </c>
      <c r="HU23" s="1">
        <v>2.44751</v>
      </c>
      <c r="HV23" s="1">
        <v>35.4059</v>
      </c>
      <c r="HW23" s="1">
        <v>15.6205</v>
      </c>
      <c r="HX23" s="1">
        <v>18.0</v>
      </c>
      <c r="HY23" s="1">
        <v>500.492</v>
      </c>
      <c r="HZ23" s="1">
        <v>519.252</v>
      </c>
      <c r="IA23" s="1">
        <v>28.913</v>
      </c>
      <c r="IB23" s="1">
        <v>29.777</v>
      </c>
      <c r="IC23" s="1">
        <v>30.0001</v>
      </c>
      <c r="ID23" s="1">
        <v>29.5563</v>
      </c>
      <c r="IE23" s="1">
        <v>29.6457</v>
      </c>
      <c r="IF23" s="1">
        <v>6.17233</v>
      </c>
      <c r="IG23" s="1">
        <v>25.9946</v>
      </c>
      <c r="IH23" s="1">
        <v>86.5424</v>
      </c>
      <c r="II23" s="1">
        <v>28.9157</v>
      </c>
      <c r="IJ23" s="1">
        <v>80.0728</v>
      </c>
      <c r="IK23" s="1">
        <v>25.485</v>
      </c>
      <c r="IL23" s="1">
        <v>100.777</v>
      </c>
      <c r="IM23" s="1">
        <v>100.515</v>
      </c>
      <c r="IN23" s="1" t="s">
        <v>362</v>
      </c>
    </row>
    <row r="24" ht="15.75" customHeight="1">
      <c r="A24" s="1">
        <v>8.0</v>
      </c>
      <c r="B24" s="1">
        <v>1.6602242771E9</v>
      </c>
      <c r="C24" s="1">
        <v>290.0999999046326</v>
      </c>
      <c r="D24" s="1" t="s">
        <v>376</v>
      </c>
      <c r="E24" s="1" t="s">
        <v>377</v>
      </c>
      <c r="F24" s="1">
        <v>1.0</v>
      </c>
      <c r="G24" s="1" t="s">
        <v>349</v>
      </c>
      <c r="H24" s="1" t="s">
        <v>350</v>
      </c>
      <c r="I24" s="1" t="s">
        <v>351</v>
      </c>
      <c r="J24" s="1" t="s">
        <v>352</v>
      </c>
      <c r="K24" s="1" t="s">
        <v>353</v>
      </c>
      <c r="L24" s="1" t="s">
        <v>354</v>
      </c>
      <c r="M24" s="1" t="s">
        <v>355</v>
      </c>
      <c r="N24" s="1">
        <v>1.6602242682875E9</v>
      </c>
      <c r="O24" s="1">
        <f t="shared" si="1"/>
        <v>0.00141372567</v>
      </c>
      <c r="P24" s="1">
        <f t="shared" si="2"/>
        <v>1.41372567</v>
      </c>
      <c r="Q24" s="1">
        <f t="shared" si="3"/>
        <v>-0.3546027527</v>
      </c>
      <c r="R24" s="1">
        <f t="shared" si="4"/>
        <v>50.29205833</v>
      </c>
      <c r="S24" s="1">
        <f t="shared" si="5"/>
        <v>56.65433005</v>
      </c>
      <c r="T24" s="1">
        <f t="shared" si="6"/>
        <v>5.640020619</v>
      </c>
      <c r="U24" s="1">
        <f t="shared" si="7"/>
        <v>5.006647253</v>
      </c>
      <c r="V24" s="1">
        <f t="shared" si="8"/>
        <v>0.07097566632</v>
      </c>
      <c r="W24" s="1">
        <f t="shared" si="9"/>
        <v>2.920321641</v>
      </c>
      <c r="X24" s="1">
        <f t="shared" si="10"/>
        <v>0.07003109908</v>
      </c>
      <c r="Y24" s="1">
        <f t="shared" si="11"/>
        <v>0.0438532552</v>
      </c>
      <c r="Z24" s="1">
        <f t="shared" si="12"/>
        <v>321.511636</v>
      </c>
      <c r="AA24" s="1">
        <f t="shared" si="13"/>
        <v>32.51881381</v>
      </c>
      <c r="AB24" s="1">
        <f t="shared" si="14"/>
        <v>31.504075</v>
      </c>
      <c r="AC24" s="1">
        <f t="shared" si="15"/>
        <v>4.642674849</v>
      </c>
      <c r="AD24" s="1">
        <f t="shared" si="16"/>
        <v>60.04184923</v>
      </c>
      <c r="AE24" s="1">
        <f t="shared" si="17"/>
        <v>2.707204993</v>
      </c>
      <c r="AF24" s="1">
        <f t="shared" si="18"/>
        <v>4.508863447</v>
      </c>
      <c r="AG24" s="1">
        <f t="shared" si="19"/>
        <v>1.935469856</v>
      </c>
      <c r="AH24" s="1">
        <f t="shared" si="20"/>
        <v>-62.34530203</v>
      </c>
      <c r="AI24" s="1">
        <f t="shared" si="21"/>
        <v>-80.90139542</v>
      </c>
      <c r="AJ24" s="1">
        <f t="shared" si="22"/>
        <v>-6.236147669</v>
      </c>
      <c r="AK24" s="1">
        <f t="shared" si="23"/>
        <v>172.0287909</v>
      </c>
      <c r="AL24" s="1">
        <f t="shared" si="24"/>
        <v>-0.06480857149</v>
      </c>
      <c r="AM24" s="1">
        <f t="shared" si="25"/>
        <v>1.40610952</v>
      </c>
      <c r="AN24" s="1">
        <f t="shared" si="26"/>
        <v>-0.3546027527</v>
      </c>
      <c r="AO24" s="1">
        <v>51.69798173012911</v>
      </c>
      <c r="AP24" s="1">
        <v>51.86389333333332</v>
      </c>
      <c r="AQ24" s="1">
        <v>0.0529760364172757</v>
      </c>
      <c r="AR24" s="1">
        <v>64.96869328460993</v>
      </c>
      <c r="AS24" s="1">
        <f t="shared" si="27"/>
        <v>1.41372567</v>
      </c>
      <c r="AT24" s="1">
        <v>25.54913907566461</v>
      </c>
      <c r="AU24" s="1">
        <v>27.19898727272728</v>
      </c>
      <c r="AV24" s="1">
        <v>1.677982270798132E-5</v>
      </c>
      <c r="AW24" s="1">
        <v>84.42991726890527</v>
      </c>
      <c r="AX24" s="1">
        <v>0.0</v>
      </c>
      <c r="AY24" s="1">
        <v>0.0</v>
      </c>
      <c r="AZ24" s="1">
        <f t="shared" si="28"/>
        <v>1</v>
      </c>
      <c r="BA24" s="1">
        <f t="shared" si="29"/>
        <v>0</v>
      </c>
      <c r="BB24" s="1">
        <f t="shared" si="30"/>
        <v>51908.58258</v>
      </c>
      <c r="BC24" s="1">
        <f t="shared" si="31"/>
        <v>1999.975417</v>
      </c>
      <c r="BD24" s="1">
        <f t="shared" si="32"/>
        <v>1681.179122</v>
      </c>
      <c r="BE24" s="1">
        <f t="shared" si="33"/>
        <v>0.8405998932</v>
      </c>
      <c r="BF24" s="1">
        <f t="shared" si="34"/>
        <v>0.160757794</v>
      </c>
      <c r="BG24" s="1">
        <v>6.0</v>
      </c>
      <c r="BH24" s="1">
        <v>0.5</v>
      </c>
      <c r="BI24" s="1" t="s">
        <v>356</v>
      </c>
      <c r="BJ24" s="1">
        <v>2.0</v>
      </c>
      <c r="BK24" s="1" t="b">
        <v>1</v>
      </c>
      <c r="BL24" s="1">
        <v>1.6602242682875E9</v>
      </c>
      <c r="BM24" s="1">
        <v>50.29205833333333</v>
      </c>
      <c r="BN24" s="1">
        <v>50.29914583333333</v>
      </c>
      <c r="BO24" s="1">
        <v>27.19402916666667</v>
      </c>
      <c r="BP24" s="1">
        <v>25.55295</v>
      </c>
      <c r="BQ24" s="1">
        <v>49.69889166666667</v>
      </c>
      <c r="BR24" s="1">
        <v>27.17876666666667</v>
      </c>
      <c r="BS24" s="1">
        <v>500.1117916666667</v>
      </c>
      <c r="BT24" s="1">
        <v>99.451575</v>
      </c>
      <c r="BU24" s="1">
        <v>0.0998734625</v>
      </c>
      <c r="BV24" s="1">
        <v>30.99022083333334</v>
      </c>
      <c r="BW24" s="1">
        <v>31.504075</v>
      </c>
      <c r="BX24" s="1">
        <v>999.9</v>
      </c>
      <c r="BY24" s="1">
        <v>0.0</v>
      </c>
      <c r="BZ24" s="1">
        <v>0.0</v>
      </c>
      <c r="CA24" s="1">
        <v>10002.34458333333</v>
      </c>
      <c r="CB24" s="1">
        <v>0.0</v>
      </c>
      <c r="CC24" s="1">
        <v>7.334882916666666</v>
      </c>
      <c r="CD24" s="1">
        <v>-0.007100249999999993</v>
      </c>
      <c r="CE24" s="1">
        <v>51.69793333333333</v>
      </c>
      <c r="CF24" s="1">
        <v>51.61814583333334</v>
      </c>
      <c r="CG24" s="1">
        <v>1.641077916666666</v>
      </c>
      <c r="CH24" s="1">
        <v>50.29914583333333</v>
      </c>
      <c r="CI24" s="1">
        <v>25.55295</v>
      </c>
      <c r="CJ24" s="1">
        <v>2.704489166666666</v>
      </c>
      <c r="CK24" s="1">
        <v>2.54128125</v>
      </c>
      <c r="CL24" s="1">
        <v>22.31241666666667</v>
      </c>
      <c r="CM24" s="1">
        <v>21.293325</v>
      </c>
      <c r="CN24" s="1">
        <v>1999.975416666667</v>
      </c>
      <c r="CO24" s="1">
        <v>0.980006</v>
      </c>
      <c r="CP24" s="1">
        <v>0.01999445</v>
      </c>
      <c r="CQ24" s="1">
        <v>0.0</v>
      </c>
      <c r="CR24" s="1">
        <v>2.561666666666667</v>
      </c>
      <c r="CS24" s="1">
        <v>0.0</v>
      </c>
      <c r="CT24" s="1">
        <v>22541.76666666667</v>
      </c>
      <c r="CU24" s="1">
        <v>17412.125</v>
      </c>
      <c r="CV24" s="1">
        <v>40.25</v>
      </c>
      <c r="CW24" s="1">
        <v>41.25</v>
      </c>
      <c r="CX24" s="1">
        <v>40.25</v>
      </c>
      <c r="CY24" s="1">
        <v>39.69225</v>
      </c>
      <c r="CZ24" s="1">
        <v>40.42666666666667</v>
      </c>
      <c r="DA24" s="1">
        <v>1959.988333333333</v>
      </c>
      <c r="DB24" s="1">
        <v>39.9925</v>
      </c>
      <c r="DC24" s="1">
        <v>0.0</v>
      </c>
      <c r="DD24" s="1">
        <v>1.6602242759E9</v>
      </c>
      <c r="DE24" s="1">
        <v>0.0</v>
      </c>
      <c r="DF24" s="1">
        <v>1.660224008E9</v>
      </c>
      <c r="DG24" s="1" t="s">
        <v>357</v>
      </c>
      <c r="DH24" s="1">
        <v>1.660224008E9</v>
      </c>
      <c r="DI24" s="1">
        <v>1.660224007E9</v>
      </c>
      <c r="DJ24" s="1">
        <v>1.0</v>
      </c>
      <c r="DK24" s="1">
        <v>0.091</v>
      </c>
      <c r="DL24" s="1">
        <v>-0.018</v>
      </c>
      <c r="DM24" s="1">
        <v>1.42</v>
      </c>
      <c r="DN24" s="1">
        <v>0.02</v>
      </c>
      <c r="DO24" s="1">
        <v>400.0</v>
      </c>
      <c r="DP24" s="1">
        <v>26.0</v>
      </c>
      <c r="DQ24" s="1">
        <v>0.31</v>
      </c>
      <c r="DR24" s="1">
        <v>0.11</v>
      </c>
      <c r="DS24" s="1">
        <v>-0.3234262703732758</v>
      </c>
      <c r="DT24" s="1">
        <v>-0.164320907801716</v>
      </c>
      <c r="DU24" s="1">
        <v>0.04289566888992286</v>
      </c>
      <c r="DV24" s="1">
        <v>1.0</v>
      </c>
      <c r="DW24" s="1">
        <v>-0.196999487388949</v>
      </c>
      <c r="DX24" s="1">
        <v>2.847313640015733</v>
      </c>
      <c r="DY24" s="1">
        <v>0.3877645050485061</v>
      </c>
      <c r="DZ24" s="1">
        <v>0.0</v>
      </c>
      <c r="EA24" s="1">
        <v>0.04152076333333334</v>
      </c>
      <c r="EB24" s="1">
        <v>-5.719322992658507</v>
      </c>
      <c r="EC24" s="1">
        <v>0.7034630051781526</v>
      </c>
      <c r="ED24" s="1">
        <v>0.0</v>
      </c>
      <c r="EE24" s="1">
        <v>56.00478429456149</v>
      </c>
      <c r="EF24" s="1">
        <v>3.276449261477402</v>
      </c>
      <c r="EG24" s="1">
        <v>0.9590265114444874</v>
      </c>
      <c r="EH24" s="1">
        <v>0.0</v>
      </c>
      <c r="EI24" s="1">
        <v>1.6397785</v>
      </c>
      <c r="EJ24" s="1">
        <v>0.04330221388367558</v>
      </c>
      <c r="EK24" s="1">
        <v>0.004646355318956992</v>
      </c>
      <c r="EL24" s="1">
        <v>1.0</v>
      </c>
      <c r="EM24" s="1">
        <v>1.935291446938905</v>
      </c>
      <c r="EN24" s="1">
        <v>0.009249601276236032</v>
      </c>
      <c r="EO24" s="1">
        <v>0.001994195369337355</v>
      </c>
      <c r="EP24" s="1">
        <v>1.0</v>
      </c>
      <c r="EQ24" s="1">
        <v>3.0</v>
      </c>
      <c r="ER24" s="1">
        <v>6.0</v>
      </c>
      <c r="ES24" s="1" t="s">
        <v>378</v>
      </c>
      <c r="ET24" s="1">
        <v>2.94445</v>
      </c>
      <c r="EU24" s="1">
        <v>2.80082</v>
      </c>
      <c r="EV24" s="1">
        <v>0.0135063</v>
      </c>
      <c r="EW24" s="1">
        <v>0.0149773</v>
      </c>
      <c r="EX24" s="1">
        <v>0.118315</v>
      </c>
      <c r="EY24" s="1">
        <v>0.113314</v>
      </c>
      <c r="EZ24" s="1">
        <v>20292.1</v>
      </c>
      <c r="FA24" s="1">
        <v>21248.4</v>
      </c>
      <c r="FB24" s="1">
        <v>23909.4</v>
      </c>
      <c r="FC24" s="1">
        <v>25091.1</v>
      </c>
      <c r="FD24" s="1">
        <v>33728.0</v>
      </c>
      <c r="FE24" s="1">
        <v>35512.2</v>
      </c>
      <c r="FF24" s="1">
        <v>43575.3</v>
      </c>
      <c r="FG24" s="1">
        <v>46376.6</v>
      </c>
      <c r="FH24" s="1">
        <v>1.9906</v>
      </c>
      <c r="FI24" s="1">
        <v>1.9176</v>
      </c>
      <c r="FJ24" s="1">
        <v>0.140499</v>
      </c>
      <c r="FK24" s="1">
        <v>0.0</v>
      </c>
      <c r="FL24" s="1">
        <v>29.2211</v>
      </c>
      <c r="FM24" s="1">
        <v>999.9</v>
      </c>
      <c r="FN24" s="1">
        <v>70.3</v>
      </c>
      <c r="FO24" s="1">
        <v>31.7</v>
      </c>
      <c r="FP24" s="1">
        <v>33.1859</v>
      </c>
      <c r="FQ24" s="1">
        <v>64.234</v>
      </c>
      <c r="FR24" s="1">
        <v>26.5665</v>
      </c>
      <c r="FS24" s="1">
        <v>1.0</v>
      </c>
      <c r="FT24" s="1">
        <v>0.206265</v>
      </c>
      <c r="FU24" s="1">
        <v>0.0942102</v>
      </c>
      <c r="FV24" s="1">
        <v>20.325</v>
      </c>
      <c r="FW24" s="1">
        <v>5.2128</v>
      </c>
      <c r="FX24" s="1">
        <v>11.9074</v>
      </c>
      <c r="FY24" s="1">
        <v>5.00275</v>
      </c>
      <c r="FZ24" s="1">
        <v>3.28963</v>
      </c>
      <c r="GA24" s="1">
        <v>9999.0</v>
      </c>
      <c r="GB24" s="1">
        <v>9999.0</v>
      </c>
      <c r="GC24" s="1">
        <v>9999.0</v>
      </c>
      <c r="GD24" s="1">
        <v>999.9</v>
      </c>
      <c r="GE24" s="1">
        <v>1.85944</v>
      </c>
      <c r="GF24" s="1">
        <v>1.85439</v>
      </c>
      <c r="GG24" s="1">
        <v>1.85758</v>
      </c>
      <c r="GH24" s="1">
        <v>1.85598</v>
      </c>
      <c r="GI24" s="1">
        <v>1.85477</v>
      </c>
      <c r="GJ24" s="1">
        <v>1.85455</v>
      </c>
      <c r="GK24" s="1">
        <v>1.85303</v>
      </c>
      <c r="GL24" s="1">
        <v>1.8563</v>
      </c>
      <c r="GM24" s="1">
        <v>0.0</v>
      </c>
      <c r="GN24" s="1">
        <v>0.0</v>
      </c>
      <c r="GO24" s="1">
        <v>0.0</v>
      </c>
      <c r="GP24" s="1">
        <v>0.0</v>
      </c>
      <c r="GQ24" s="1" t="s">
        <v>359</v>
      </c>
      <c r="GR24" s="1" t="s">
        <v>360</v>
      </c>
      <c r="GS24" s="1" t="s">
        <v>361</v>
      </c>
      <c r="GT24" s="1" t="s">
        <v>361</v>
      </c>
      <c r="GU24" s="1" t="s">
        <v>361</v>
      </c>
      <c r="GV24" s="1" t="s">
        <v>361</v>
      </c>
      <c r="GW24" s="1">
        <v>0.0</v>
      </c>
      <c r="GX24" s="1">
        <v>100.0</v>
      </c>
      <c r="GY24" s="1">
        <v>100.0</v>
      </c>
      <c r="GZ24" s="1">
        <v>0.594</v>
      </c>
      <c r="HA24" s="1">
        <v>0.0153</v>
      </c>
      <c r="HB24" s="1">
        <v>0.4508132229881339</v>
      </c>
      <c r="HC24" s="1">
        <v>0.002931838302181297</v>
      </c>
      <c r="HD24" s="1">
        <v>-1.375455985948503E-6</v>
      </c>
      <c r="HE24" s="1">
        <v>3.07004744371273E-10</v>
      </c>
      <c r="HF24" s="1">
        <v>-0.06116048014925604</v>
      </c>
      <c r="HG24" s="1">
        <v>0.0100384331276165</v>
      </c>
      <c r="HH24" s="1">
        <v>-3.153267371123071E-4</v>
      </c>
      <c r="HI24" s="1">
        <v>1.819468599177705E-6</v>
      </c>
      <c r="HJ24" s="1">
        <v>1.0</v>
      </c>
      <c r="HK24" s="1">
        <v>2112.0</v>
      </c>
      <c r="HL24" s="1">
        <v>3.0</v>
      </c>
      <c r="HM24" s="1">
        <v>29.0</v>
      </c>
      <c r="HN24" s="1">
        <v>4.5</v>
      </c>
      <c r="HO24" s="1">
        <v>4.5</v>
      </c>
      <c r="HP24" s="1">
        <v>0.313721</v>
      </c>
      <c r="HQ24" s="1">
        <v>2.38037</v>
      </c>
      <c r="HR24" s="1">
        <v>1.4978</v>
      </c>
      <c r="HS24" s="1">
        <v>2.30469</v>
      </c>
      <c r="HT24" s="1">
        <v>1.54785</v>
      </c>
      <c r="HU24" s="1">
        <v>2.35962</v>
      </c>
      <c r="HV24" s="1">
        <v>35.4291</v>
      </c>
      <c r="HW24" s="1">
        <v>15.6205</v>
      </c>
      <c r="HX24" s="1">
        <v>18.0</v>
      </c>
      <c r="HY24" s="1">
        <v>500.452</v>
      </c>
      <c r="HZ24" s="1">
        <v>519.292</v>
      </c>
      <c r="IA24" s="1">
        <v>28.9142</v>
      </c>
      <c r="IB24" s="1">
        <v>29.7775</v>
      </c>
      <c r="IC24" s="1">
        <v>30.0001</v>
      </c>
      <c r="ID24" s="1">
        <v>29.557</v>
      </c>
      <c r="IE24" s="1">
        <v>29.6463</v>
      </c>
      <c r="IF24" s="1">
        <v>6.30449</v>
      </c>
      <c r="IG24" s="1">
        <v>25.9946</v>
      </c>
      <c r="IH24" s="1">
        <v>86.5424</v>
      </c>
      <c r="II24" s="1">
        <v>28.9157</v>
      </c>
      <c r="IJ24" s="1">
        <v>80.0728</v>
      </c>
      <c r="IK24" s="1">
        <v>25.4818</v>
      </c>
      <c r="IL24" s="1">
        <v>100.778</v>
      </c>
      <c r="IM24" s="1">
        <v>100.515</v>
      </c>
      <c r="IN24" s="1" t="s">
        <v>362</v>
      </c>
    </row>
    <row r="25" ht="15.75" customHeight="1">
      <c r="A25" s="1">
        <v>9.0</v>
      </c>
      <c r="B25" s="1">
        <v>1.6602242781E9</v>
      </c>
      <c r="C25" s="1">
        <v>291.0999999046326</v>
      </c>
      <c r="D25" s="1" t="s">
        <v>379</v>
      </c>
      <c r="E25" s="1" t="s">
        <v>380</v>
      </c>
      <c r="F25" s="1">
        <v>1.0</v>
      </c>
      <c r="G25" s="1" t="s">
        <v>349</v>
      </c>
      <c r="H25" s="1" t="s">
        <v>350</v>
      </c>
      <c r="I25" s="1" t="s">
        <v>351</v>
      </c>
      <c r="J25" s="1" t="s">
        <v>352</v>
      </c>
      <c r="K25" s="1" t="s">
        <v>353</v>
      </c>
      <c r="L25" s="1" t="s">
        <v>354</v>
      </c>
      <c r="M25" s="1" t="s">
        <v>355</v>
      </c>
      <c r="N25" s="1">
        <v>1.660224269208695E9</v>
      </c>
      <c r="O25" s="1">
        <f t="shared" si="1"/>
        <v>0.001413533138</v>
      </c>
      <c r="P25" s="1">
        <f t="shared" si="2"/>
        <v>1.413533138</v>
      </c>
      <c r="Q25" s="1">
        <f t="shared" si="3"/>
        <v>-0.3294154943</v>
      </c>
      <c r="R25" s="1">
        <f t="shared" si="4"/>
        <v>50.31552609</v>
      </c>
      <c r="S25" s="1">
        <f t="shared" si="5"/>
        <v>56.11344471</v>
      </c>
      <c r="T25" s="1">
        <f t="shared" si="6"/>
        <v>5.58617914</v>
      </c>
      <c r="U25" s="1">
        <f t="shared" si="7"/>
        <v>5.008987484</v>
      </c>
      <c r="V25" s="1">
        <f t="shared" si="8"/>
        <v>0.07095798545</v>
      </c>
      <c r="W25" s="1">
        <f t="shared" si="9"/>
        <v>2.920389037</v>
      </c>
      <c r="X25" s="1">
        <f t="shared" si="10"/>
        <v>0.07001390686</v>
      </c>
      <c r="Y25" s="1">
        <f t="shared" si="11"/>
        <v>0.04384246699</v>
      </c>
      <c r="Z25" s="1">
        <f t="shared" si="12"/>
        <v>321.5113336</v>
      </c>
      <c r="AA25" s="1">
        <f t="shared" si="13"/>
        <v>32.51935578</v>
      </c>
      <c r="AB25" s="1">
        <f t="shared" si="14"/>
        <v>31.50493043</v>
      </c>
      <c r="AC25" s="1">
        <f t="shared" si="15"/>
        <v>4.642900462</v>
      </c>
      <c r="AD25" s="1">
        <f t="shared" si="16"/>
        <v>60.04037392</v>
      </c>
      <c r="AE25" s="1">
        <f t="shared" si="17"/>
        <v>2.707219824</v>
      </c>
      <c r="AF25" s="1">
        <f t="shared" si="18"/>
        <v>4.50899894</v>
      </c>
      <c r="AG25" s="1">
        <f t="shared" si="19"/>
        <v>1.935680638</v>
      </c>
      <c r="AH25" s="1">
        <f t="shared" si="20"/>
        <v>-62.3368114</v>
      </c>
      <c r="AI25" s="1">
        <f t="shared" si="21"/>
        <v>-80.95497372</v>
      </c>
      <c r="AJ25" s="1">
        <f t="shared" si="22"/>
        <v>-6.240176187</v>
      </c>
      <c r="AK25" s="1">
        <f t="shared" si="23"/>
        <v>171.9793723</v>
      </c>
      <c r="AL25" s="1">
        <f t="shared" si="24"/>
        <v>0.1990776931</v>
      </c>
      <c r="AM25" s="1">
        <f t="shared" si="25"/>
        <v>1.406881243</v>
      </c>
      <c r="AN25" s="1">
        <f t="shared" si="26"/>
        <v>-0.3294154943</v>
      </c>
      <c r="AO25" s="1">
        <v>52.83495488427866</v>
      </c>
      <c r="AP25" s="1">
        <v>52.28741030303033</v>
      </c>
      <c r="AQ25" s="1">
        <v>0.1865433266430599</v>
      </c>
      <c r="AR25" s="1">
        <v>64.96869328460993</v>
      </c>
      <c r="AS25" s="1">
        <f t="shared" si="27"/>
        <v>1.413533138</v>
      </c>
      <c r="AT25" s="1">
        <v>25.54950181695504</v>
      </c>
      <c r="AU25" s="1">
        <v>27.19913515151514</v>
      </c>
      <c r="AV25" s="1">
        <v>1.768356372534319E-5</v>
      </c>
      <c r="AW25" s="1">
        <v>84.42991726890527</v>
      </c>
      <c r="AX25" s="1">
        <v>0.0</v>
      </c>
      <c r="AY25" s="1">
        <v>0.0</v>
      </c>
      <c r="AZ25" s="1">
        <f t="shared" si="28"/>
        <v>1</v>
      </c>
      <c r="BA25" s="1">
        <f t="shared" si="29"/>
        <v>0</v>
      </c>
      <c r="BB25" s="1">
        <f t="shared" si="30"/>
        <v>51910.41089</v>
      </c>
      <c r="BC25" s="1">
        <f t="shared" si="31"/>
        <v>1999.973478</v>
      </c>
      <c r="BD25" s="1">
        <f t="shared" si="32"/>
        <v>1681.177497</v>
      </c>
      <c r="BE25" s="1">
        <f t="shared" si="33"/>
        <v>0.8405998957</v>
      </c>
      <c r="BF25" s="1">
        <f t="shared" si="34"/>
        <v>0.1607577986</v>
      </c>
      <c r="BG25" s="1">
        <v>6.0</v>
      </c>
      <c r="BH25" s="1">
        <v>0.5</v>
      </c>
      <c r="BI25" s="1" t="s">
        <v>356</v>
      </c>
      <c r="BJ25" s="1">
        <v>2.0</v>
      </c>
      <c r="BK25" s="1" t="b">
        <v>1</v>
      </c>
      <c r="BL25" s="1">
        <v>1.660224269208695E9</v>
      </c>
      <c r="BM25" s="1">
        <v>50.31552608695652</v>
      </c>
      <c r="BN25" s="1">
        <v>50.63929565217391</v>
      </c>
      <c r="BO25" s="1">
        <v>27.19415652173913</v>
      </c>
      <c r="BP25" s="1">
        <v>25.55216086956522</v>
      </c>
      <c r="BQ25" s="1">
        <v>49.72229130434782</v>
      </c>
      <c r="BR25" s="1">
        <v>27.1789</v>
      </c>
      <c r="BS25" s="1">
        <v>500.1069130434784</v>
      </c>
      <c r="BT25" s="1">
        <v>99.45168695652174</v>
      </c>
      <c r="BU25" s="1">
        <v>0.09984064782608694</v>
      </c>
      <c r="BV25" s="1">
        <v>30.99074782608696</v>
      </c>
      <c r="BW25" s="1">
        <v>31.50493043478261</v>
      </c>
      <c r="BX25" s="1">
        <v>999.9000000000003</v>
      </c>
      <c r="BY25" s="1">
        <v>0.0</v>
      </c>
      <c r="BZ25" s="1">
        <v>0.0</v>
      </c>
      <c r="CA25" s="1">
        <v>10002.71826086957</v>
      </c>
      <c r="CB25" s="1">
        <v>0.0</v>
      </c>
      <c r="CC25" s="1">
        <v>7.327842173913043</v>
      </c>
      <c r="CD25" s="1">
        <v>-0.3237839565217392</v>
      </c>
      <c r="CE25" s="1">
        <v>51.72206086956522</v>
      </c>
      <c r="CF25" s="1">
        <v>51.96717826086955</v>
      </c>
      <c r="CG25" s="1">
        <v>1.641996956521739</v>
      </c>
      <c r="CH25" s="1">
        <v>50.63929565217391</v>
      </c>
      <c r="CI25" s="1">
        <v>25.55216086956522</v>
      </c>
      <c r="CJ25" s="1">
        <v>2.704505217391304</v>
      </c>
      <c r="CK25" s="1">
        <v>2.541206086956522</v>
      </c>
      <c r="CL25" s="1">
        <v>22.31251739130435</v>
      </c>
      <c r="CM25" s="1">
        <v>21.29283913043478</v>
      </c>
      <c r="CN25" s="1">
        <v>1999.973478260869</v>
      </c>
      <c r="CO25" s="1">
        <v>0.9800059130434786</v>
      </c>
      <c r="CP25" s="1">
        <v>0.0199945347826087</v>
      </c>
      <c r="CQ25" s="1">
        <v>0.0</v>
      </c>
      <c r="CR25" s="1">
        <v>2.533782608695652</v>
      </c>
      <c r="CS25" s="1">
        <v>0.0</v>
      </c>
      <c r="CT25" s="1">
        <v>22540.17391304348</v>
      </c>
      <c r="CU25" s="1">
        <v>17412.10434782609</v>
      </c>
      <c r="CV25" s="1">
        <v>40.25</v>
      </c>
      <c r="CW25" s="1">
        <v>41.25</v>
      </c>
      <c r="CX25" s="1">
        <v>40.25</v>
      </c>
      <c r="CY25" s="1">
        <v>39.69247826086956</v>
      </c>
      <c r="CZ25" s="1">
        <v>40.42621739130435</v>
      </c>
      <c r="DA25" s="1">
        <v>1959.985652173913</v>
      </c>
      <c r="DB25" s="1">
        <v>39.99260869565218</v>
      </c>
      <c r="DC25" s="1">
        <v>0.0</v>
      </c>
      <c r="DD25" s="1">
        <v>1.6602242771E9</v>
      </c>
      <c r="DE25" s="1">
        <v>0.0</v>
      </c>
      <c r="DF25" s="1">
        <v>1.660224008E9</v>
      </c>
      <c r="DG25" s="1" t="s">
        <v>357</v>
      </c>
      <c r="DH25" s="1">
        <v>1.660224008E9</v>
      </c>
      <c r="DI25" s="1">
        <v>1.660224007E9</v>
      </c>
      <c r="DJ25" s="1">
        <v>1.0</v>
      </c>
      <c r="DK25" s="1">
        <v>0.091</v>
      </c>
      <c r="DL25" s="1">
        <v>-0.018</v>
      </c>
      <c r="DM25" s="1">
        <v>1.42</v>
      </c>
      <c r="DN25" s="1">
        <v>0.02</v>
      </c>
      <c r="DO25" s="1">
        <v>400.0</v>
      </c>
      <c r="DP25" s="1">
        <v>26.0</v>
      </c>
      <c r="DQ25" s="1">
        <v>0.31</v>
      </c>
      <c r="DR25" s="1">
        <v>0.11</v>
      </c>
      <c r="DS25" s="1">
        <v>-0.3263864231597891</v>
      </c>
      <c r="DT25" s="1">
        <v>-0.1179535969819004</v>
      </c>
      <c r="DU25" s="1">
        <v>0.0436844652734284</v>
      </c>
      <c r="DV25" s="1">
        <v>1.0</v>
      </c>
      <c r="DW25" s="1">
        <v>0.1681193307576858</v>
      </c>
      <c r="DX25" s="1">
        <v>10.07256658974718</v>
      </c>
      <c r="DY25" s="1">
        <v>1.124253878101264</v>
      </c>
      <c r="DZ25" s="1">
        <v>0.0</v>
      </c>
      <c r="EA25" s="1">
        <v>-0.4885177129032258</v>
      </c>
      <c r="EB25" s="1">
        <v>-15.49626797419355</v>
      </c>
      <c r="EC25" s="1">
        <v>1.72726007187699</v>
      </c>
      <c r="ED25" s="1">
        <v>0.0</v>
      </c>
      <c r="EE25" s="1">
        <v>56.07896251484453</v>
      </c>
      <c r="EF25" s="1">
        <v>2.765892453597897</v>
      </c>
      <c r="EG25" s="1">
        <v>0.9859141556621639</v>
      </c>
      <c r="EH25" s="1">
        <v>0.0</v>
      </c>
      <c r="EI25" s="1">
        <v>1.640504634146341</v>
      </c>
      <c r="EJ25" s="1">
        <v>0.04722961672473867</v>
      </c>
      <c r="EK25" s="1">
        <v>0.004986811923346816</v>
      </c>
      <c r="EL25" s="1">
        <v>1.0</v>
      </c>
      <c r="EM25" s="1">
        <v>1.935504704664323</v>
      </c>
      <c r="EN25" s="1">
        <v>0.003956061043124043</v>
      </c>
      <c r="EO25" s="1">
        <v>0.001922000761964297</v>
      </c>
      <c r="EP25" s="1">
        <v>1.0</v>
      </c>
      <c r="EQ25" s="1">
        <v>3.0</v>
      </c>
      <c r="ER25" s="1">
        <v>6.0</v>
      </c>
      <c r="ES25" s="1" t="s">
        <v>378</v>
      </c>
      <c r="ET25" s="1">
        <v>2.94474</v>
      </c>
      <c r="EU25" s="1">
        <v>2.80108</v>
      </c>
      <c r="EV25" s="1">
        <v>0.0136579</v>
      </c>
      <c r="EW25" s="1">
        <v>0.0158458</v>
      </c>
      <c r="EX25" s="1">
        <v>0.118317</v>
      </c>
      <c r="EY25" s="1">
        <v>0.113314</v>
      </c>
      <c r="EZ25" s="1">
        <v>20289.1</v>
      </c>
      <c r="FA25" s="1">
        <v>21229.6</v>
      </c>
      <c r="FB25" s="1">
        <v>23909.5</v>
      </c>
      <c r="FC25" s="1">
        <v>25091.0</v>
      </c>
      <c r="FD25" s="1">
        <v>33728.0</v>
      </c>
      <c r="FE25" s="1">
        <v>35512.1</v>
      </c>
      <c r="FF25" s="1">
        <v>43575.3</v>
      </c>
      <c r="FG25" s="1">
        <v>46376.4</v>
      </c>
      <c r="FH25" s="1">
        <v>1.99072</v>
      </c>
      <c r="FI25" s="1">
        <v>1.91747</v>
      </c>
      <c r="FJ25" s="1">
        <v>0.140842</v>
      </c>
      <c r="FK25" s="1">
        <v>0.0</v>
      </c>
      <c r="FL25" s="1">
        <v>29.2205</v>
      </c>
      <c r="FM25" s="1">
        <v>999.9</v>
      </c>
      <c r="FN25" s="1">
        <v>70.3</v>
      </c>
      <c r="FO25" s="1">
        <v>31.7</v>
      </c>
      <c r="FP25" s="1">
        <v>33.1833</v>
      </c>
      <c r="FQ25" s="1">
        <v>64.224</v>
      </c>
      <c r="FR25" s="1">
        <v>25.8373</v>
      </c>
      <c r="FS25" s="1">
        <v>1.0</v>
      </c>
      <c r="FT25" s="1">
        <v>0.206296</v>
      </c>
      <c r="FU25" s="1">
        <v>0.0930038</v>
      </c>
      <c r="FV25" s="1">
        <v>20.325</v>
      </c>
      <c r="FW25" s="1">
        <v>5.21295</v>
      </c>
      <c r="FX25" s="1">
        <v>11.9074</v>
      </c>
      <c r="FY25" s="1">
        <v>5.00275</v>
      </c>
      <c r="FZ25" s="1">
        <v>3.2896</v>
      </c>
      <c r="GA25" s="1">
        <v>9999.0</v>
      </c>
      <c r="GB25" s="1">
        <v>9999.0</v>
      </c>
      <c r="GC25" s="1">
        <v>9999.0</v>
      </c>
      <c r="GD25" s="1">
        <v>999.9</v>
      </c>
      <c r="GE25" s="1">
        <v>1.85944</v>
      </c>
      <c r="GF25" s="1">
        <v>1.85439</v>
      </c>
      <c r="GG25" s="1">
        <v>1.85759</v>
      </c>
      <c r="GH25" s="1">
        <v>1.85599</v>
      </c>
      <c r="GI25" s="1">
        <v>1.85478</v>
      </c>
      <c r="GJ25" s="1">
        <v>1.85454</v>
      </c>
      <c r="GK25" s="1">
        <v>1.85303</v>
      </c>
      <c r="GL25" s="1">
        <v>1.85632</v>
      </c>
      <c r="GM25" s="1">
        <v>0.0</v>
      </c>
      <c r="GN25" s="1">
        <v>0.0</v>
      </c>
      <c r="GO25" s="1">
        <v>0.0</v>
      </c>
      <c r="GP25" s="1">
        <v>0.0</v>
      </c>
      <c r="GQ25" s="1" t="s">
        <v>359</v>
      </c>
      <c r="GR25" s="1" t="s">
        <v>360</v>
      </c>
      <c r="GS25" s="1" t="s">
        <v>361</v>
      </c>
      <c r="GT25" s="1" t="s">
        <v>361</v>
      </c>
      <c r="GU25" s="1" t="s">
        <v>361</v>
      </c>
      <c r="GV25" s="1" t="s">
        <v>361</v>
      </c>
      <c r="GW25" s="1">
        <v>0.0</v>
      </c>
      <c r="GX25" s="1">
        <v>100.0</v>
      </c>
      <c r="GY25" s="1">
        <v>100.0</v>
      </c>
      <c r="GZ25" s="1">
        <v>0.596</v>
      </c>
      <c r="HA25" s="1">
        <v>0.0152</v>
      </c>
      <c r="HB25" s="1">
        <v>0.4508132229881339</v>
      </c>
      <c r="HC25" s="1">
        <v>0.002931838302181297</v>
      </c>
      <c r="HD25" s="1">
        <v>-1.375455985948503E-6</v>
      </c>
      <c r="HE25" s="1">
        <v>3.07004744371273E-10</v>
      </c>
      <c r="HF25" s="1">
        <v>-0.06116048014925604</v>
      </c>
      <c r="HG25" s="1">
        <v>0.0100384331276165</v>
      </c>
      <c r="HH25" s="1">
        <v>-3.153267371123071E-4</v>
      </c>
      <c r="HI25" s="1">
        <v>1.819468599177705E-6</v>
      </c>
      <c r="HJ25" s="1">
        <v>1.0</v>
      </c>
      <c r="HK25" s="1">
        <v>2112.0</v>
      </c>
      <c r="HL25" s="1">
        <v>3.0</v>
      </c>
      <c r="HM25" s="1">
        <v>29.0</v>
      </c>
      <c r="HN25" s="1">
        <v>4.5</v>
      </c>
      <c r="HO25" s="1">
        <v>4.5</v>
      </c>
      <c r="HP25" s="1">
        <v>0.325928</v>
      </c>
      <c r="HQ25" s="1">
        <v>2.37671</v>
      </c>
      <c r="HR25" s="1">
        <v>1.4978</v>
      </c>
      <c r="HS25" s="1">
        <v>2.30469</v>
      </c>
      <c r="HT25" s="1">
        <v>1.54785</v>
      </c>
      <c r="HU25" s="1">
        <v>2.28027</v>
      </c>
      <c r="HV25" s="1">
        <v>35.4291</v>
      </c>
      <c r="HW25" s="1">
        <v>15.6118</v>
      </c>
      <c r="HX25" s="1">
        <v>18.0</v>
      </c>
      <c r="HY25" s="1">
        <v>500.531</v>
      </c>
      <c r="HZ25" s="1">
        <v>519.21</v>
      </c>
      <c r="IA25" s="1">
        <v>28.9155</v>
      </c>
      <c r="IB25" s="1">
        <v>29.7781</v>
      </c>
      <c r="IC25" s="1">
        <v>30.0001</v>
      </c>
      <c r="ID25" s="1">
        <v>29.5576</v>
      </c>
      <c r="IE25" s="1">
        <v>29.6468</v>
      </c>
      <c r="IF25" s="1">
        <v>6.56672</v>
      </c>
      <c r="IG25" s="1">
        <v>25.9946</v>
      </c>
      <c r="IH25" s="1">
        <v>86.5424</v>
      </c>
      <c r="II25" s="1">
        <v>28.9157</v>
      </c>
      <c r="IJ25" s="1">
        <v>90.0913</v>
      </c>
      <c r="IK25" s="1">
        <v>25.4819</v>
      </c>
      <c r="IL25" s="1">
        <v>100.779</v>
      </c>
      <c r="IM25" s="1">
        <v>100.514</v>
      </c>
      <c r="IN25" s="1" t="s">
        <v>362</v>
      </c>
    </row>
    <row r="26" ht="15.75" customHeight="1">
      <c r="A26" s="1">
        <v>10.0</v>
      </c>
      <c r="B26" s="1">
        <v>1.6602242791E9</v>
      </c>
      <c r="C26" s="1">
        <v>292.0999999046326</v>
      </c>
      <c r="D26" s="1" t="s">
        <v>381</v>
      </c>
      <c r="E26" s="1" t="s">
        <v>382</v>
      </c>
      <c r="F26" s="1">
        <v>1.0</v>
      </c>
      <c r="G26" s="1" t="s">
        <v>349</v>
      </c>
      <c r="H26" s="1" t="s">
        <v>350</v>
      </c>
      <c r="I26" s="1" t="s">
        <v>351</v>
      </c>
      <c r="J26" s="1" t="s">
        <v>352</v>
      </c>
      <c r="K26" s="1" t="s">
        <v>353</v>
      </c>
      <c r="L26" s="1" t="s">
        <v>354</v>
      </c>
      <c r="M26" s="1" t="s">
        <v>355</v>
      </c>
      <c r="N26" s="1">
        <v>1.660224270168181E9</v>
      </c>
      <c r="O26" s="1">
        <f t="shared" si="1"/>
        <v>0.001413479119</v>
      </c>
      <c r="P26" s="1">
        <f t="shared" si="2"/>
        <v>1.413479119</v>
      </c>
      <c r="Q26" s="1">
        <f t="shared" si="3"/>
        <v>-0.3002714025</v>
      </c>
      <c r="R26" s="1">
        <f t="shared" si="4"/>
        <v>50.37608636</v>
      </c>
      <c r="S26" s="1">
        <f t="shared" si="5"/>
        <v>55.51894242</v>
      </c>
      <c r="T26" s="1">
        <f t="shared" si="6"/>
        <v>5.526999932</v>
      </c>
      <c r="U26" s="1">
        <f t="shared" si="7"/>
        <v>5.015020347</v>
      </c>
      <c r="V26" s="1">
        <f t="shared" si="8"/>
        <v>0.0709439018</v>
      </c>
      <c r="W26" s="1">
        <f t="shared" si="9"/>
        <v>2.920322332</v>
      </c>
      <c r="X26" s="1">
        <f t="shared" si="10"/>
        <v>0.070000174</v>
      </c>
      <c r="Y26" s="1">
        <f t="shared" si="11"/>
        <v>0.043833853</v>
      </c>
      <c r="Z26" s="1">
        <f t="shared" si="12"/>
        <v>321.5086818</v>
      </c>
      <c r="AA26" s="1">
        <f t="shared" si="13"/>
        <v>32.51987008</v>
      </c>
      <c r="AB26" s="1">
        <f t="shared" si="14"/>
        <v>31.50620909</v>
      </c>
      <c r="AC26" s="1">
        <f t="shared" si="15"/>
        <v>4.643237714</v>
      </c>
      <c r="AD26" s="1">
        <f t="shared" si="16"/>
        <v>60.03946289</v>
      </c>
      <c r="AE26" s="1">
        <f t="shared" si="17"/>
        <v>2.707253459</v>
      </c>
      <c r="AF26" s="1">
        <f t="shared" si="18"/>
        <v>4.509123381</v>
      </c>
      <c r="AG26" s="1">
        <f t="shared" si="19"/>
        <v>1.935984255</v>
      </c>
      <c r="AH26" s="1">
        <f t="shared" si="20"/>
        <v>-62.33442914</v>
      </c>
      <c r="AI26" s="1">
        <f t="shared" si="21"/>
        <v>-81.07823686</v>
      </c>
      <c r="AJ26" s="1">
        <f t="shared" si="22"/>
        <v>-6.249874642</v>
      </c>
      <c r="AK26" s="1">
        <f t="shared" si="23"/>
        <v>171.8461412</v>
      </c>
      <c r="AL26" s="1">
        <f t="shared" si="24"/>
        <v>0.59204605</v>
      </c>
      <c r="AM26" s="1">
        <f t="shared" si="25"/>
        <v>1.407674483</v>
      </c>
      <c r="AN26" s="1">
        <f t="shared" si="26"/>
        <v>-0.3002714025</v>
      </c>
      <c r="AO26" s="1">
        <v>54.81244194448738</v>
      </c>
      <c r="AP26" s="1">
        <v>53.05867030303028</v>
      </c>
      <c r="AQ26" s="1">
        <v>0.4156009130914017</v>
      </c>
      <c r="AR26" s="1">
        <v>64.96869328460993</v>
      </c>
      <c r="AS26" s="1">
        <f t="shared" si="27"/>
        <v>1.413479119</v>
      </c>
      <c r="AT26" s="1">
        <v>25.55032843438303</v>
      </c>
      <c r="AU26" s="1">
        <v>27.19994787878788</v>
      </c>
      <c r="AV26" s="1">
        <v>1.034570877559465E-5</v>
      </c>
      <c r="AW26" s="1">
        <v>84.42991726890527</v>
      </c>
      <c r="AX26" s="1">
        <v>0.0</v>
      </c>
      <c r="AY26" s="1">
        <v>0.0</v>
      </c>
      <c r="AZ26" s="1">
        <f t="shared" si="28"/>
        <v>1</v>
      </c>
      <c r="BA26" s="1">
        <f t="shared" si="29"/>
        <v>0</v>
      </c>
      <c r="BB26" s="1">
        <f t="shared" si="30"/>
        <v>51908.43411</v>
      </c>
      <c r="BC26" s="1">
        <f t="shared" si="31"/>
        <v>1999.956818</v>
      </c>
      <c r="BD26" s="1">
        <f t="shared" si="32"/>
        <v>1681.163506</v>
      </c>
      <c r="BE26" s="1">
        <f t="shared" si="33"/>
        <v>0.8405999025</v>
      </c>
      <c r="BF26" s="1">
        <f t="shared" si="34"/>
        <v>0.1607578118</v>
      </c>
      <c r="BG26" s="1">
        <v>6.0</v>
      </c>
      <c r="BH26" s="1">
        <v>0.5</v>
      </c>
      <c r="BI26" s="1" t="s">
        <v>356</v>
      </c>
      <c r="BJ26" s="1">
        <v>2.0</v>
      </c>
      <c r="BK26" s="1" t="b">
        <v>1</v>
      </c>
      <c r="BL26" s="1">
        <v>1.660224270168181E9</v>
      </c>
      <c r="BM26" s="1">
        <v>50.37608636363637</v>
      </c>
      <c r="BN26" s="1">
        <v>51.17146818181818</v>
      </c>
      <c r="BO26" s="1">
        <v>27.19447272727272</v>
      </c>
      <c r="BP26" s="1">
        <v>25.55155</v>
      </c>
      <c r="BQ26" s="1">
        <v>49.78268181818182</v>
      </c>
      <c r="BR26" s="1">
        <v>27.17921363636363</v>
      </c>
      <c r="BS26" s="1">
        <v>500.1063636363637</v>
      </c>
      <c r="BT26" s="1">
        <v>99.45178636363636</v>
      </c>
      <c r="BU26" s="1">
        <v>0.09982054545454547</v>
      </c>
      <c r="BV26" s="1">
        <v>30.99123181818182</v>
      </c>
      <c r="BW26" s="1">
        <v>31.50620909090909</v>
      </c>
      <c r="BX26" s="1">
        <v>999.9000000000003</v>
      </c>
      <c r="BY26" s="1">
        <v>0.0</v>
      </c>
      <c r="BZ26" s="1">
        <v>0.0</v>
      </c>
      <c r="CA26" s="1">
        <v>10002.32727272727</v>
      </c>
      <c r="CB26" s="1">
        <v>0.0</v>
      </c>
      <c r="CC26" s="1">
        <v>7.320821818181818</v>
      </c>
      <c r="CD26" s="1">
        <v>-0.7954027272727273</v>
      </c>
      <c r="CE26" s="1">
        <v>51.78433181818182</v>
      </c>
      <c r="CF26" s="1">
        <v>52.5132818181818</v>
      </c>
      <c r="CG26" s="1">
        <v>1.64292</v>
      </c>
      <c r="CH26" s="1">
        <v>51.17146818181818</v>
      </c>
      <c r="CI26" s="1">
        <v>25.55155</v>
      </c>
      <c r="CJ26" s="1">
        <v>2.704539090909091</v>
      </c>
      <c r="CK26" s="1">
        <v>2.541148181818182</v>
      </c>
      <c r="CL26" s="1">
        <v>22.31272727272727</v>
      </c>
      <c r="CM26" s="1">
        <v>21.29246363636363</v>
      </c>
      <c r="CN26" s="1">
        <v>1999.956818181818</v>
      </c>
      <c r="CO26" s="1">
        <v>0.9800056818181818</v>
      </c>
      <c r="CP26" s="1">
        <v>0.01999475909090909</v>
      </c>
      <c r="CQ26" s="1">
        <v>0.0</v>
      </c>
      <c r="CR26" s="1">
        <v>2.499727272727273</v>
      </c>
      <c r="CS26" s="1">
        <v>0.0</v>
      </c>
      <c r="CT26" s="1">
        <v>22538.24545454546</v>
      </c>
      <c r="CU26" s="1">
        <v>17411.95454545454</v>
      </c>
      <c r="CV26" s="1">
        <v>40.25</v>
      </c>
      <c r="CW26" s="1">
        <v>41.25</v>
      </c>
      <c r="CX26" s="1">
        <v>40.25</v>
      </c>
      <c r="CY26" s="1">
        <v>39.69272727272728</v>
      </c>
      <c r="CZ26" s="1">
        <v>40.42572727272727</v>
      </c>
      <c r="DA26" s="1">
        <v>1959.968636363636</v>
      </c>
      <c r="DB26" s="1">
        <v>39.99272727272728</v>
      </c>
      <c r="DC26" s="1">
        <v>0.0</v>
      </c>
      <c r="DD26" s="1">
        <v>1.6602242777E9</v>
      </c>
      <c r="DE26" s="1">
        <v>0.0</v>
      </c>
      <c r="DF26" s="1">
        <v>1.660224008E9</v>
      </c>
      <c r="DG26" s="1" t="s">
        <v>357</v>
      </c>
      <c r="DH26" s="1">
        <v>1.660224008E9</v>
      </c>
      <c r="DI26" s="1">
        <v>1.660224007E9</v>
      </c>
      <c r="DJ26" s="1">
        <v>1.0</v>
      </c>
      <c r="DK26" s="1">
        <v>0.091</v>
      </c>
      <c r="DL26" s="1">
        <v>-0.018</v>
      </c>
      <c r="DM26" s="1">
        <v>1.42</v>
      </c>
      <c r="DN26" s="1">
        <v>0.02</v>
      </c>
      <c r="DO26" s="1">
        <v>400.0</v>
      </c>
      <c r="DP26" s="1">
        <v>26.0</v>
      </c>
      <c r="DQ26" s="1">
        <v>0.31</v>
      </c>
      <c r="DR26" s="1">
        <v>0.11</v>
      </c>
      <c r="DS26" s="1">
        <v>-0.3263864231597891</v>
      </c>
      <c r="DT26" s="1">
        <v>-0.1179535969819004</v>
      </c>
      <c r="DU26" s="1">
        <v>0.0436844652734284</v>
      </c>
      <c r="DV26" s="1">
        <v>1.0</v>
      </c>
      <c r="DW26" s="1">
        <v>0.1681193307576858</v>
      </c>
      <c r="DX26" s="1">
        <v>10.07256658974718</v>
      </c>
      <c r="DY26" s="1">
        <v>1.124253878101264</v>
      </c>
      <c r="DZ26" s="1">
        <v>0.0</v>
      </c>
      <c r="EA26" s="1">
        <v>-0.4885177129032258</v>
      </c>
      <c r="EB26" s="1">
        <v>-15.49626797419355</v>
      </c>
      <c r="EC26" s="1">
        <v>1.72726007187699</v>
      </c>
      <c r="ED26" s="1">
        <v>0.0</v>
      </c>
      <c r="EE26" s="1">
        <v>56.07896251484453</v>
      </c>
      <c r="EF26" s="1">
        <v>2.765892453597897</v>
      </c>
      <c r="EG26" s="1">
        <v>0.9859141556621639</v>
      </c>
      <c r="EH26" s="1">
        <v>0.0</v>
      </c>
      <c r="EI26" s="1">
        <v>1.640504634146341</v>
      </c>
      <c r="EJ26" s="1">
        <v>0.04722961672473867</v>
      </c>
      <c r="EK26" s="1">
        <v>0.004986811923346816</v>
      </c>
      <c r="EL26" s="1">
        <v>1.0</v>
      </c>
      <c r="EM26" s="1">
        <v>1.935504704664323</v>
      </c>
      <c r="EN26" s="1">
        <v>0.003956061043124043</v>
      </c>
      <c r="EO26" s="1">
        <v>0.001922000761964297</v>
      </c>
      <c r="EP26" s="1">
        <v>1.0</v>
      </c>
      <c r="EQ26" s="1">
        <v>3.0</v>
      </c>
      <c r="ER26" s="1">
        <v>6.0</v>
      </c>
      <c r="ES26" s="1" t="s">
        <v>378</v>
      </c>
      <c r="ET26" s="1">
        <v>2.94467</v>
      </c>
      <c r="EU26" s="1">
        <v>2.80114</v>
      </c>
      <c r="EV26" s="1">
        <v>0.0139083</v>
      </c>
      <c r="EW26" s="1">
        <v>0.0168198</v>
      </c>
      <c r="EX26" s="1">
        <v>0.118318</v>
      </c>
      <c r="EY26" s="1">
        <v>0.113319</v>
      </c>
      <c r="EZ26" s="1">
        <v>20283.9</v>
      </c>
      <c r="FA26" s="1">
        <v>21208.4</v>
      </c>
      <c r="FB26" s="1">
        <v>23909.5</v>
      </c>
      <c r="FC26" s="1">
        <v>25090.8</v>
      </c>
      <c r="FD26" s="1">
        <v>33727.9</v>
      </c>
      <c r="FE26" s="1">
        <v>35511.8</v>
      </c>
      <c r="FF26" s="1">
        <v>43575.2</v>
      </c>
      <c r="FG26" s="1">
        <v>46376.3</v>
      </c>
      <c r="FH26" s="1">
        <v>1.9908</v>
      </c>
      <c r="FI26" s="1">
        <v>1.91742</v>
      </c>
      <c r="FJ26" s="1">
        <v>0.141017</v>
      </c>
      <c r="FK26" s="1">
        <v>0.0</v>
      </c>
      <c r="FL26" s="1">
        <v>29.2199</v>
      </c>
      <c r="FM26" s="1">
        <v>999.9</v>
      </c>
      <c r="FN26" s="1">
        <v>70.3</v>
      </c>
      <c r="FO26" s="1">
        <v>31.7</v>
      </c>
      <c r="FP26" s="1">
        <v>33.1859</v>
      </c>
      <c r="FQ26" s="1">
        <v>64.334</v>
      </c>
      <c r="FR26" s="1">
        <v>26.2179</v>
      </c>
      <c r="FS26" s="1">
        <v>1.0</v>
      </c>
      <c r="FT26" s="1">
        <v>0.206382</v>
      </c>
      <c r="FU26" s="1">
        <v>0.099665</v>
      </c>
      <c r="FV26" s="1">
        <v>20.325</v>
      </c>
      <c r="FW26" s="1">
        <v>5.21295</v>
      </c>
      <c r="FX26" s="1">
        <v>11.9075</v>
      </c>
      <c r="FY26" s="1">
        <v>5.0028</v>
      </c>
      <c r="FZ26" s="1">
        <v>3.2896</v>
      </c>
      <c r="GA26" s="1">
        <v>9999.0</v>
      </c>
      <c r="GB26" s="1">
        <v>9999.0</v>
      </c>
      <c r="GC26" s="1">
        <v>9999.0</v>
      </c>
      <c r="GD26" s="1">
        <v>999.9</v>
      </c>
      <c r="GE26" s="1">
        <v>1.85944</v>
      </c>
      <c r="GF26" s="1">
        <v>1.85439</v>
      </c>
      <c r="GG26" s="1">
        <v>1.8576</v>
      </c>
      <c r="GH26" s="1">
        <v>1.85598</v>
      </c>
      <c r="GI26" s="1">
        <v>1.85479</v>
      </c>
      <c r="GJ26" s="1">
        <v>1.85454</v>
      </c>
      <c r="GK26" s="1">
        <v>1.85303</v>
      </c>
      <c r="GL26" s="1">
        <v>1.85632</v>
      </c>
      <c r="GM26" s="1">
        <v>0.0</v>
      </c>
      <c r="GN26" s="1">
        <v>0.0</v>
      </c>
      <c r="GO26" s="1">
        <v>0.0</v>
      </c>
      <c r="GP26" s="1">
        <v>0.0</v>
      </c>
      <c r="GQ26" s="1" t="s">
        <v>359</v>
      </c>
      <c r="GR26" s="1" t="s">
        <v>360</v>
      </c>
      <c r="GS26" s="1" t="s">
        <v>361</v>
      </c>
      <c r="GT26" s="1" t="s">
        <v>361</v>
      </c>
      <c r="GU26" s="1" t="s">
        <v>361</v>
      </c>
      <c r="GV26" s="1" t="s">
        <v>361</v>
      </c>
      <c r="GW26" s="1">
        <v>0.0</v>
      </c>
      <c r="GX26" s="1">
        <v>100.0</v>
      </c>
      <c r="GY26" s="1">
        <v>100.0</v>
      </c>
      <c r="GZ26" s="1">
        <v>0.598</v>
      </c>
      <c r="HA26" s="1">
        <v>0.0152</v>
      </c>
      <c r="HB26" s="1">
        <v>0.4508132229881339</v>
      </c>
      <c r="HC26" s="1">
        <v>0.002931838302181297</v>
      </c>
      <c r="HD26" s="1">
        <v>-1.375455985948503E-6</v>
      </c>
      <c r="HE26" s="1">
        <v>3.07004744371273E-10</v>
      </c>
      <c r="HF26" s="1">
        <v>-0.06116048014925604</v>
      </c>
      <c r="HG26" s="1">
        <v>0.0100384331276165</v>
      </c>
      <c r="HH26" s="1">
        <v>-3.153267371123071E-4</v>
      </c>
      <c r="HI26" s="1">
        <v>1.819468599177705E-6</v>
      </c>
      <c r="HJ26" s="1">
        <v>1.0</v>
      </c>
      <c r="HK26" s="1">
        <v>2112.0</v>
      </c>
      <c r="HL26" s="1">
        <v>3.0</v>
      </c>
      <c r="HM26" s="1">
        <v>29.0</v>
      </c>
      <c r="HN26" s="1">
        <v>4.5</v>
      </c>
      <c r="HO26" s="1">
        <v>4.5</v>
      </c>
      <c r="HP26" s="1">
        <v>0.333252</v>
      </c>
      <c r="HQ26" s="1">
        <v>2.34741</v>
      </c>
      <c r="HR26" s="1">
        <v>1.4978</v>
      </c>
      <c r="HS26" s="1">
        <v>2.30469</v>
      </c>
      <c r="HT26" s="1">
        <v>1.54785</v>
      </c>
      <c r="HU26" s="1">
        <v>2.43774</v>
      </c>
      <c r="HV26" s="1">
        <v>35.4291</v>
      </c>
      <c r="HW26" s="1">
        <v>15.6293</v>
      </c>
      <c r="HX26" s="1">
        <v>18.0</v>
      </c>
      <c r="HY26" s="1">
        <v>500.579</v>
      </c>
      <c r="HZ26" s="1">
        <v>519.177</v>
      </c>
      <c r="IA26" s="1">
        <v>28.9169</v>
      </c>
      <c r="IB26" s="1">
        <v>29.7787</v>
      </c>
      <c r="IC26" s="1">
        <v>30.0002</v>
      </c>
      <c r="ID26" s="1">
        <v>29.5579</v>
      </c>
      <c r="IE26" s="1">
        <v>29.6469</v>
      </c>
      <c r="IF26" s="1">
        <v>6.71316</v>
      </c>
      <c r="IG26" s="1">
        <v>25.9946</v>
      </c>
      <c r="IH26" s="1">
        <v>86.1621</v>
      </c>
      <c r="II26" s="1">
        <v>28.9195</v>
      </c>
      <c r="IJ26" s="1">
        <v>90.0913</v>
      </c>
      <c r="IK26" s="1">
        <v>25.4774</v>
      </c>
      <c r="IL26" s="1">
        <v>100.778</v>
      </c>
      <c r="IM26" s="1">
        <v>100.514</v>
      </c>
      <c r="IN26" s="1" t="s">
        <v>362</v>
      </c>
    </row>
    <row r="27" ht="15.75" customHeight="1">
      <c r="A27" s="1">
        <v>11.0</v>
      </c>
      <c r="B27" s="1">
        <v>1.6602242801E9</v>
      </c>
      <c r="C27" s="1">
        <v>293.0999999046326</v>
      </c>
      <c r="D27" s="1" t="s">
        <v>383</v>
      </c>
      <c r="E27" s="1" t="s">
        <v>384</v>
      </c>
      <c r="F27" s="1">
        <v>1.0</v>
      </c>
      <c r="G27" s="1" t="s">
        <v>349</v>
      </c>
      <c r="H27" s="1" t="s">
        <v>350</v>
      </c>
      <c r="I27" s="1" t="s">
        <v>351</v>
      </c>
      <c r="J27" s="1" t="s">
        <v>352</v>
      </c>
      <c r="K27" s="1" t="s">
        <v>353</v>
      </c>
      <c r="L27" s="1" t="s">
        <v>354</v>
      </c>
      <c r="M27" s="1" t="s">
        <v>355</v>
      </c>
      <c r="N27" s="1">
        <v>1.660224271171428E9</v>
      </c>
      <c r="O27" s="1">
        <f t="shared" si="1"/>
        <v>0.001413420797</v>
      </c>
      <c r="P27" s="1">
        <f t="shared" si="2"/>
        <v>1.413420797</v>
      </c>
      <c r="Q27" s="1">
        <f t="shared" si="3"/>
        <v>-0.2709121258</v>
      </c>
      <c r="R27" s="1">
        <f t="shared" si="4"/>
        <v>50.49898095</v>
      </c>
      <c r="S27" s="1">
        <f t="shared" si="5"/>
        <v>54.97972164</v>
      </c>
      <c r="T27" s="1">
        <f t="shared" si="6"/>
        <v>5.473323169</v>
      </c>
      <c r="U27" s="1">
        <f t="shared" si="7"/>
        <v>5.027257945</v>
      </c>
      <c r="V27" s="1">
        <f t="shared" si="8"/>
        <v>0.07092977527</v>
      </c>
      <c r="W27" s="1">
        <f t="shared" si="9"/>
        <v>2.920015304</v>
      </c>
      <c r="X27" s="1">
        <f t="shared" si="10"/>
        <v>0.06998632281</v>
      </c>
      <c r="Y27" s="1">
        <f t="shared" si="11"/>
        <v>0.04382517167</v>
      </c>
      <c r="Z27" s="1">
        <f t="shared" si="12"/>
        <v>321.5083687</v>
      </c>
      <c r="AA27" s="1">
        <f t="shared" si="13"/>
        <v>32.52046228</v>
      </c>
      <c r="AB27" s="1">
        <f t="shared" si="14"/>
        <v>31.50747619</v>
      </c>
      <c r="AC27" s="1">
        <f t="shared" si="15"/>
        <v>4.643571939</v>
      </c>
      <c r="AD27" s="1">
        <f t="shared" si="16"/>
        <v>60.03873075</v>
      </c>
      <c r="AE27" s="1">
        <f t="shared" si="17"/>
        <v>2.707286839</v>
      </c>
      <c r="AF27" s="1">
        <f t="shared" si="18"/>
        <v>4.509233964</v>
      </c>
      <c r="AG27" s="1">
        <f t="shared" si="19"/>
        <v>1.9362851</v>
      </c>
      <c r="AH27" s="1">
        <f t="shared" si="20"/>
        <v>-62.33185716</v>
      </c>
      <c r="AI27" s="1">
        <f t="shared" si="21"/>
        <v>-81.20147851</v>
      </c>
      <c r="AJ27" s="1">
        <f t="shared" si="22"/>
        <v>-6.260085206</v>
      </c>
      <c r="AK27" s="1">
        <f t="shared" si="23"/>
        <v>171.7149478</v>
      </c>
      <c r="AL27" s="1">
        <f t="shared" si="24"/>
        <v>1.129259978</v>
      </c>
      <c r="AM27" s="1">
        <f t="shared" si="25"/>
        <v>1.40824297</v>
      </c>
      <c r="AN27" s="1">
        <f t="shared" si="26"/>
        <v>-0.2709121258</v>
      </c>
      <c r="AO27" s="1">
        <v>57.62189735640582</v>
      </c>
      <c r="AP27" s="1">
        <v>54.22968303030302</v>
      </c>
      <c r="AQ27" s="1">
        <v>0.7291976746866895</v>
      </c>
      <c r="AR27" s="1">
        <v>64.96869328460993</v>
      </c>
      <c r="AS27" s="1">
        <f t="shared" si="27"/>
        <v>1.413420797</v>
      </c>
      <c r="AT27" s="1">
        <v>25.55065015999941</v>
      </c>
      <c r="AU27" s="1">
        <v>27.20023393939394</v>
      </c>
      <c r="AV27" s="1">
        <v>6.117390900784054E-6</v>
      </c>
      <c r="AW27" s="1">
        <v>84.42991726890527</v>
      </c>
      <c r="AX27" s="1">
        <v>0.0</v>
      </c>
      <c r="AY27" s="1">
        <v>0.0</v>
      </c>
      <c r="AZ27" s="1">
        <f t="shared" si="28"/>
        <v>1</v>
      </c>
      <c r="BA27" s="1">
        <f t="shared" si="29"/>
        <v>0</v>
      </c>
      <c r="BB27" s="1">
        <f t="shared" si="30"/>
        <v>51899.63445</v>
      </c>
      <c r="BC27" s="1">
        <f t="shared" si="31"/>
        <v>1999.954286</v>
      </c>
      <c r="BD27" s="1">
        <f t="shared" si="32"/>
        <v>1681.161426</v>
      </c>
      <c r="BE27" s="1">
        <f t="shared" si="33"/>
        <v>0.8405999269</v>
      </c>
      <c r="BF27" s="1">
        <f t="shared" si="34"/>
        <v>0.1607578588</v>
      </c>
      <c r="BG27" s="1">
        <v>6.0</v>
      </c>
      <c r="BH27" s="1">
        <v>0.5</v>
      </c>
      <c r="BI27" s="1" t="s">
        <v>356</v>
      </c>
      <c r="BJ27" s="1">
        <v>2.0</v>
      </c>
      <c r="BK27" s="1" t="b">
        <v>1</v>
      </c>
      <c r="BL27" s="1">
        <v>1.660224271171428E9</v>
      </c>
      <c r="BM27" s="1">
        <v>50.49898095238096</v>
      </c>
      <c r="BN27" s="1">
        <v>51.93912857142858</v>
      </c>
      <c r="BO27" s="1">
        <v>27.19479047619048</v>
      </c>
      <c r="BP27" s="1">
        <v>25.55120000000001</v>
      </c>
      <c r="BQ27" s="1">
        <v>49.9052380952381</v>
      </c>
      <c r="BR27" s="1">
        <v>27.17952857142857</v>
      </c>
      <c r="BS27" s="1">
        <v>500.1049047619047</v>
      </c>
      <c r="BT27" s="1">
        <v>99.45185714285715</v>
      </c>
      <c r="BU27" s="1">
        <v>0.09981400952380952</v>
      </c>
      <c r="BV27" s="1">
        <v>30.9916619047619</v>
      </c>
      <c r="BW27" s="1">
        <v>31.50747619047619</v>
      </c>
      <c r="BX27" s="1">
        <v>999.9000000000002</v>
      </c>
      <c r="BY27" s="1">
        <v>0.0</v>
      </c>
      <c r="BZ27" s="1">
        <v>0.0</v>
      </c>
      <c r="CA27" s="1">
        <v>10000.56666666667</v>
      </c>
      <c r="CB27" s="1">
        <v>0.0</v>
      </c>
      <c r="CC27" s="1">
        <v>7.307252380952382</v>
      </c>
      <c r="CD27" s="1">
        <v>-1.440168714285714</v>
      </c>
      <c r="CE27" s="1">
        <v>51.91067619047619</v>
      </c>
      <c r="CF27" s="1">
        <v>53.30104761904762</v>
      </c>
      <c r="CG27" s="1">
        <v>1.643587619047619</v>
      </c>
      <c r="CH27" s="1">
        <v>51.93912857142858</v>
      </c>
      <c r="CI27" s="1">
        <v>25.55120000000001</v>
      </c>
      <c r="CJ27" s="1">
        <v>2.704572857142857</v>
      </c>
      <c r="CK27" s="1">
        <v>2.541114761904762</v>
      </c>
      <c r="CL27" s="1">
        <v>22.31292857142857</v>
      </c>
      <c r="CM27" s="1">
        <v>21.29225238095238</v>
      </c>
      <c r="CN27" s="1">
        <v>1999.954285714285</v>
      </c>
      <c r="CO27" s="1">
        <v>0.9800047142857145</v>
      </c>
      <c r="CP27" s="1">
        <v>0.0199957</v>
      </c>
      <c r="CQ27" s="1">
        <v>0.0</v>
      </c>
      <c r="CR27" s="1">
        <v>2.406714285714286</v>
      </c>
      <c r="CS27" s="1">
        <v>0.0</v>
      </c>
      <c r="CT27" s="1">
        <v>22536.33809523809</v>
      </c>
      <c r="CU27" s="1">
        <v>17411.92857142857</v>
      </c>
      <c r="CV27" s="1">
        <v>40.25</v>
      </c>
      <c r="CW27" s="1">
        <v>41.25</v>
      </c>
      <c r="CX27" s="1">
        <v>40.25</v>
      </c>
      <c r="CY27" s="1">
        <v>39.693</v>
      </c>
      <c r="CZ27" s="1">
        <v>40.42814285714286</v>
      </c>
      <c r="DA27" s="1">
        <v>1959.96380952381</v>
      </c>
      <c r="DB27" s="1">
        <v>39.99428571428572</v>
      </c>
      <c r="DC27" s="1">
        <v>0.0</v>
      </c>
      <c r="DD27" s="1">
        <v>1.6602242789E9</v>
      </c>
      <c r="DE27" s="1">
        <v>0.0</v>
      </c>
      <c r="DF27" s="1">
        <v>1.660224008E9</v>
      </c>
      <c r="DG27" s="1" t="s">
        <v>357</v>
      </c>
      <c r="DH27" s="1">
        <v>1.660224008E9</v>
      </c>
      <c r="DI27" s="1">
        <v>1.660224007E9</v>
      </c>
      <c r="DJ27" s="1">
        <v>1.0</v>
      </c>
      <c r="DK27" s="1">
        <v>0.091</v>
      </c>
      <c r="DL27" s="1">
        <v>-0.018</v>
      </c>
      <c r="DM27" s="1">
        <v>1.42</v>
      </c>
      <c r="DN27" s="1">
        <v>0.02</v>
      </c>
      <c r="DO27" s="1">
        <v>400.0</v>
      </c>
      <c r="DP27" s="1">
        <v>26.0</v>
      </c>
      <c r="DQ27" s="1">
        <v>0.31</v>
      </c>
      <c r="DR27" s="1">
        <v>0.11</v>
      </c>
      <c r="DS27" s="1">
        <v>-0.3247435971248169</v>
      </c>
      <c r="DT27" s="1">
        <v>-0.0832610258388602</v>
      </c>
      <c r="DU27" s="1">
        <v>0.04329924508973003</v>
      </c>
      <c r="DV27" s="1">
        <v>1.0</v>
      </c>
      <c r="DW27" s="1">
        <v>0.8196023861965522</v>
      </c>
      <c r="DX27" s="1">
        <v>21.3275331500615</v>
      </c>
      <c r="DY27" s="1">
        <v>2.189927005793829</v>
      </c>
      <c r="DZ27" s="1">
        <v>0.0</v>
      </c>
      <c r="EA27" s="1">
        <v>-1.48490397</v>
      </c>
      <c r="EB27" s="1">
        <v>-33.25675141001111</v>
      </c>
      <c r="EC27" s="1">
        <v>3.149541962387118</v>
      </c>
      <c r="ED27" s="1">
        <v>0.0</v>
      </c>
      <c r="EE27" s="1">
        <v>56.12396786871946</v>
      </c>
      <c r="EF27" s="1">
        <v>3.874849321612978</v>
      </c>
      <c r="EG27" s="1">
        <v>0.9835669693587223</v>
      </c>
      <c r="EH27" s="1">
        <v>0.0</v>
      </c>
      <c r="EI27" s="1">
        <v>1.64158775</v>
      </c>
      <c r="EJ27" s="1">
        <v>0.05109354596622769</v>
      </c>
      <c r="EK27" s="1">
        <v>0.005163213382913778</v>
      </c>
      <c r="EL27" s="1">
        <v>1.0</v>
      </c>
      <c r="EM27" s="1">
        <v>1.935767979647632</v>
      </c>
      <c r="EN27" s="1">
        <v>0.002496445268901594</v>
      </c>
      <c r="EO27" s="1">
        <v>0.001827415679549641</v>
      </c>
      <c r="EP27" s="1">
        <v>1.0</v>
      </c>
      <c r="EQ27" s="1">
        <v>3.0</v>
      </c>
      <c r="ER27" s="1">
        <v>6.0</v>
      </c>
      <c r="ES27" s="1" t="s">
        <v>378</v>
      </c>
      <c r="ET27" s="1">
        <v>2.94463</v>
      </c>
      <c r="EU27" s="1">
        <v>2.80111</v>
      </c>
      <c r="EV27" s="1">
        <v>0.0142519</v>
      </c>
      <c r="EW27" s="1">
        <v>0.0178661</v>
      </c>
      <c r="EX27" s="1">
        <v>0.118319</v>
      </c>
      <c r="EY27" s="1">
        <v>0.113323</v>
      </c>
      <c r="EZ27" s="1">
        <v>20276.8</v>
      </c>
      <c r="FA27" s="1">
        <v>21185.9</v>
      </c>
      <c r="FB27" s="1">
        <v>23909.5</v>
      </c>
      <c r="FC27" s="1">
        <v>25090.9</v>
      </c>
      <c r="FD27" s="1">
        <v>33727.7</v>
      </c>
      <c r="FE27" s="1">
        <v>35511.6</v>
      </c>
      <c r="FF27" s="1">
        <v>43575.0</v>
      </c>
      <c r="FG27" s="1">
        <v>46376.2</v>
      </c>
      <c r="FH27" s="1">
        <v>1.99085</v>
      </c>
      <c r="FI27" s="1">
        <v>1.9175</v>
      </c>
      <c r="FJ27" s="1">
        <v>0.140805</v>
      </c>
      <c r="FK27" s="1">
        <v>0.0</v>
      </c>
      <c r="FL27" s="1">
        <v>29.2196</v>
      </c>
      <c r="FM27" s="1">
        <v>999.9</v>
      </c>
      <c r="FN27" s="1">
        <v>70.3</v>
      </c>
      <c r="FO27" s="1">
        <v>31.7</v>
      </c>
      <c r="FP27" s="1">
        <v>33.1863</v>
      </c>
      <c r="FQ27" s="1">
        <v>64.384</v>
      </c>
      <c r="FR27" s="1">
        <v>26.6346</v>
      </c>
      <c r="FS27" s="1">
        <v>1.0</v>
      </c>
      <c r="FT27" s="1">
        <v>0.206474</v>
      </c>
      <c r="FU27" s="1">
        <v>0.101403</v>
      </c>
      <c r="FV27" s="1">
        <v>20.325</v>
      </c>
      <c r="FW27" s="1">
        <v>5.21295</v>
      </c>
      <c r="FX27" s="1">
        <v>11.9075</v>
      </c>
      <c r="FY27" s="1">
        <v>5.00285</v>
      </c>
      <c r="FZ27" s="1">
        <v>3.28958</v>
      </c>
      <c r="GA27" s="1">
        <v>9999.0</v>
      </c>
      <c r="GB27" s="1">
        <v>9999.0</v>
      </c>
      <c r="GC27" s="1">
        <v>9999.0</v>
      </c>
      <c r="GD27" s="1">
        <v>999.9</v>
      </c>
      <c r="GE27" s="1">
        <v>1.85944</v>
      </c>
      <c r="GF27" s="1">
        <v>1.85439</v>
      </c>
      <c r="GG27" s="1">
        <v>1.8576</v>
      </c>
      <c r="GH27" s="1">
        <v>1.85597</v>
      </c>
      <c r="GI27" s="1">
        <v>1.85481</v>
      </c>
      <c r="GJ27" s="1">
        <v>1.85454</v>
      </c>
      <c r="GK27" s="1">
        <v>1.85303</v>
      </c>
      <c r="GL27" s="1">
        <v>1.85633</v>
      </c>
      <c r="GM27" s="1">
        <v>0.0</v>
      </c>
      <c r="GN27" s="1">
        <v>0.0</v>
      </c>
      <c r="GO27" s="1">
        <v>0.0</v>
      </c>
      <c r="GP27" s="1">
        <v>0.0</v>
      </c>
      <c r="GQ27" s="1" t="s">
        <v>359</v>
      </c>
      <c r="GR27" s="1" t="s">
        <v>360</v>
      </c>
      <c r="GS27" s="1" t="s">
        <v>361</v>
      </c>
      <c r="GT27" s="1" t="s">
        <v>361</v>
      </c>
      <c r="GU27" s="1" t="s">
        <v>361</v>
      </c>
      <c r="GV27" s="1" t="s">
        <v>361</v>
      </c>
      <c r="GW27" s="1">
        <v>0.0</v>
      </c>
      <c r="GX27" s="1">
        <v>100.0</v>
      </c>
      <c r="GY27" s="1">
        <v>100.0</v>
      </c>
      <c r="GZ27" s="1">
        <v>0.602</v>
      </c>
      <c r="HA27" s="1">
        <v>0.0153</v>
      </c>
      <c r="HB27" s="1">
        <v>0.4508132229881339</v>
      </c>
      <c r="HC27" s="1">
        <v>0.002931838302181297</v>
      </c>
      <c r="HD27" s="1">
        <v>-1.375455985948503E-6</v>
      </c>
      <c r="HE27" s="1">
        <v>3.07004744371273E-10</v>
      </c>
      <c r="HF27" s="1">
        <v>-0.06116048014925604</v>
      </c>
      <c r="HG27" s="1">
        <v>0.0100384331276165</v>
      </c>
      <c r="HH27" s="1">
        <v>-3.153267371123071E-4</v>
      </c>
      <c r="HI27" s="1">
        <v>1.819468599177705E-6</v>
      </c>
      <c r="HJ27" s="1">
        <v>1.0</v>
      </c>
      <c r="HK27" s="1">
        <v>2112.0</v>
      </c>
      <c r="HL27" s="1">
        <v>3.0</v>
      </c>
      <c r="HM27" s="1">
        <v>29.0</v>
      </c>
      <c r="HN27" s="1">
        <v>4.5</v>
      </c>
      <c r="HO27" s="1">
        <v>4.6</v>
      </c>
      <c r="HP27" s="1">
        <v>0.3479</v>
      </c>
      <c r="HQ27" s="1">
        <v>2.36938</v>
      </c>
      <c r="HR27" s="1">
        <v>1.4978</v>
      </c>
      <c r="HS27" s="1">
        <v>2.30347</v>
      </c>
      <c r="HT27" s="1">
        <v>1.54785</v>
      </c>
      <c r="HU27" s="1">
        <v>2.35718</v>
      </c>
      <c r="HV27" s="1">
        <v>35.4291</v>
      </c>
      <c r="HW27" s="1">
        <v>15.6205</v>
      </c>
      <c r="HX27" s="1">
        <v>18.0</v>
      </c>
      <c r="HY27" s="1">
        <v>500.61</v>
      </c>
      <c r="HZ27" s="1">
        <v>519.234</v>
      </c>
      <c r="IA27" s="1">
        <v>28.9179</v>
      </c>
      <c r="IB27" s="1">
        <v>29.7794</v>
      </c>
      <c r="IC27" s="1">
        <v>30.0003</v>
      </c>
      <c r="ID27" s="1">
        <v>29.5582</v>
      </c>
      <c r="IE27" s="1">
        <v>29.6476</v>
      </c>
      <c r="IF27" s="1">
        <v>6.98764</v>
      </c>
      <c r="IG27" s="1">
        <v>25.9946</v>
      </c>
      <c r="IH27" s="1">
        <v>86.1621</v>
      </c>
      <c r="II27" s="1">
        <v>28.9195</v>
      </c>
      <c r="IJ27" s="1">
        <v>100.11</v>
      </c>
      <c r="IK27" s="1">
        <v>25.4783</v>
      </c>
      <c r="IL27" s="1">
        <v>100.778</v>
      </c>
      <c r="IM27" s="1">
        <v>100.514</v>
      </c>
      <c r="IN27" s="1" t="s">
        <v>362</v>
      </c>
    </row>
    <row r="28" ht="15.75" customHeight="1">
      <c r="A28" s="1">
        <v>12.0</v>
      </c>
      <c r="B28" s="1">
        <v>1.6602242811E9</v>
      </c>
      <c r="C28" s="1">
        <v>294.0999999046326</v>
      </c>
      <c r="D28" s="1" t="s">
        <v>385</v>
      </c>
      <c r="E28" s="1" t="s">
        <v>386</v>
      </c>
      <c r="F28" s="1">
        <v>1.0</v>
      </c>
      <c r="G28" s="1" t="s">
        <v>349</v>
      </c>
      <c r="H28" s="1" t="s">
        <v>350</v>
      </c>
      <c r="I28" s="1" t="s">
        <v>351</v>
      </c>
      <c r="J28" s="1" t="s">
        <v>352</v>
      </c>
      <c r="K28" s="1" t="s">
        <v>353</v>
      </c>
      <c r="L28" s="1" t="s">
        <v>354</v>
      </c>
      <c r="M28" s="1" t="s">
        <v>355</v>
      </c>
      <c r="N28" s="1">
        <v>1.660224272225E9</v>
      </c>
      <c r="O28" s="1">
        <f t="shared" si="1"/>
        <v>0.001412885551</v>
      </c>
      <c r="P28" s="1">
        <f t="shared" si="2"/>
        <v>1.412885551</v>
      </c>
      <c r="Q28" s="1">
        <f t="shared" si="3"/>
        <v>-0.2028835995</v>
      </c>
      <c r="R28" s="1">
        <f t="shared" si="4"/>
        <v>50.707675</v>
      </c>
      <c r="S28" s="1">
        <f t="shared" si="5"/>
        <v>53.65616505</v>
      </c>
      <c r="T28" s="1">
        <f t="shared" si="6"/>
        <v>5.341563231</v>
      </c>
      <c r="U28" s="1">
        <f t="shared" si="7"/>
        <v>5.048035991</v>
      </c>
      <c r="V28" s="1">
        <f t="shared" si="8"/>
        <v>0.07089566886</v>
      </c>
      <c r="W28" s="1">
        <f t="shared" si="9"/>
        <v>2.919742063</v>
      </c>
      <c r="X28" s="1">
        <f t="shared" si="10"/>
        <v>0.06995303005</v>
      </c>
      <c r="Y28" s="1">
        <f t="shared" si="11"/>
        <v>0.04380429189</v>
      </c>
      <c r="Z28" s="1">
        <f t="shared" si="12"/>
        <v>321.5126445</v>
      </c>
      <c r="AA28" s="1">
        <f t="shared" si="13"/>
        <v>32.52116726</v>
      </c>
      <c r="AB28" s="1">
        <f t="shared" si="14"/>
        <v>31.5083</v>
      </c>
      <c r="AC28" s="1">
        <f t="shared" si="15"/>
        <v>4.643789248</v>
      </c>
      <c r="AD28" s="1">
        <f t="shared" si="16"/>
        <v>60.03802114</v>
      </c>
      <c r="AE28" s="1">
        <f t="shared" si="17"/>
        <v>2.707317839</v>
      </c>
      <c r="AF28" s="1">
        <f t="shared" si="18"/>
        <v>4.509338895</v>
      </c>
      <c r="AG28" s="1">
        <f t="shared" si="19"/>
        <v>1.936471409</v>
      </c>
      <c r="AH28" s="1">
        <f t="shared" si="20"/>
        <v>-62.30825279</v>
      </c>
      <c r="AI28" s="1">
        <f t="shared" si="21"/>
        <v>-81.2593173</v>
      </c>
      <c r="AJ28" s="1">
        <f t="shared" si="22"/>
        <v>-6.265168505</v>
      </c>
      <c r="AK28" s="1">
        <f t="shared" si="23"/>
        <v>171.6799059</v>
      </c>
      <c r="AL28" s="1">
        <f t="shared" si="24"/>
        <v>1.827688654</v>
      </c>
      <c r="AM28" s="1">
        <f t="shared" si="25"/>
        <v>1.408650307</v>
      </c>
      <c r="AN28" s="1">
        <f t="shared" si="26"/>
        <v>-0.2028835995</v>
      </c>
      <c r="AO28" s="1">
        <v>61.04724100088984</v>
      </c>
      <c r="AP28" s="1">
        <v>55.76021636363637</v>
      </c>
      <c r="AQ28" s="1">
        <v>1.08365060821038</v>
      </c>
      <c r="AR28" s="1">
        <v>64.96869328460993</v>
      </c>
      <c r="AS28" s="1">
        <f t="shared" si="27"/>
        <v>1.412885551</v>
      </c>
      <c r="AT28" s="1">
        <v>25.55121781451755</v>
      </c>
      <c r="AU28" s="1">
        <v>27.20018727272727</v>
      </c>
      <c r="AV28" s="1">
        <v>5.264639135721455E-6</v>
      </c>
      <c r="AW28" s="1">
        <v>84.42991726890527</v>
      </c>
      <c r="AX28" s="1">
        <v>0.0</v>
      </c>
      <c r="AY28" s="1">
        <v>0.0</v>
      </c>
      <c r="AZ28" s="1">
        <f t="shared" si="28"/>
        <v>1</v>
      </c>
      <c r="BA28" s="1">
        <f t="shared" si="29"/>
        <v>0</v>
      </c>
      <c r="BB28" s="1">
        <f t="shared" si="30"/>
        <v>51891.79935</v>
      </c>
      <c r="BC28" s="1">
        <f t="shared" si="31"/>
        <v>1999.981</v>
      </c>
      <c r="BD28" s="1">
        <f t="shared" si="32"/>
        <v>1681.183873</v>
      </c>
      <c r="BE28" s="1">
        <f t="shared" si="33"/>
        <v>0.840599922</v>
      </c>
      <c r="BF28" s="1">
        <f t="shared" si="34"/>
        <v>0.1607578495</v>
      </c>
      <c r="BG28" s="1">
        <v>6.0</v>
      </c>
      <c r="BH28" s="1">
        <v>0.5</v>
      </c>
      <c r="BI28" s="1" t="s">
        <v>356</v>
      </c>
      <c r="BJ28" s="1">
        <v>2.0</v>
      </c>
      <c r="BK28" s="1" t="b">
        <v>1</v>
      </c>
      <c r="BL28" s="1">
        <v>1.660224272225E9</v>
      </c>
      <c r="BM28" s="1">
        <v>50.707675</v>
      </c>
      <c r="BN28" s="1">
        <v>52.986145</v>
      </c>
      <c r="BO28" s="1">
        <v>27.19509</v>
      </c>
      <c r="BP28" s="1">
        <v>25.55102</v>
      </c>
      <c r="BQ28" s="1">
        <v>50.11335000000001</v>
      </c>
      <c r="BR28" s="1">
        <v>27.17982</v>
      </c>
      <c r="BS28" s="1">
        <v>500.1035</v>
      </c>
      <c r="BT28" s="1">
        <v>99.45192</v>
      </c>
      <c r="BU28" s="1">
        <v>0.099794625</v>
      </c>
      <c r="BV28" s="1">
        <v>30.99207</v>
      </c>
      <c r="BW28" s="1">
        <v>31.5083</v>
      </c>
      <c r="BX28" s="1">
        <v>999.9000000000002</v>
      </c>
      <c r="BY28" s="1">
        <v>0.0</v>
      </c>
      <c r="BZ28" s="1">
        <v>0.0</v>
      </c>
      <c r="CA28" s="1">
        <v>9999.0</v>
      </c>
      <c r="CB28" s="1">
        <v>0.0</v>
      </c>
      <c r="CC28" s="1">
        <v>7.290509999999999</v>
      </c>
      <c r="CD28" s="1">
        <v>-2.27848895</v>
      </c>
      <c r="CE28" s="1">
        <v>52.12522499999999</v>
      </c>
      <c r="CF28" s="1">
        <v>54.37551</v>
      </c>
      <c r="CG28" s="1">
        <v>1.6440605</v>
      </c>
      <c r="CH28" s="1">
        <v>52.986145</v>
      </c>
      <c r="CI28" s="1">
        <v>25.55102</v>
      </c>
      <c r="CJ28" s="1">
        <v>2.704604</v>
      </c>
      <c r="CK28" s="1">
        <v>2.541098500000001</v>
      </c>
      <c r="CL28" s="1">
        <v>22.313115</v>
      </c>
      <c r="CM28" s="1">
        <v>21.292155</v>
      </c>
      <c r="CN28" s="1">
        <v>1999.981</v>
      </c>
      <c r="CO28" s="1">
        <v>0.98000485</v>
      </c>
      <c r="CP28" s="1">
        <v>0.01999557</v>
      </c>
      <c r="CQ28" s="1">
        <v>0.0</v>
      </c>
      <c r="CR28" s="1">
        <v>2.39825</v>
      </c>
      <c r="CS28" s="1">
        <v>0.0</v>
      </c>
      <c r="CT28" s="1">
        <v>22534.59</v>
      </c>
      <c r="CU28" s="1">
        <v>17412.16</v>
      </c>
      <c r="CV28" s="1">
        <v>40.25</v>
      </c>
      <c r="CW28" s="1">
        <v>41.25</v>
      </c>
      <c r="CX28" s="1">
        <v>40.25</v>
      </c>
      <c r="CY28" s="1">
        <v>39.6933</v>
      </c>
      <c r="CZ28" s="1">
        <v>40.4308</v>
      </c>
      <c r="DA28" s="1">
        <v>1959.9905</v>
      </c>
      <c r="DB28" s="1">
        <v>39.9945</v>
      </c>
      <c r="DC28" s="1">
        <v>0.0</v>
      </c>
      <c r="DD28" s="1">
        <v>1.6602242801E9</v>
      </c>
      <c r="DE28" s="1">
        <v>0.0</v>
      </c>
      <c r="DF28" s="1">
        <v>1.660224008E9</v>
      </c>
      <c r="DG28" s="1" t="s">
        <v>357</v>
      </c>
      <c r="DH28" s="1">
        <v>1.660224008E9</v>
      </c>
      <c r="DI28" s="1">
        <v>1.660224007E9</v>
      </c>
      <c r="DJ28" s="1">
        <v>1.0</v>
      </c>
      <c r="DK28" s="1">
        <v>0.091</v>
      </c>
      <c r="DL28" s="1">
        <v>-0.018</v>
      </c>
      <c r="DM28" s="1">
        <v>1.42</v>
      </c>
      <c r="DN28" s="1">
        <v>0.02</v>
      </c>
      <c r="DO28" s="1">
        <v>400.0</v>
      </c>
      <c r="DP28" s="1">
        <v>26.0</v>
      </c>
      <c r="DQ28" s="1">
        <v>0.31</v>
      </c>
      <c r="DR28" s="1">
        <v>0.11</v>
      </c>
      <c r="DS28" s="1">
        <v>-0.317265554871169</v>
      </c>
      <c r="DT28" s="1">
        <v>-0.01744645301918712</v>
      </c>
      <c r="DU28" s="1">
        <v>0.04702382823677229</v>
      </c>
      <c r="DV28" s="1">
        <v>1.0</v>
      </c>
      <c r="DW28" s="1">
        <v>1.89149532855654</v>
      </c>
      <c r="DX28" s="1">
        <v>39.19156341036939</v>
      </c>
      <c r="DY28" s="1">
        <v>3.477176175240197</v>
      </c>
      <c r="DZ28" s="1">
        <v>0.0</v>
      </c>
      <c r="EA28" s="1">
        <v>-2.753178035483871</v>
      </c>
      <c r="EB28" s="1">
        <v>-51.58403773548388</v>
      </c>
      <c r="EC28" s="1">
        <v>4.648534840369126</v>
      </c>
      <c r="ED28" s="1">
        <v>0.0</v>
      </c>
      <c r="EE28" s="1">
        <v>56.19338756769874</v>
      </c>
      <c r="EF28" s="1">
        <v>7.420898176696358</v>
      </c>
      <c r="EG28" s="1">
        <v>1.044889679417167</v>
      </c>
      <c r="EH28" s="1">
        <v>0.0</v>
      </c>
      <c r="EI28" s="1">
        <v>1.642378780487805</v>
      </c>
      <c r="EJ28" s="1">
        <v>0.04621066202090614</v>
      </c>
      <c r="EK28" s="1">
        <v>0.004899506792063138</v>
      </c>
      <c r="EL28" s="1">
        <v>1.0</v>
      </c>
      <c r="EM28" s="1">
        <v>1.936190832976993</v>
      </c>
      <c r="EN28" s="1">
        <v>-0.00322182129906318</v>
      </c>
      <c r="EO28" s="1">
        <v>0.001643066721496243</v>
      </c>
      <c r="EP28" s="1">
        <v>1.0</v>
      </c>
      <c r="EQ28" s="1">
        <v>3.0</v>
      </c>
      <c r="ER28" s="1">
        <v>6.0</v>
      </c>
      <c r="ES28" s="1" t="s">
        <v>378</v>
      </c>
      <c r="ET28" s="1">
        <v>2.94479</v>
      </c>
      <c r="EU28" s="1">
        <v>2.80114</v>
      </c>
      <c r="EV28" s="1">
        <v>0.0146906</v>
      </c>
      <c r="EW28" s="1">
        <v>0.0189591</v>
      </c>
      <c r="EX28" s="1">
        <v>0.118323</v>
      </c>
      <c r="EY28" s="1">
        <v>0.113327</v>
      </c>
      <c r="EZ28" s="1">
        <v>20267.6</v>
      </c>
      <c r="FA28" s="1">
        <v>21162.3</v>
      </c>
      <c r="FB28" s="1">
        <v>23909.3</v>
      </c>
      <c r="FC28" s="1">
        <v>25090.9</v>
      </c>
      <c r="FD28" s="1">
        <v>33727.2</v>
      </c>
      <c r="FE28" s="1">
        <v>35511.5</v>
      </c>
      <c r="FF28" s="1">
        <v>43574.5</v>
      </c>
      <c r="FG28" s="1">
        <v>46376.2</v>
      </c>
      <c r="FH28" s="1">
        <v>1.99083</v>
      </c>
      <c r="FI28" s="1">
        <v>1.9175</v>
      </c>
      <c r="FJ28" s="1">
        <v>0.14073</v>
      </c>
      <c r="FK28" s="1">
        <v>0.0</v>
      </c>
      <c r="FL28" s="1">
        <v>29.2196</v>
      </c>
      <c r="FM28" s="1">
        <v>999.9</v>
      </c>
      <c r="FN28" s="1">
        <v>70.3</v>
      </c>
      <c r="FO28" s="1">
        <v>31.7</v>
      </c>
      <c r="FP28" s="1">
        <v>33.183</v>
      </c>
      <c r="FQ28" s="1">
        <v>64.194</v>
      </c>
      <c r="FR28" s="1">
        <v>25.8814</v>
      </c>
      <c r="FS28" s="1">
        <v>1.0</v>
      </c>
      <c r="FT28" s="1">
        <v>0.206484</v>
      </c>
      <c r="FU28" s="1">
        <v>0.101686</v>
      </c>
      <c r="FV28" s="1">
        <v>20.325</v>
      </c>
      <c r="FW28" s="1">
        <v>5.21295</v>
      </c>
      <c r="FX28" s="1">
        <v>11.9072</v>
      </c>
      <c r="FY28" s="1">
        <v>5.0029</v>
      </c>
      <c r="FZ28" s="1">
        <v>3.28955</v>
      </c>
      <c r="GA28" s="1">
        <v>9999.0</v>
      </c>
      <c r="GB28" s="1">
        <v>9999.0</v>
      </c>
      <c r="GC28" s="1">
        <v>9999.0</v>
      </c>
      <c r="GD28" s="1">
        <v>999.9</v>
      </c>
      <c r="GE28" s="1">
        <v>1.85944</v>
      </c>
      <c r="GF28" s="1">
        <v>1.85439</v>
      </c>
      <c r="GG28" s="1">
        <v>1.8576</v>
      </c>
      <c r="GH28" s="1">
        <v>1.85598</v>
      </c>
      <c r="GI28" s="1">
        <v>1.85481</v>
      </c>
      <c r="GJ28" s="1">
        <v>1.85454</v>
      </c>
      <c r="GK28" s="1">
        <v>1.85304</v>
      </c>
      <c r="GL28" s="1">
        <v>1.85634</v>
      </c>
      <c r="GM28" s="1">
        <v>0.0</v>
      </c>
      <c r="GN28" s="1">
        <v>0.0</v>
      </c>
      <c r="GO28" s="1">
        <v>0.0</v>
      </c>
      <c r="GP28" s="1">
        <v>0.0</v>
      </c>
      <c r="GQ28" s="1" t="s">
        <v>359</v>
      </c>
      <c r="GR28" s="1" t="s">
        <v>360</v>
      </c>
      <c r="GS28" s="1" t="s">
        <v>361</v>
      </c>
      <c r="GT28" s="1" t="s">
        <v>361</v>
      </c>
      <c r="GU28" s="1" t="s">
        <v>361</v>
      </c>
      <c r="GV28" s="1" t="s">
        <v>361</v>
      </c>
      <c r="GW28" s="1">
        <v>0.0</v>
      </c>
      <c r="GX28" s="1">
        <v>100.0</v>
      </c>
      <c r="GY28" s="1">
        <v>100.0</v>
      </c>
      <c r="GZ28" s="1">
        <v>0.607</v>
      </c>
      <c r="HA28" s="1">
        <v>0.0152</v>
      </c>
      <c r="HB28" s="1">
        <v>0.4508132229881339</v>
      </c>
      <c r="HC28" s="1">
        <v>0.002931838302181297</v>
      </c>
      <c r="HD28" s="1">
        <v>-1.375455985948503E-6</v>
      </c>
      <c r="HE28" s="1">
        <v>3.07004744371273E-10</v>
      </c>
      <c r="HF28" s="1">
        <v>-0.06116048014925604</v>
      </c>
      <c r="HG28" s="1">
        <v>0.0100384331276165</v>
      </c>
      <c r="HH28" s="1">
        <v>-3.153267371123071E-4</v>
      </c>
      <c r="HI28" s="1">
        <v>1.819468599177705E-6</v>
      </c>
      <c r="HJ28" s="1">
        <v>1.0</v>
      </c>
      <c r="HK28" s="1">
        <v>2112.0</v>
      </c>
      <c r="HL28" s="1">
        <v>3.0</v>
      </c>
      <c r="HM28" s="1">
        <v>29.0</v>
      </c>
      <c r="HN28" s="1">
        <v>4.6</v>
      </c>
      <c r="HO28" s="1">
        <v>4.6</v>
      </c>
      <c r="HP28" s="1">
        <v>0.355225</v>
      </c>
      <c r="HQ28" s="1">
        <v>2.37305</v>
      </c>
      <c r="HR28" s="1">
        <v>1.4978</v>
      </c>
      <c r="HS28" s="1">
        <v>2.30469</v>
      </c>
      <c r="HT28" s="1">
        <v>1.54785</v>
      </c>
      <c r="HU28" s="1">
        <v>2.25586</v>
      </c>
      <c r="HV28" s="1">
        <v>35.4291</v>
      </c>
      <c r="HW28" s="1">
        <v>15.6118</v>
      </c>
      <c r="HX28" s="1">
        <v>18.0</v>
      </c>
      <c r="HY28" s="1">
        <v>500.6</v>
      </c>
      <c r="HZ28" s="1">
        <v>519.239</v>
      </c>
      <c r="IA28" s="1">
        <v>28.9186</v>
      </c>
      <c r="IB28" s="1">
        <v>29.7796</v>
      </c>
      <c r="IC28" s="1">
        <v>30.0004</v>
      </c>
      <c r="ID28" s="1">
        <v>29.5588</v>
      </c>
      <c r="IE28" s="1">
        <v>29.6482</v>
      </c>
      <c r="IF28" s="1">
        <v>7.14115</v>
      </c>
      <c r="IG28" s="1">
        <v>25.9946</v>
      </c>
      <c r="IH28" s="1">
        <v>86.1621</v>
      </c>
      <c r="II28" s="1">
        <v>28.9195</v>
      </c>
      <c r="IJ28" s="1">
        <v>100.11</v>
      </c>
      <c r="IK28" s="1">
        <v>25.4745</v>
      </c>
      <c r="IL28" s="1">
        <v>100.777</v>
      </c>
      <c r="IM28" s="1">
        <v>100.514</v>
      </c>
      <c r="IN28" s="1" t="s">
        <v>362</v>
      </c>
    </row>
    <row r="29" ht="15.75" customHeight="1">
      <c r="A29" s="1">
        <v>13.0</v>
      </c>
      <c r="B29" s="1">
        <v>1.6602242821E9</v>
      </c>
      <c r="C29" s="1">
        <v>295.0999999046326</v>
      </c>
      <c r="D29" s="1" t="s">
        <v>387</v>
      </c>
      <c r="E29" s="1" t="s">
        <v>388</v>
      </c>
      <c r="F29" s="1">
        <v>1.0</v>
      </c>
      <c r="G29" s="1" t="s">
        <v>349</v>
      </c>
      <c r="H29" s="1" t="s">
        <v>350</v>
      </c>
      <c r="I29" s="1" t="s">
        <v>351</v>
      </c>
      <c r="J29" s="1" t="s">
        <v>352</v>
      </c>
      <c r="K29" s="1" t="s">
        <v>353</v>
      </c>
      <c r="L29" s="1" t="s">
        <v>354</v>
      </c>
      <c r="M29" s="1" t="s">
        <v>355</v>
      </c>
      <c r="N29" s="1">
        <v>1.660224273336842E9</v>
      </c>
      <c r="O29" s="1">
        <f t="shared" si="1"/>
        <v>0.001413652895</v>
      </c>
      <c r="P29" s="1">
        <f t="shared" si="2"/>
        <v>1.413652895</v>
      </c>
      <c r="Q29" s="1">
        <f t="shared" si="3"/>
        <v>-0.1628039105</v>
      </c>
      <c r="R29" s="1">
        <f t="shared" si="4"/>
        <v>51.03550526</v>
      </c>
      <c r="S29" s="1">
        <f t="shared" si="5"/>
        <v>53.07127002</v>
      </c>
      <c r="T29" s="1">
        <f t="shared" si="6"/>
        <v>5.283335879</v>
      </c>
      <c r="U29" s="1">
        <f t="shared" si="7"/>
        <v>5.080672009</v>
      </c>
      <c r="V29" s="1">
        <f t="shared" si="8"/>
        <v>0.07093052722</v>
      </c>
      <c r="W29" s="1">
        <f t="shared" si="9"/>
        <v>2.919479845</v>
      </c>
      <c r="X29" s="1">
        <f t="shared" si="10"/>
        <v>0.06998688434</v>
      </c>
      <c r="Y29" s="1">
        <f t="shared" si="11"/>
        <v>0.04382553932</v>
      </c>
      <c r="Z29" s="1">
        <f t="shared" si="12"/>
        <v>321.511735</v>
      </c>
      <c r="AA29" s="1">
        <f t="shared" si="13"/>
        <v>32.52156663</v>
      </c>
      <c r="AB29" s="1">
        <f t="shared" si="14"/>
        <v>31.50889474</v>
      </c>
      <c r="AC29" s="1">
        <f t="shared" si="15"/>
        <v>4.643946136</v>
      </c>
      <c r="AD29" s="1">
        <f t="shared" si="16"/>
        <v>60.03737284</v>
      </c>
      <c r="AE29" s="1">
        <f t="shared" si="17"/>
        <v>2.707362298</v>
      </c>
      <c r="AF29" s="1">
        <f t="shared" si="18"/>
        <v>4.509461641</v>
      </c>
      <c r="AG29" s="1">
        <f t="shared" si="19"/>
        <v>1.936583838</v>
      </c>
      <c r="AH29" s="1">
        <f t="shared" si="20"/>
        <v>-62.34209267</v>
      </c>
      <c r="AI29" s="1">
        <f t="shared" si="21"/>
        <v>-81.27049271</v>
      </c>
      <c r="AJ29" s="1">
        <f t="shared" si="22"/>
        <v>-6.266626059</v>
      </c>
      <c r="AK29" s="1">
        <f t="shared" si="23"/>
        <v>171.6325235</v>
      </c>
      <c r="AL29" s="1">
        <f t="shared" si="24"/>
        <v>2.705893708</v>
      </c>
      <c r="AM29" s="1">
        <f t="shared" si="25"/>
        <v>1.409024592</v>
      </c>
      <c r="AN29" s="1">
        <f t="shared" si="26"/>
        <v>-0.1628039105</v>
      </c>
      <c r="AO29" s="1">
        <v>64.87480202440925</v>
      </c>
      <c r="AP29" s="1">
        <v>57.65185515151513</v>
      </c>
      <c r="AQ29" s="1">
        <v>1.452875031558557</v>
      </c>
      <c r="AR29" s="1">
        <v>64.96869328460993</v>
      </c>
      <c r="AS29" s="1">
        <f t="shared" si="27"/>
        <v>1.413652895</v>
      </c>
      <c r="AT29" s="1">
        <v>25.55160665637737</v>
      </c>
      <c r="AU29" s="1">
        <v>27.20150727272726</v>
      </c>
      <c r="AV29" s="1">
        <v>1.831519105384043E-6</v>
      </c>
      <c r="AW29" s="1">
        <v>84.42991726890527</v>
      </c>
      <c r="AX29" s="1">
        <v>0.0</v>
      </c>
      <c r="AY29" s="1">
        <v>0.0</v>
      </c>
      <c r="AZ29" s="1">
        <f t="shared" si="28"/>
        <v>1</v>
      </c>
      <c r="BA29" s="1">
        <f t="shared" si="29"/>
        <v>0</v>
      </c>
      <c r="BB29" s="1">
        <f t="shared" si="30"/>
        <v>51884.26543</v>
      </c>
      <c r="BC29" s="1">
        <f t="shared" si="31"/>
        <v>1999.975789</v>
      </c>
      <c r="BD29" s="1">
        <f t="shared" si="32"/>
        <v>1681.179455</v>
      </c>
      <c r="BE29" s="1">
        <f t="shared" si="33"/>
        <v>0.8405999034</v>
      </c>
      <c r="BF29" s="1">
        <f t="shared" si="34"/>
        <v>0.1607578135</v>
      </c>
      <c r="BG29" s="1">
        <v>6.0</v>
      </c>
      <c r="BH29" s="1">
        <v>0.5</v>
      </c>
      <c r="BI29" s="1" t="s">
        <v>356</v>
      </c>
      <c r="BJ29" s="1">
        <v>2.0</v>
      </c>
      <c r="BK29" s="1" t="b">
        <v>1</v>
      </c>
      <c r="BL29" s="1">
        <v>1.660224273336842E9</v>
      </c>
      <c r="BM29" s="1">
        <v>51.03550526315789</v>
      </c>
      <c r="BN29" s="1">
        <v>54.36821052631579</v>
      </c>
      <c r="BO29" s="1">
        <v>27.19553684210526</v>
      </c>
      <c r="BP29" s="1">
        <v>25.55101578947368</v>
      </c>
      <c r="BQ29" s="1">
        <v>50.44026315789474</v>
      </c>
      <c r="BR29" s="1">
        <v>27.18027368421053</v>
      </c>
      <c r="BS29" s="1">
        <v>500.0989473684211</v>
      </c>
      <c r="BT29" s="1">
        <v>99.45194736842105</v>
      </c>
      <c r="BU29" s="1">
        <v>0.09976634736842105</v>
      </c>
      <c r="BV29" s="1">
        <v>30.99254736842105</v>
      </c>
      <c r="BW29" s="1">
        <v>31.50889473684211</v>
      </c>
      <c r="BX29" s="1">
        <v>999.9000000000001</v>
      </c>
      <c r="BY29" s="1">
        <v>0.0</v>
      </c>
      <c r="BZ29" s="1">
        <v>0.0</v>
      </c>
      <c r="CA29" s="1">
        <v>9997.5</v>
      </c>
      <c r="CB29" s="1">
        <v>0.0</v>
      </c>
      <c r="CC29" s="1">
        <v>7.272005263157894</v>
      </c>
      <c r="CD29" s="1">
        <v>-3.332723157894737</v>
      </c>
      <c r="CE29" s="1">
        <v>52.46224210526316</v>
      </c>
      <c r="CF29" s="1">
        <v>55.79381578947368</v>
      </c>
      <c r="CG29" s="1">
        <v>1.644515263157895</v>
      </c>
      <c r="CH29" s="1">
        <v>54.36821052631579</v>
      </c>
      <c r="CI29" s="1">
        <v>25.55101578947368</v>
      </c>
      <c r="CJ29" s="1">
        <v>2.70464947368421</v>
      </c>
      <c r="CK29" s="1">
        <v>2.541098947368421</v>
      </c>
      <c r="CL29" s="1">
        <v>22.31338947368421</v>
      </c>
      <c r="CM29" s="1">
        <v>21.29215789473685</v>
      </c>
      <c r="CN29" s="1">
        <v>1999.975789473685</v>
      </c>
      <c r="CO29" s="1">
        <v>0.9800054736842108</v>
      </c>
      <c r="CP29" s="1">
        <v>0.01999495789473684</v>
      </c>
      <c r="CQ29" s="1">
        <v>0.0</v>
      </c>
      <c r="CR29" s="1">
        <v>2.47221052631579</v>
      </c>
      <c r="CS29" s="1">
        <v>0.0</v>
      </c>
      <c r="CT29" s="1">
        <v>22532.35263157895</v>
      </c>
      <c r="CU29" s="1">
        <v>17412.12105263158</v>
      </c>
      <c r="CV29" s="1">
        <v>40.25</v>
      </c>
      <c r="CW29" s="1">
        <v>41.25</v>
      </c>
      <c r="CX29" s="1">
        <v>40.25</v>
      </c>
      <c r="CY29" s="1">
        <v>39.69363157894737</v>
      </c>
      <c r="CZ29" s="1">
        <v>40.43047368421053</v>
      </c>
      <c r="DA29" s="1">
        <v>1959.986842105263</v>
      </c>
      <c r="DB29" s="1">
        <v>39.99315789473685</v>
      </c>
      <c r="DC29" s="1">
        <v>0.0</v>
      </c>
      <c r="DD29" s="1">
        <v>1.6602242807E9</v>
      </c>
      <c r="DE29" s="1">
        <v>0.0</v>
      </c>
      <c r="DF29" s="1">
        <v>1.660224008E9</v>
      </c>
      <c r="DG29" s="1" t="s">
        <v>357</v>
      </c>
      <c r="DH29" s="1">
        <v>1.660224008E9</v>
      </c>
      <c r="DI29" s="1">
        <v>1.660224007E9</v>
      </c>
      <c r="DJ29" s="1">
        <v>1.0</v>
      </c>
      <c r="DK29" s="1">
        <v>0.091</v>
      </c>
      <c r="DL29" s="1">
        <v>-0.018</v>
      </c>
      <c r="DM29" s="1">
        <v>1.42</v>
      </c>
      <c r="DN29" s="1">
        <v>0.02</v>
      </c>
      <c r="DO29" s="1">
        <v>400.0</v>
      </c>
      <c r="DP29" s="1">
        <v>26.0</v>
      </c>
      <c r="DQ29" s="1">
        <v>0.31</v>
      </c>
      <c r="DR29" s="1">
        <v>0.11</v>
      </c>
      <c r="DS29" s="1">
        <v>-0.317265554871169</v>
      </c>
      <c r="DT29" s="1">
        <v>-0.01744645301918712</v>
      </c>
      <c r="DU29" s="1">
        <v>0.04702382823677229</v>
      </c>
      <c r="DV29" s="1">
        <v>1.0</v>
      </c>
      <c r="DW29" s="1">
        <v>1.89149532855654</v>
      </c>
      <c r="DX29" s="1">
        <v>39.19156341036939</v>
      </c>
      <c r="DY29" s="1">
        <v>3.477176175240197</v>
      </c>
      <c r="DZ29" s="1">
        <v>0.0</v>
      </c>
      <c r="EA29" s="1">
        <v>-2.753178035483871</v>
      </c>
      <c r="EB29" s="1">
        <v>-51.58403773548388</v>
      </c>
      <c r="EC29" s="1">
        <v>4.648534840369126</v>
      </c>
      <c r="ED29" s="1">
        <v>0.0</v>
      </c>
      <c r="EE29" s="1">
        <v>56.19338756769874</v>
      </c>
      <c r="EF29" s="1">
        <v>7.420898176696358</v>
      </c>
      <c r="EG29" s="1">
        <v>1.044889679417167</v>
      </c>
      <c r="EH29" s="1">
        <v>0.0</v>
      </c>
      <c r="EI29" s="1">
        <v>1.642378780487805</v>
      </c>
      <c r="EJ29" s="1">
        <v>0.04621066202090614</v>
      </c>
      <c r="EK29" s="1">
        <v>0.004899506792063138</v>
      </c>
      <c r="EL29" s="1">
        <v>1.0</v>
      </c>
      <c r="EM29" s="1">
        <v>1.936190832976993</v>
      </c>
      <c r="EN29" s="1">
        <v>-0.00322182129906318</v>
      </c>
      <c r="EO29" s="1">
        <v>0.001643066721496243</v>
      </c>
      <c r="EP29" s="1">
        <v>1.0</v>
      </c>
      <c r="EQ29" s="1">
        <v>3.0</v>
      </c>
      <c r="ER29" s="1">
        <v>6.0</v>
      </c>
      <c r="ES29" s="1" t="s">
        <v>378</v>
      </c>
      <c r="ET29" s="1">
        <v>2.9447</v>
      </c>
      <c r="EU29" s="1">
        <v>2.80106</v>
      </c>
      <c r="EV29" s="1">
        <v>0.0152112</v>
      </c>
      <c r="EW29" s="1">
        <v>0.0201018</v>
      </c>
      <c r="EX29" s="1">
        <v>0.118325</v>
      </c>
      <c r="EY29" s="1">
        <v>0.113326</v>
      </c>
      <c r="EZ29" s="1">
        <v>20256.8</v>
      </c>
      <c r="FA29" s="1">
        <v>21137.7</v>
      </c>
      <c r="FB29" s="1">
        <v>23909.1</v>
      </c>
      <c r="FC29" s="1">
        <v>25090.9</v>
      </c>
      <c r="FD29" s="1">
        <v>33727.0</v>
      </c>
      <c r="FE29" s="1">
        <v>35511.7</v>
      </c>
      <c r="FF29" s="1">
        <v>43574.3</v>
      </c>
      <c r="FG29" s="1">
        <v>46376.2</v>
      </c>
      <c r="FH29" s="1">
        <v>1.99093</v>
      </c>
      <c r="FI29" s="1">
        <v>1.9173</v>
      </c>
      <c r="FJ29" s="1">
        <v>0.140585</v>
      </c>
      <c r="FK29" s="1">
        <v>0.0</v>
      </c>
      <c r="FL29" s="1">
        <v>29.2196</v>
      </c>
      <c r="FM29" s="1">
        <v>999.9</v>
      </c>
      <c r="FN29" s="1">
        <v>70.3</v>
      </c>
      <c r="FO29" s="1">
        <v>31.7</v>
      </c>
      <c r="FP29" s="1">
        <v>33.1852</v>
      </c>
      <c r="FQ29" s="1">
        <v>64.484</v>
      </c>
      <c r="FR29" s="1">
        <v>26.1739</v>
      </c>
      <c r="FS29" s="1">
        <v>1.0</v>
      </c>
      <c r="FT29" s="1">
        <v>0.206474</v>
      </c>
      <c r="FU29" s="1">
        <v>0.101359</v>
      </c>
      <c r="FV29" s="1">
        <v>20.3249</v>
      </c>
      <c r="FW29" s="1">
        <v>5.21265</v>
      </c>
      <c r="FX29" s="1">
        <v>11.9074</v>
      </c>
      <c r="FY29" s="1">
        <v>5.00285</v>
      </c>
      <c r="FZ29" s="1">
        <v>3.28953</v>
      </c>
      <c r="GA29" s="1">
        <v>9999.0</v>
      </c>
      <c r="GB29" s="1">
        <v>9999.0</v>
      </c>
      <c r="GC29" s="1">
        <v>9999.0</v>
      </c>
      <c r="GD29" s="1">
        <v>999.9</v>
      </c>
      <c r="GE29" s="1">
        <v>1.85944</v>
      </c>
      <c r="GF29" s="1">
        <v>1.8544</v>
      </c>
      <c r="GG29" s="1">
        <v>1.8576</v>
      </c>
      <c r="GH29" s="1">
        <v>1.85599</v>
      </c>
      <c r="GI29" s="1">
        <v>1.85483</v>
      </c>
      <c r="GJ29" s="1">
        <v>1.85455</v>
      </c>
      <c r="GK29" s="1">
        <v>1.85304</v>
      </c>
      <c r="GL29" s="1">
        <v>1.85635</v>
      </c>
      <c r="GM29" s="1">
        <v>0.0</v>
      </c>
      <c r="GN29" s="1">
        <v>0.0</v>
      </c>
      <c r="GO29" s="1">
        <v>0.0</v>
      </c>
      <c r="GP29" s="1">
        <v>0.0</v>
      </c>
      <c r="GQ29" s="1" t="s">
        <v>359</v>
      </c>
      <c r="GR29" s="1" t="s">
        <v>360</v>
      </c>
      <c r="GS29" s="1" t="s">
        <v>361</v>
      </c>
      <c r="GT29" s="1" t="s">
        <v>361</v>
      </c>
      <c r="GU29" s="1" t="s">
        <v>361</v>
      </c>
      <c r="GV29" s="1" t="s">
        <v>361</v>
      </c>
      <c r="GW29" s="1">
        <v>0.0</v>
      </c>
      <c r="GX29" s="1">
        <v>100.0</v>
      </c>
      <c r="GY29" s="1">
        <v>100.0</v>
      </c>
      <c r="GZ29" s="1">
        <v>0.612</v>
      </c>
      <c r="HA29" s="1">
        <v>0.0153</v>
      </c>
      <c r="HB29" s="1">
        <v>0.4508132229881339</v>
      </c>
      <c r="HC29" s="1">
        <v>0.002931838302181297</v>
      </c>
      <c r="HD29" s="1">
        <v>-1.375455985948503E-6</v>
      </c>
      <c r="HE29" s="1">
        <v>3.07004744371273E-10</v>
      </c>
      <c r="HF29" s="1">
        <v>-0.06116048014925604</v>
      </c>
      <c r="HG29" s="1">
        <v>0.0100384331276165</v>
      </c>
      <c r="HH29" s="1">
        <v>-3.153267371123071E-4</v>
      </c>
      <c r="HI29" s="1">
        <v>1.819468599177705E-6</v>
      </c>
      <c r="HJ29" s="1">
        <v>1.0</v>
      </c>
      <c r="HK29" s="1">
        <v>2112.0</v>
      </c>
      <c r="HL29" s="1">
        <v>3.0</v>
      </c>
      <c r="HM29" s="1">
        <v>29.0</v>
      </c>
      <c r="HN29" s="1">
        <v>4.6</v>
      </c>
      <c r="HO29" s="1">
        <v>4.6</v>
      </c>
      <c r="HP29" s="1">
        <v>0.368652</v>
      </c>
      <c r="HQ29" s="1">
        <v>2.34009</v>
      </c>
      <c r="HR29" s="1">
        <v>1.4978</v>
      </c>
      <c r="HS29" s="1">
        <v>2.30469</v>
      </c>
      <c r="HT29" s="1">
        <v>1.54785</v>
      </c>
      <c r="HU29" s="1">
        <v>2.41943</v>
      </c>
      <c r="HV29" s="1">
        <v>35.4291</v>
      </c>
      <c r="HW29" s="1">
        <v>15.6205</v>
      </c>
      <c r="HX29" s="1">
        <v>18.0</v>
      </c>
      <c r="HY29" s="1">
        <v>500.665</v>
      </c>
      <c r="HZ29" s="1">
        <v>519.108</v>
      </c>
      <c r="IA29" s="1">
        <v>28.9193</v>
      </c>
      <c r="IB29" s="1">
        <v>29.7796</v>
      </c>
      <c r="IC29" s="1">
        <v>30.0003</v>
      </c>
      <c r="ID29" s="1">
        <v>29.5595</v>
      </c>
      <c r="IE29" s="1">
        <v>29.6488</v>
      </c>
      <c r="IF29" s="1">
        <v>7.41577</v>
      </c>
      <c r="IG29" s="1">
        <v>25.9946</v>
      </c>
      <c r="IH29" s="1">
        <v>86.1621</v>
      </c>
      <c r="II29" s="1">
        <v>28.9195</v>
      </c>
      <c r="IJ29" s="1">
        <v>110.129</v>
      </c>
      <c r="IK29" s="1">
        <v>25.4736</v>
      </c>
      <c r="IL29" s="1">
        <v>100.777</v>
      </c>
      <c r="IM29" s="1">
        <v>100.514</v>
      </c>
      <c r="IN29" s="1" t="s">
        <v>362</v>
      </c>
    </row>
    <row r="30" ht="15.75" customHeight="1">
      <c r="A30" s="1">
        <v>14.0</v>
      </c>
      <c r="B30" s="1">
        <v>1.6602242831E9</v>
      </c>
      <c r="C30" s="1">
        <v>296.0999999046326</v>
      </c>
      <c r="D30" s="1" t="s">
        <v>389</v>
      </c>
      <c r="E30" s="1" t="s">
        <v>390</v>
      </c>
      <c r="F30" s="1">
        <v>1.0</v>
      </c>
      <c r="G30" s="1" t="s">
        <v>349</v>
      </c>
      <c r="H30" s="1" t="s">
        <v>350</v>
      </c>
      <c r="I30" s="1" t="s">
        <v>351</v>
      </c>
      <c r="J30" s="1" t="s">
        <v>352</v>
      </c>
      <c r="K30" s="1" t="s">
        <v>353</v>
      </c>
      <c r="L30" s="1" t="s">
        <v>354</v>
      </c>
      <c r="M30" s="1" t="s">
        <v>355</v>
      </c>
      <c r="N30" s="1">
        <v>1.660224274516666E9</v>
      </c>
      <c r="O30" s="1">
        <f t="shared" si="1"/>
        <v>0.001413635296</v>
      </c>
      <c r="P30" s="1">
        <f t="shared" si="2"/>
        <v>1.413635296</v>
      </c>
      <c r="Q30" s="1">
        <f t="shared" si="3"/>
        <v>-0.0629614093</v>
      </c>
      <c r="R30" s="1">
        <f t="shared" si="4"/>
        <v>51.52137222</v>
      </c>
      <c r="S30" s="1">
        <f t="shared" si="5"/>
        <v>51.29971646</v>
      </c>
      <c r="T30" s="1">
        <f t="shared" si="6"/>
        <v>5.106971803</v>
      </c>
      <c r="U30" s="1">
        <f t="shared" si="7"/>
        <v>5.129038002</v>
      </c>
      <c r="V30" s="1">
        <f t="shared" si="8"/>
        <v>0.07093180976</v>
      </c>
      <c r="W30" s="1">
        <f t="shared" si="9"/>
        <v>2.919314958</v>
      </c>
      <c r="X30" s="1">
        <f t="shared" si="10"/>
        <v>0.06998808046</v>
      </c>
      <c r="Y30" s="1">
        <f t="shared" si="11"/>
        <v>0.04382629449</v>
      </c>
      <c r="Z30" s="1">
        <f t="shared" si="12"/>
        <v>321.5109982</v>
      </c>
      <c r="AA30" s="1">
        <f t="shared" si="13"/>
        <v>32.52221574</v>
      </c>
      <c r="AB30" s="1">
        <f t="shared" si="14"/>
        <v>31.50887222</v>
      </c>
      <c r="AC30" s="1">
        <f t="shared" si="15"/>
        <v>4.643940197</v>
      </c>
      <c r="AD30" s="1">
        <f t="shared" si="16"/>
        <v>60.03659646</v>
      </c>
      <c r="AE30" s="1">
        <f t="shared" si="17"/>
        <v>2.707415174</v>
      </c>
      <c r="AF30" s="1">
        <f t="shared" si="18"/>
        <v>4.509608028</v>
      </c>
      <c r="AG30" s="1">
        <f t="shared" si="19"/>
        <v>1.936525023</v>
      </c>
      <c r="AH30" s="1">
        <f t="shared" si="20"/>
        <v>-62.34131656</v>
      </c>
      <c r="AI30" s="1">
        <f t="shared" si="21"/>
        <v>-81.17275957</v>
      </c>
      <c r="AJ30" s="1">
        <f t="shared" si="22"/>
        <v>-6.259460412</v>
      </c>
      <c r="AK30" s="1">
        <f t="shared" si="23"/>
        <v>171.7374617</v>
      </c>
      <c r="AL30" s="1">
        <f t="shared" si="24"/>
        <v>3.783888222</v>
      </c>
      <c r="AM30" s="1">
        <f t="shared" si="25"/>
        <v>1.409472377</v>
      </c>
      <c r="AN30" s="1">
        <f t="shared" si="26"/>
        <v>-0.0629614093</v>
      </c>
      <c r="AO30" s="1">
        <v>68.98857721474761</v>
      </c>
      <c r="AP30" s="1">
        <v>59.84991696969697</v>
      </c>
      <c r="AQ30" s="1">
        <v>1.803741183878104</v>
      </c>
      <c r="AR30" s="1">
        <v>64.96869328460993</v>
      </c>
      <c r="AS30" s="1">
        <f t="shared" si="27"/>
        <v>1.413635296</v>
      </c>
      <c r="AT30" s="1">
        <v>25.55285963607148</v>
      </c>
      <c r="AU30" s="1">
        <v>27.20278121212123</v>
      </c>
      <c r="AV30" s="1">
        <v>-2.81018017103938E-6</v>
      </c>
      <c r="AW30" s="1">
        <v>84.42991726890527</v>
      </c>
      <c r="AX30" s="1">
        <v>0.0</v>
      </c>
      <c r="AY30" s="1">
        <v>0.0</v>
      </c>
      <c r="AZ30" s="1">
        <f t="shared" si="28"/>
        <v>1</v>
      </c>
      <c r="BA30" s="1">
        <f t="shared" si="29"/>
        <v>0</v>
      </c>
      <c r="BB30" s="1">
        <f t="shared" si="30"/>
        <v>51879.48138</v>
      </c>
      <c r="BC30" s="1">
        <f t="shared" si="31"/>
        <v>1999.971111</v>
      </c>
      <c r="BD30" s="1">
        <f t="shared" si="32"/>
        <v>1681.175531</v>
      </c>
      <c r="BE30" s="1">
        <f t="shared" si="33"/>
        <v>0.8405999073</v>
      </c>
      <c r="BF30" s="1">
        <f t="shared" si="34"/>
        <v>0.1607578212</v>
      </c>
      <c r="BG30" s="1">
        <v>6.0</v>
      </c>
      <c r="BH30" s="1">
        <v>0.5</v>
      </c>
      <c r="BI30" s="1" t="s">
        <v>356</v>
      </c>
      <c r="BJ30" s="1">
        <v>2.0</v>
      </c>
      <c r="BK30" s="1" t="b">
        <v>1</v>
      </c>
      <c r="BL30" s="1">
        <v>1.660224274516666E9</v>
      </c>
      <c r="BM30" s="1">
        <v>51.52137222222223</v>
      </c>
      <c r="BN30" s="1">
        <v>56.1483</v>
      </c>
      <c r="BO30" s="1">
        <v>27.19608333333333</v>
      </c>
      <c r="BP30" s="1">
        <v>25.55102777777778</v>
      </c>
      <c r="BQ30" s="1">
        <v>50.92477222222222</v>
      </c>
      <c r="BR30" s="1">
        <v>27.18082222222223</v>
      </c>
      <c r="BS30" s="1">
        <v>500.0950555555556</v>
      </c>
      <c r="BT30" s="1">
        <v>99.45192222222221</v>
      </c>
      <c r="BU30" s="1">
        <v>0.09973528888888888</v>
      </c>
      <c r="BV30" s="1">
        <v>30.99311666666667</v>
      </c>
      <c r="BW30" s="1">
        <v>31.50887222222222</v>
      </c>
      <c r="BX30" s="1">
        <v>999.9000000000001</v>
      </c>
      <c r="BY30" s="1">
        <v>0.0</v>
      </c>
      <c r="BZ30" s="1">
        <v>0.0</v>
      </c>
      <c r="CA30" s="1">
        <v>9996.56111111111</v>
      </c>
      <c r="CB30" s="1">
        <v>0.0</v>
      </c>
      <c r="CC30" s="1">
        <v>7.250637222222222</v>
      </c>
      <c r="CD30" s="1">
        <v>-4.626952277777778</v>
      </c>
      <c r="CE30" s="1">
        <v>52.96171666666667</v>
      </c>
      <c r="CF30" s="1">
        <v>57.62058333333333</v>
      </c>
      <c r="CG30" s="1">
        <v>1.64505</v>
      </c>
      <c r="CH30" s="1">
        <v>56.1483</v>
      </c>
      <c r="CI30" s="1">
        <v>25.55102777777778</v>
      </c>
      <c r="CJ30" s="1">
        <v>2.704702777777778</v>
      </c>
      <c r="CK30" s="1">
        <v>2.541099444444444</v>
      </c>
      <c r="CL30" s="1">
        <v>22.31371666666666</v>
      </c>
      <c r="CM30" s="1">
        <v>21.29216111111111</v>
      </c>
      <c r="CN30" s="1">
        <v>1999.971111111111</v>
      </c>
      <c r="CO30" s="1">
        <v>0.9800053333333335</v>
      </c>
      <c r="CP30" s="1">
        <v>0.01999509444444445</v>
      </c>
      <c r="CQ30" s="1">
        <v>0.0</v>
      </c>
      <c r="CR30" s="1">
        <v>2.556666666666667</v>
      </c>
      <c r="CS30" s="1">
        <v>0.0</v>
      </c>
      <c r="CT30" s="1">
        <v>22529.78333333334</v>
      </c>
      <c r="CU30" s="1">
        <v>17412.08333333333</v>
      </c>
      <c r="CV30" s="1">
        <v>40.25</v>
      </c>
      <c r="CW30" s="1">
        <v>41.25</v>
      </c>
      <c r="CX30" s="1">
        <v>40.25</v>
      </c>
      <c r="CY30" s="1">
        <v>39.6905</v>
      </c>
      <c r="CZ30" s="1">
        <v>40.42666666666666</v>
      </c>
      <c r="DA30" s="1">
        <v>1959.982222222222</v>
      </c>
      <c r="DB30" s="1">
        <v>39.99333333333334</v>
      </c>
      <c r="DC30" s="1">
        <v>0.0</v>
      </c>
      <c r="DD30" s="1">
        <v>1.6602242819E9</v>
      </c>
      <c r="DE30" s="1">
        <v>0.0</v>
      </c>
      <c r="DF30" s="1">
        <v>1.660224008E9</v>
      </c>
      <c r="DG30" s="1" t="s">
        <v>357</v>
      </c>
      <c r="DH30" s="1">
        <v>1.660224008E9</v>
      </c>
      <c r="DI30" s="1">
        <v>1.660224007E9</v>
      </c>
      <c r="DJ30" s="1">
        <v>1.0</v>
      </c>
      <c r="DK30" s="1">
        <v>0.091</v>
      </c>
      <c r="DL30" s="1">
        <v>-0.018</v>
      </c>
      <c r="DM30" s="1">
        <v>1.42</v>
      </c>
      <c r="DN30" s="1">
        <v>0.02</v>
      </c>
      <c r="DO30" s="1">
        <v>400.0</v>
      </c>
      <c r="DP30" s="1">
        <v>26.0</v>
      </c>
      <c r="DQ30" s="1">
        <v>0.31</v>
      </c>
      <c r="DR30" s="1">
        <v>0.11</v>
      </c>
      <c r="DS30" s="1">
        <v>-0.3026653357814875</v>
      </c>
      <c r="DT30" s="1">
        <v>0.2136829278898746</v>
      </c>
      <c r="DU30" s="1">
        <v>0.06037858619402061</v>
      </c>
      <c r="DV30" s="1">
        <v>1.0</v>
      </c>
      <c r="DW30" s="1">
        <v>3.129864167433102</v>
      </c>
      <c r="DX30" s="1">
        <v>55.06748490101067</v>
      </c>
      <c r="DY30" s="1">
        <v>4.723296284838739</v>
      </c>
      <c r="DZ30" s="1">
        <v>0.0</v>
      </c>
      <c r="EA30" s="1">
        <v>-4.599372703333334</v>
      </c>
      <c r="EB30" s="1">
        <v>-77.17476218109009</v>
      </c>
      <c r="EC30" s="1">
        <v>6.209362384796298</v>
      </c>
      <c r="ED30" s="1">
        <v>0.0</v>
      </c>
      <c r="EE30" s="1">
        <v>56.30491263680246</v>
      </c>
      <c r="EF30" s="1">
        <v>9.855567379714168</v>
      </c>
      <c r="EG30" s="1">
        <v>1.104687776231294</v>
      </c>
      <c r="EH30" s="1">
        <v>0.0</v>
      </c>
      <c r="EI30" s="1">
        <v>1.64366725</v>
      </c>
      <c r="EJ30" s="1">
        <v>0.03782915572232388</v>
      </c>
      <c r="EK30" s="1">
        <v>0.004051024554048013</v>
      </c>
      <c r="EL30" s="1">
        <v>1.0</v>
      </c>
      <c r="EM30" s="1">
        <v>1.936258581015748</v>
      </c>
      <c r="EN30" s="1">
        <v>-0.006231076667403466</v>
      </c>
      <c r="EO30" s="1">
        <v>0.001567010259177344</v>
      </c>
      <c r="EP30" s="1">
        <v>1.0</v>
      </c>
      <c r="EQ30" s="1">
        <v>3.0</v>
      </c>
      <c r="ER30" s="1">
        <v>6.0</v>
      </c>
      <c r="ES30" s="1" t="s">
        <v>378</v>
      </c>
      <c r="ET30" s="1">
        <v>2.94441</v>
      </c>
      <c r="EU30" s="1">
        <v>2.8012</v>
      </c>
      <c r="EV30" s="1">
        <v>0.0158135</v>
      </c>
      <c r="EW30" s="1">
        <v>0.021274</v>
      </c>
      <c r="EX30" s="1">
        <v>0.118329</v>
      </c>
      <c r="EY30" s="1">
        <v>0.113315</v>
      </c>
      <c r="EZ30" s="1">
        <v>20244.2</v>
      </c>
      <c r="FA30" s="1">
        <v>21112.5</v>
      </c>
      <c r="FB30" s="1">
        <v>23908.8</v>
      </c>
      <c r="FC30" s="1">
        <v>25091.0</v>
      </c>
      <c r="FD30" s="1">
        <v>33726.7</v>
      </c>
      <c r="FE30" s="1">
        <v>35512.1</v>
      </c>
      <c r="FF30" s="1">
        <v>43574.1</v>
      </c>
      <c r="FG30" s="1">
        <v>46376.2</v>
      </c>
      <c r="FH30" s="1">
        <v>1.99085</v>
      </c>
      <c r="FI30" s="1">
        <v>1.9173</v>
      </c>
      <c r="FJ30" s="1">
        <v>0.140466</v>
      </c>
      <c r="FK30" s="1">
        <v>0.0</v>
      </c>
      <c r="FL30" s="1">
        <v>29.2196</v>
      </c>
      <c r="FM30" s="1">
        <v>999.9</v>
      </c>
      <c r="FN30" s="1">
        <v>70.3</v>
      </c>
      <c r="FO30" s="1">
        <v>31.7</v>
      </c>
      <c r="FP30" s="1">
        <v>33.1865</v>
      </c>
      <c r="FQ30" s="1">
        <v>64.294</v>
      </c>
      <c r="FR30" s="1">
        <v>26.6747</v>
      </c>
      <c r="FS30" s="1">
        <v>1.0</v>
      </c>
      <c r="FT30" s="1">
        <v>0.206476</v>
      </c>
      <c r="FU30" s="1">
        <v>0.0998829</v>
      </c>
      <c r="FV30" s="1">
        <v>20.3249</v>
      </c>
      <c r="FW30" s="1">
        <v>5.21265</v>
      </c>
      <c r="FX30" s="1">
        <v>11.9074</v>
      </c>
      <c r="FY30" s="1">
        <v>5.00285</v>
      </c>
      <c r="FZ30" s="1">
        <v>3.28953</v>
      </c>
      <c r="GA30" s="1">
        <v>9999.0</v>
      </c>
      <c r="GB30" s="1">
        <v>9999.0</v>
      </c>
      <c r="GC30" s="1">
        <v>9999.0</v>
      </c>
      <c r="GD30" s="1">
        <v>999.9</v>
      </c>
      <c r="GE30" s="1">
        <v>1.85944</v>
      </c>
      <c r="GF30" s="1">
        <v>1.8544</v>
      </c>
      <c r="GG30" s="1">
        <v>1.8576</v>
      </c>
      <c r="GH30" s="1">
        <v>1.85601</v>
      </c>
      <c r="GI30" s="1">
        <v>1.85483</v>
      </c>
      <c r="GJ30" s="1">
        <v>1.85455</v>
      </c>
      <c r="GK30" s="1">
        <v>1.85304</v>
      </c>
      <c r="GL30" s="1">
        <v>1.85635</v>
      </c>
      <c r="GM30" s="1">
        <v>0.0</v>
      </c>
      <c r="GN30" s="1">
        <v>0.0</v>
      </c>
      <c r="GO30" s="1">
        <v>0.0</v>
      </c>
      <c r="GP30" s="1">
        <v>0.0</v>
      </c>
      <c r="GQ30" s="1" t="s">
        <v>359</v>
      </c>
      <c r="GR30" s="1" t="s">
        <v>360</v>
      </c>
      <c r="GS30" s="1" t="s">
        <v>361</v>
      </c>
      <c r="GT30" s="1" t="s">
        <v>361</v>
      </c>
      <c r="GU30" s="1" t="s">
        <v>361</v>
      </c>
      <c r="GV30" s="1" t="s">
        <v>361</v>
      </c>
      <c r="GW30" s="1">
        <v>0.0</v>
      </c>
      <c r="GX30" s="1">
        <v>100.0</v>
      </c>
      <c r="GY30" s="1">
        <v>100.0</v>
      </c>
      <c r="GZ30" s="1">
        <v>0.619</v>
      </c>
      <c r="HA30" s="1">
        <v>0.0153</v>
      </c>
      <c r="HB30" s="1">
        <v>0.4508132229881339</v>
      </c>
      <c r="HC30" s="1">
        <v>0.002931838302181297</v>
      </c>
      <c r="HD30" s="1">
        <v>-1.375455985948503E-6</v>
      </c>
      <c r="HE30" s="1">
        <v>3.07004744371273E-10</v>
      </c>
      <c r="HF30" s="1">
        <v>-0.06116048014925604</v>
      </c>
      <c r="HG30" s="1">
        <v>0.0100384331276165</v>
      </c>
      <c r="HH30" s="1">
        <v>-3.153267371123071E-4</v>
      </c>
      <c r="HI30" s="1">
        <v>1.819468599177705E-6</v>
      </c>
      <c r="HJ30" s="1">
        <v>1.0</v>
      </c>
      <c r="HK30" s="1">
        <v>2112.0</v>
      </c>
      <c r="HL30" s="1">
        <v>3.0</v>
      </c>
      <c r="HM30" s="1">
        <v>29.0</v>
      </c>
      <c r="HN30" s="1">
        <v>4.6</v>
      </c>
      <c r="HO30" s="1">
        <v>4.6</v>
      </c>
      <c r="HP30" s="1">
        <v>0.377197</v>
      </c>
      <c r="HQ30" s="1">
        <v>2.3645</v>
      </c>
      <c r="HR30" s="1">
        <v>1.4978</v>
      </c>
      <c r="HS30" s="1">
        <v>2.30347</v>
      </c>
      <c r="HT30" s="1">
        <v>1.54785</v>
      </c>
      <c r="HU30" s="1">
        <v>2.36694</v>
      </c>
      <c r="HV30" s="1">
        <v>35.4291</v>
      </c>
      <c r="HW30" s="1">
        <v>15.6205</v>
      </c>
      <c r="HX30" s="1">
        <v>18.0</v>
      </c>
      <c r="HY30" s="1">
        <v>500.625</v>
      </c>
      <c r="HZ30" s="1">
        <v>519.112</v>
      </c>
      <c r="IA30" s="1">
        <v>28.9198</v>
      </c>
      <c r="IB30" s="1">
        <v>29.78</v>
      </c>
      <c r="IC30" s="1">
        <v>30.0003</v>
      </c>
      <c r="ID30" s="1">
        <v>29.5601</v>
      </c>
      <c r="IE30" s="1">
        <v>29.6493</v>
      </c>
      <c r="IF30" s="1">
        <v>7.57556</v>
      </c>
      <c r="IG30" s="1">
        <v>25.9946</v>
      </c>
      <c r="IH30" s="1">
        <v>86.1621</v>
      </c>
      <c r="II30" s="1">
        <v>28.9195</v>
      </c>
      <c r="IJ30" s="1">
        <v>110.129</v>
      </c>
      <c r="IK30" s="1">
        <v>25.4676</v>
      </c>
      <c r="IL30" s="1">
        <v>100.776</v>
      </c>
      <c r="IM30" s="1">
        <v>100.514</v>
      </c>
      <c r="IN30" s="1" t="s">
        <v>362</v>
      </c>
    </row>
    <row r="31" ht="15.75" customHeight="1">
      <c r="A31" s="1">
        <v>15.0</v>
      </c>
      <c r="B31" s="1">
        <v>1.6602242841E9</v>
      </c>
      <c r="C31" s="1">
        <v>297.0999999046326</v>
      </c>
      <c r="D31" s="1" t="s">
        <v>391</v>
      </c>
      <c r="E31" s="1" t="s">
        <v>392</v>
      </c>
      <c r="F31" s="1">
        <v>1.0</v>
      </c>
      <c r="G31" s="1" t="s">
        <v>349</v>
      </c>
      <c r="H31" s="1" t="s">
        <v>350</v>
      </c>
      <c r="I31" s="1" t="s">
        <v>351</v>
      </c>
      <c r="J31" s="1" t="s">
        <v>352</v>
      </c>
      <c r="K31" s="1" t="s">
        <v>353</v>
      </c>
      <c r="L31" s="1" t="s">
        <v>354</v>
      </c>
      <c r="M31" s="1" t="s">
        <v>355</v>
      </c>
      <c r="N31" s="1">
        <v>1.66022427577647E9</v>
      </c>
      <c r="O31" s="1">
        <f t="shared" si="1"/>
        <v>0.001414881536</v>
      </c>
      <c r="P31" s="1">
        <f t="shared" si="2"/>
        <v>1.414881536</v>
      </c>
      <c r="Q31" s="1">
        <f t="shared" si="3"/>
        <v>0.04262204566</v>
      </c>
      <c r="R31" s="1">
        <f t="shared" si="4"/>
        <v>52.20688235</v>
      </c>
      <c r="S31" s="1">
        <f t="shared" si="5"/>
        <v>49.59378786</v>
      </c>
      <c r="T31" s="1">
        <f t="shared" si="6"/>
        <v>4.937133137</v>
      </c>
      <c r="U31" s="1">
        <f t="shared" si="7"/>
        <v>5.197270464</v>
      </c>
      <c r="V31" s="1">
        <f t="shared" si="8"/>
        <v>0.07100552692</v>
      </c>
      <c r="W31" s="1">
        <f t="shared" si="9"/>
        <v>2.91949507</v>
      </c>
      <c r="X31" s="1">
        <f t="shared" si="10"/>
        <v>0.07005990663</v>
      </c>
      <c r="Y31" s="1">
        <f t="shared" si="11"/>
        <v>0.04387135264</v>
      </c>
      <c r="Z31" s="1">
        <f t="shared" si="12"/>
        <v>321.5101747</v>
      </c>
      <c r="AA31" s="1">
        <f t="shared" si="13"/>
        <v>32.52247577</v>
      </c>
      <c r="AB31" s="1">
        <f t="shared" si="14"/>
        <v>31.50812941</v>
      </c>
      <c r="AC31" s="1">
        <f t="shared" si="15"/>
        <v>4.643744248</v>
      </c>
      <c r="AD31" s="1">
        <f t="shared" si="16"/>
        <v>60.03621038</v>
      </c>
      <c r="AE31" s="1">
        <f t="shared" si="17"/>
        <v>2.707502348</v>
      </c>
      <c r="AF31" s="1">
        <f t="shared" si="18"/>
        <v>4.50978223</v>
      </c>
      <c r="AG31" s="1">
        <f t="shared" si="19"/>
        <v>1.936241901</v>
      </c>
      <c r="AH31" s="1">
        <f t="shared" si="20"/>
        <v>-62.39627572</v>
      </c>
      <c r="AI31" s="1">
        <f t="shared" si="21"/>
        <v>-80.95422444</v>
      </c>
      <c r="AJ31" s="1">
        <f t="shared" si="22"/>
        <v>-6.242221392</v>
      </c>
      <c r="AK31" s="1">
        <f t="shared" si="23"/>
        <v>171.9174532</v>
      </c>
      <c r="AL31" s="1">
        <f t="shared" si="24"/>
        <v>5.093752421</v>
      </c>
      <c r="AM31" s="1">
        <f t="shared" si="25"/>
        <v>1.410204145</v>
      </c>
      <c r="AN31" s="1">
        <f t="shared" si="26"/>
        <v>0.04262204566</v>
      </c>
      <c r="AO31" s="1">
        <v>73.32780828559824</v>
      </c>
      <c r="AP31" s="1">
        <v>62.35871272727272</v>
      </c>
      <c r="AQ31" s="1">
        <v>2.136529771321776</v>
      </c>
      <c r="AR31" s="1">
        <v>64.96869328460993</v>
      </c>
      <c r="AS31" s="1">
        <f t="shared" si="27"/>
        <v>1.414881536</v>
      </c>
      <c r="AT31" s="1">
        <v>25.55374671353267</v>
      </c>
      <c r="AU31" s="1">
        <v>27.20510909090908</v>
      </c>
      <c r="AV31" s="1">
        <v>1.000821092275692E-6</v>
      </c>
      <c r="AW31" s="1">
        <v>84.42991726890527</v>
      </c>
      <c r="AX31" s="1">
        <v>0.0</v>
      </c>
      <c r="AY31" s="1">
        <v>0.0</v>
      </c>
      <c r="AZ31" s="1">
        <f t="shared" si="28"/>
        <v>1</v>
      </c>
      <c r="BA31" s="1">
        <f t="shared" si="29"/>
        <v>0</v>
      </c>
      <c r="BB31" s="1">
        <f t="shared" si="30"/>
        <v>51884.48135</v>
      </c>
      <c r="BC31" s="1">
        <f t="shared" si="31"/>
        <v>1999.965882</v>
      </c>
      <c r="BD31" s="1">
        <f t="shared" si="32"/>
        <v>1681.171144</v>
      </c>
      <c r="BE31" s="1">
        <f t="shared" si="33"/>
        <v>0.8405999118</v>
      </c>
      <c r="BF31" s="1">
        <f t="shared" si="34"/>
        <v>0.1607578297</v>
      </c>
      <c r="BG31" s="1">
        <v>6.0</v>
      </c>
      <c r="BH31" s="1">
        <v>0.5</v>
      </c>
      <c r="BI31" s="1" t="s">
        <v>356</v>
      </c>
      <c r="BJ31" s="1">
        <v>2.0</v>
      </c>
      <c r="BK31" s="1" t="b">
        <v>1</v>
      </c>
      <c r="BL31" s="1">
        <v>1.66022427577647E9</v>
      </c>
      <c r="BM31" s="1">
        <v>52.20688235294118</v>
      </c>
      <c r="BN31" s="1">
        <v>58.40661176470589</v>
      </c>
      <c r="BO31" s="1">
        <v>27.19701764705882</v>
      </c>
      <c r="BP31" s="1">
        <v>25.55109411764706</v>
      </c>
      <c r="BQ31" s="1">
        <v>51.60838235294118</v>
      </c>
      <c r="BR31" s="1">
        <v>27.18175882352941</v>
      </c>
      <c r="BS31" s="1">
        <v>500.0903529411765</v>
      </c>
      <c r="BT31" s="1">
        <v>99.45175882352942</v>
      </c>
      <c r="BU31" s="1">
        <v>0.09968401176470587</v>
      </c>
      <c r="BV31" s="1">
        <v>30.99379411764706</v>
      </c>
      <c r="BW31" s="1">
        <v>31.50812941176471</v>
      </c>
      <c r="BX31" s="1">
        <v>999.9</v>
      </c>
      <c r="BY31" s="1">
        <v>0.0</v>
      </c>
      <c r="BZ31" s="1">
        <v>0.0</v>
      </c>
      <c r="CA31" s="1">
        <v>9997.60588235294</v>
      </c>
      <c r="CB31" s="1">
        <v>0.0</v>
      </c>
      <c r="CC31" s="1">
        <v>7.230600588235294</v>
      </c>
      <c r="CD31" s="1">
        <v>-6.199748352941177</v>
      </c>
      <c r="CE31" s="1">
        <v>53.66645294117647</v>
      </c>
      <c r="CF31" s="1">
        <v>59.93811176470588</v>
      </c>
      <c r="CG31" s="1">
        <v>1.645914117647059</v>
      </c>
      <c r="CH31" s="1">
        <v>58.40661176470589</v>
      </c>
      <c r="CI31" s="1">
        <v>25.55109411764706</v>
      </c>
      <c r="CJ31" s="1">
        <v>2.704791176470589</v>
      </c>
      <c r="CK31" s="1">
        <v>2.541102352941177</v>
      </c>
      <c r="CL31" s="1">
        <v>22.31425882352941</v>
      </c>
      <c r="CM31" s="1">
        <v>21.29218235294118</v>
      </c>
      <c r="CN31" s="1">
        <v>1999.965882352941</v>
      </c>
      <c r="CO31" s="1">
        <v>0.9800051764705884</v>
      </c>
      <c r="CP31" s="1">
        <v>0.01999524705882353</v>
      </c>
      <c r="CQ31" s="1">
        <v>0.0</v>
      </c>
      <c r="CR31" s="1">
        <v>2.568529411764706</v>
      </c>
      <c r="CS31" s="1">
        <v>0.0</v>
      </c>
      <c r="CT31" s="1">
        <v>22526.8</v>
      </c>
      <c r="CU31" s="1">
        <v>17412.04117647059</v>
      </c>
      <c r="CV31" s="1">
        <v>40.25</v>
      </c>
      <c r="CW31" s="1">
        <v>41.25</v>
      </c>
      <c r="CX31" s="1">
        <v>40.25</v>
      </c>
      <c r="CY31" s="1">
        <v>39.687</v>
      </c>
      <c r="CZ31" s="1">
        <v>40.42605882352941</v>
      </c>
      <c r="DA31" s="1">
        <v>1959.977058823529</v>
      </c>
      <c r="DB31" s="1">
        <v>39.99352941176471</v>
      </c>
      <c r="DC31" s="1">
        <v>0.0</v>
      </c>
      <c r="DD31" s="1">
        <v>1.6602242831E9</v>
      </c>
      <c r="DE31" s="1">
        <v>0.0</v>
      </c>
      <c r="DF31" s="1">
        <v>1.660224008E9</v>
      </c>
      <c r="DG31" s="1" t="s">
        <v>357</v>
      </c>
      <c r="DH31" s="1">
        <v>1.660224008E9</v>
      </c>
      <c r="DI31" s="1">
        <v>1.660224007E9</v>
      </c>
      <c r="DJ31" s="1">
        <v>1.0</v>
      </c>
      <c r="DK31" s="1">
        <v>0.091</v>
      </c>
      <c r="DL31" s="1">
        <v>-0.018</v>
      </c>
      <c r="DM31" s="1">
        <v>1.42</v>
      </c>
      <c r="DN31" s="1">
        <v>0.02</v>
      </c>
      <c r="DO31" s="1">
        <v>400.0</v>
      </c>
      <c r="DP31" s="1">
        <v>26.0</v>
      </c>
      <c r="DQ31" s="1">
        <v>0.31</v>
      </c>
      <c r="DR31" s="1">
        <v>0.11</v>
      </c>
      <c r="DS31" s="1">
        <v>-0.2758192094160307</v>
      </c>
      <c r="DT31" s="1">
        <v>0.7011234554417862</v>
      </c>
      <c r="DU31" s="1">
        <v>0.09578801845734979</v>
      </c>
      <c r="DV31" s="1">
        <v>0.0</v>
      </c>
      <c r="DW31" s="1">
        <v>4.886891509958349</v>
      </c>
      <c r="DX31" s="1">
        <v>76.75413653031693</v>
      </c>
      <c r="DY31" s="1">
        <v>5.959236556422504</v>
      </c>
      <c r="DZ31" s="1">
        <v>0.0</v>
      </c>
      <c r="EA31" s="1">
        <v>-6.459089003225808</v>
      </c>
      <c r="EB31" s="1">
        <v>-94.93237343225807</v>
      </c>
      <c r="EC31" s="1">
        <v>7.567827296392157</v>
      </c>
      <c r="ED31" s="1">
        <v>0.0</v>
      </c>
      <c r="EE31" s="1">
        <v>56.49544176476377</v>
      </c>
      <c r="EF31" s="1">
        <v>12.50769335618208</v>
      </c>
      <c r="EG31" s="1">
        <v>1.174824095277529</v>
      </c>
      <c r="EH31" s="1">
        <v>0.0</v>
      </c>
      <c r="EI31" s="1">
        <v>1.644788780487805</v>
      </c>
      <c r="EJ31" s="1">
        <v>0.03710822299651806</v>
      </c>
      <c r="EK31" s="1">
        <v>0.004018074526814287</v>
      </c>
      <c r="EL31" s="1">
        <v>1.0</v>
      </c>
      <c r="EM31" s="1">
        <v>1.936114102872896</v>
      </c>
      <c r="EN31" s="1">
        <v>-0.01004086848894932</v>
      </c>
      <c r="EO31" s="1">
        <v>0.001621160913183402</v>
      </c>
      <c r="EP31" s="1">
        <v>1.0</v>
      </c>
      <c r="EQ31" s="1">
        <v>2.0</v>
      </c>
      <c r="ER31" s="1">
        <v>6.0</v>
      </c>
      <c r="ES31" s="1" t="s">
        <v>393</v>
      </c>
      <c r="ET31" s="1">
        <v>2.94468</v>
      </c>
      <c r="EU31" s="1">
        <v>2.80102</v>
      </c>
      <c r="EV31" s="1">
        <v>0.0165009</v>
      </c>
      <c r="EW31" s="1">
        <v>0.022474</v>
      </c>
      <c r="EX31" s="1">
        <v>0.118337</v>
      </c>
      <c r="EY31" s="1">
        <v>0.113308</v>
      </c>
      <c r="EZ31" s="1">
        <v>20229.9</v>
      </c>
      <c r="FA31" s="1">
        <v>21086.7</v>
      </c>
      <c r="FB31" s="1">
        <v>23908.7</v>
      </c>
      <c r="FC31" s="1">
        <v>25091.0</v>
      </c>
      <c r="FD31" s="1">
        <v>33726.3</v>
      </c>
      <c r="FE31" s="1">
        <v>35512.5</v>
      </c>
      <c r="FF31" s="1">
        <v>43573.9</v>
      </c>
      <c r="FG31" s="1">
        <v>46376.3</v>
      </c>
      <c r="FH31" s="1">
        <v>1.9909</v>
      </c>
      <c r="FI31" s="1">
        <v>1.91718</v>
      </c>
      <c r="FJ31" s="1">
        <v>0.14047</v>
      </c>
      <c r="FK31" s="1">
        <v>0.0</v>
      </c>
      <c r="FL31" s="1">
        <v>29.2196</v>
      </c>
      <c r="FM31" s="1">
        <v>999.9</v>
      </c>
      <c r="FN31" s="1">
        <v>70.3</v>
      </c>
      <c r="FO31" s="1">
        <v>31.7</v>
      </c>
      <c r="FP31" s="1">
        <v>33.1834</v>
      </c>
      <c r="FQ31" s="1">
        <v>64.314</v>
      </c>
      <c r="FR31" s="1">
        <v>25.9696</v>
      </c>
      <c r="FS31" s="1">
        <v>1.0</v>
      </c>
      <c r="FT31" s="1">
        <v>0.206484</v>
      </c>
      <c r="FU31" s="1">
        <v>0.102859</v>
      </c>
      <c r="FV31" s="1">
        <v>20.3248</v>
      </c>
      <c r="FW31" s="1">
        <v>5.2122</v>
      </c>
      <c r="FX31" s="1">
        <v>11.9074</v>
      </c>
      <c r="FY31" s="1">
        <v>5.00205</v>
      </c>
      <c r="FZ31" s="1">
        <v>3.28953</v>
      </c>
      <c r="GA31" s="1">
        <v>9999.0</v>
      </c>
      <c r="GB31" s="1">
        <v>9999.0</v>
      </c>
      <c r="GC31" s="1">
        <v>9999.0</v>
      </c>
      <c r="GD31" s="1">
        <v>999.9</v>
      </c>
      <c r="GE31" s="1">
        <v>1.85944</v>
      </c>
      <c r="GF31" s="1">
        <v>1.8544</v>
      </c>
      <c r="GG31" s="1">
        <v>1.8576</v>
      </c>
      <c r="GH31" s="1">
        <v>1.85601</v>
      </c>
      <c r="GI31" s="1">
        <v>1.85481</v>
      </c>
      <c r="GJ31" s="1">
        <v>1.85455</v>
      </c>
      <c r="GK31" s="1">
        <v>1.85304</v>
      </c>
      <c r="GL31" s="1">
        <v>1.85634</v>
      </c>
      <c r="GM31" s="1">
        <v>0.0</v>
      </c>
      <c r="GN31" s="1">
        <v>0.0</v>
      </c>
      <c r="GO31" s="1">
        <v>0.0</v>
      </c>
      <c r="GP31" s="1">
        <v>0.0</v>
      </c>
      <c r="GQ31" s="1" t="s">
        <v>359</v>
      </c>
      <c r="GR31" s="1" t="s">
        <v>360</v>
      </c>
      <c r="GS31" s="1" t="s">
        <v>361</v>
      </c>
      <c r="GT31" s="1" t="s">
        <v>361</v>
      </c>
      <c r="GU31" s="1" t="s">
        <v>361</v>
      </c>
      <c r="GV31" s="1" t="s">
        <v>361</v>
      </c>
      <c r="GW31" s="1">
        <v>0.0</v>
      </c>
      <c r="GX31" s="1">
        <v>100.0</v>
      </c>
      <c r="GY31" s="1">
        <v>100.0</v>
      </c>
      <c r="GZ31" s="1">
        <v>0.626</v>
      </c>
      <c r="HA31" s="1">
        <v>0.0153</v>
      </c>
      <c r="HB31" s="1">
        <v>0.4508132229881339</v>
      </c>
      <c r="HC31" s="1">
        <v>0.002931838302181297</v>
      </c>
      <c r="HD31" s="1">
        <v>-1.375455985948503E-6</v>
      </c>
      <c r="HE31" s="1">
        <v>3.07004744371273E-10</v>
      </c>
      <c r="HF31" s="1">
        <v>-0.06116048014925604</v>
      </c>
      <c r="HG31" s="1">
        <v>0.0100384331276165</v>
      </c>
      <c r="HH31" s="1">
        <v>-3.153267371123071E-4</v>
      </c>
      <c r="HI31" s="1">
        <v>1.819468599177705E-6</v>
      </c>
      <c r="HJ31" s="1">
        <v>1.0</v>
      </c>
      <c r="HK31" s="1">
        <v>2112.0</v>
      </c>
      <c r="HL31" s="1">
        <v>3.0</v>
      </c>
      <c r="HM31" s="1">
        <v>29.0</v>
      </c>
      <c r="HN31" s="1">
        <v>4.6</v>
      </c>
      <c r="HO31" s="1">
        <v>4.6</v>
      </c>
      <c r="HP31" s="1">
        <v>0.390625</v>
      </c>
      <c r="HQ31" s="1">
        <v>2.36694</v>
      </c>
      <c r="HR31" s="1">
        <v>1.4978</v>
      </c>
      <c r="HS31" s="1">
        <v>2.30347</v>
      </c>
      <c r="HT31" s="1">
        <v>1.54785</v>
      </c>
      <c r="HU31" s="1">
        <v>2.24365</v>
      </c>
      <c r="HV31" s="1">
        <v>35.4291</v>
      </c>
      <c r="HW31" s="1">
        <v>15.6118</v>
      </c>
      <c r="HX31" s="1">
        <v>18.0</v>
      </c>
      <c r="HY31" s="1">
        <v>500.658</v>
      </c>
      <c r="HZ31" s="1">
        <v>519.028</v>
      </c>
      <c r="IA31" s="1">
        <v>28.9203</v>
      </c>
      <c r="IB31" s="1">
        <v>29.7807</v>
      </c>
      <c r="IC31" s="1">
        <v>30.0003</v>
      </c>
      <c r="ID31" s="1">
        <v>29.5604</v>
      </c>
      <c r="IE31" s="1">
        <v>29.6495</v>
      </c>
      <c r="IF31" s="1">
        <v>7.85632</v>
      </c>
      <c r="IG31" s="1">
        <v>26.2655</v>
      </c>
      <c r="IH31" s="1">
        <v>86.1621</v>
      </c>
      <c r="II31" s="1">
        <v>28.9216</v>
      </c>
      <c r="IJ31" s="1">
        <v>120.147</v>
      </c>
      <c r="IK31" s="1">
        <v>25.4614</v>
      </c>
      <c r="IL31" s="1">
        <v>100.775</v>
      </c>
      <c r="IM31" s="1">
        <v>100.514</v>
      </c>
      <c r="IN31" s="1" t="s">
        <v>362</v>
      </c>
    </row>
    <row r="32" ht="15.75" customHeight="1">
      <c r="A32" s="1">
        <v>16.0</v>
      </c>
      <c r="B32" s="1">
        <v>1.6602242851E9</v>
      </c>
      <c r="C32" s="1">
        <v>298.0999999046326</v>
      </c>
      <c r="D32" s="1" t="s">
        <v>394</v>
      </c>
      <c r="E32" s="1" t="s">
        <v>395</v>
      </c>
      <c r="F32" s="1">
        <v>1.0</v>
      </c>
      <c r="G32" s="1" t="s">
        <v>349</v>
      </c>
      <c r="H32" s="1" t="s">
        <v>350</v>
      </c>
      <c r="I32" s="1" t="s">
        <v>351</v>
      </c>
      <c r="J32" s="1" t="s">
        <v>352</v>
      </c>
      <c r="K32" s="1" t="s">
        <v>353</v>
      </c>
      <c r="L32" s="1" t="s">
        <v>354</v>
      </c>
      <c r="M32" s="1" t="s">
        <v>355</v>
      </c>
      <c r="N32" s="1">
        <v>1.66022427713125E9</v>
      </c>
      <c r="O32" s="1">
        <f t="shared" si="1"/>
        <v>0.001416631988</v>
      </c>
      <c r="P32" s="1">
        <f t="shared" si="2"/>
        <v>1.416631988</v>
      </c>
      <c r="Q32" s="1">
        <f t="shared" si="3"/>
        <v>0.04524292722</v>
      </c>
      <c r="R32" s="1">
        <f t="shared" si="4"/>
        <v>53.1520875</v>
      </c>
      <c r="S32" s="1">
        <f t="shared" si="5"/>
        <v>50.45206332</v>
      </c>
      <c r="T32" s="1">
        <f t="shared" si="6"/>
        <v>5.022562618</v>
      </c>
      <c r="U32" s="1">
        <f t="shared" si="7"/>
        <v>5.291353221</v>
      </c>
      <c r="V32" s="1">
        <f t="shared" si="8"/>
        <v>0.07111081216</v>
      </c>
      <c r="W32" s="1">
        <f t="shared" si="9"/>
        <v>2.919622153</v>
      </c>
      <c r="X32" s="1">
        <f t="shared" si="10"/>
        <v>0.07016244639</v>
      </c>
      <c r="Y32" s="1">
        <f t="shared" si="11"/>
        <v>0.04393568213</v>
      </c>
      <c r="Z32" s="1">
        <f t="shared" si="12"/>
        <v>321.51314</v>
      </c>
      <c r="AA32" s="1">
        <f t="shared" si="13"/>
        <v>32.52276235</v>
      </c>
      <c r="AB32" s="1">
        <f t="shared" si="14"/>
        <v>31.5069125</v>
      </c>
      <c r="AC32" s="1">
        <f t="shared" si="15"/>
        <v>4.643423251</v>
      </c>
      <c r="AD32" s="1">
        <f t="shared" si="16"/>
        <v>60.03617636</v>
      </c>
      <c r="AE32" s="1">
        <f t="shared" si="17"/>
        <v>2.707622335</v>
      </c>
      <c r="AF32" s="1">
        <f t="shared" si="18"/>
        <v>4.509984644</v>
      </c>
      <c r="AG32" s="1">
        <f t="shared" si="19"/>
        <v>1.935800916</v>
      </c>
      <c r="AH32" s="1">
        <f t="shared" si="20"/>
        <v>-62.47347068</v>
      </c>
      <c r="AI32" s="1">
        <f t="shared" si="21"/>
        <v>-80.64230642</v>
      </c>
      <c r="AJ32" s="1">
        <f t="shared" si="22"/>
        <v>-6.217886136</v>
      </c>
      <c r="AK32" s="1">
        <f t="shared" si="23"/>
        <v>172.1794768</v>
      </c>
      <c r="AL32" s="1">
        <f t="shared" si="24"/>
        <v>6.66773407</v>
      </c>
      <c r="AM32" s="1">
        <f t="shared" si="25"/>
        <v>1.411372472</v>
      </c>
      <c r="AN32" s="1">
        <f t="shared" si="26"/>
        <v>0.04524292722</v>
      </c>
      <c r="AO32" s="1">
        <v>77.8607192209768</v>
      </c>
      <c r="AP32" s="1">
        <v>65.20782545454541</v>
      </c>
      <c r="AQ32" s="1">
        <v>2.465410507483591</v>
      </c>
      <c r="AR32" s="1">
        <v>64.96869328460993</v>
      </c>
      <c r="AS32" s="1">
        <f t="shared" si="27"/>
        <v>1.416631988</v>
      </c>
      <c r="AT32" s="1">
        <v>25.55383693792854</v>
      </c>
      <c r="AU32" s="1">
        <v>27.2072206060606</v>
      </c>
      <c r="AV32" s="1">
        <v>7.893144275999443E-6</v>
      </c>
      <c r="AW32" s="1">
        <v>84.42991726890527</v>
      </c>
      <c r="AX32" s="1">
        <v>0.0</v>
      </c>
      <c r="AY32" s="1">
        <v>0.0</v>
      </c>
      <c r="AZ32" s="1">
        <f t="shared" si="28"/>
        <v>1</v>
      </c>
      <c r="BA32" s="1">
        <f t="shared" si="29"/>
        <v>0</v>
      </c>
      <c r="BB32" s="1">
        <f t="shared" si="30"/>
        <v>51887.95457</v>
      </c>
      <c r="BC32" s="1">
        <f t="shared" si="31"/>
        <v>1999.984375</v>
      </c>
      <c r="BD32" s="1">
        <f t="shared" si="32"/>
        <v>1681.186685</v>
      </c>
      <c r="BE32" s="1">
        <f t="shared" si="33"/>
        <v>0.8405999098</v>
      </c>
      <c r="BF32" s="1">
        <f t="shared" si="34"/>
        <v>0.1607578259</v>
      </c>
      <c r="BG32" s="1">
        <v>6.0</v>
      </c>
      <c r="BH32" s="1">
        <v>0.5</v>
      </c>
      <c r="BI32" s="1" t="s">
        <v>356</v>
      </c>
      <c r="BJ32" s="1">
        <v>2.0</v>
      </c>
      <c r="BK32" s="1" t="b">
        <v>1</v>
      </c>
      <c r="BL32" s="1">
        <v>1.66022427713125E9</v>
      </c>
      <c r="BM32" s="1">
        <v>53.15208749999999</v>
      </c>
      <c r="BN32" s="1">
        <v>61.2420625</v>
      </c>
      <c r="BO32" s="1">
        <v>27.19829375</v>
      </c>
      <c r="BP32" s="1">
        <v>25.55098125</v>
      </c>
      <c r="BQ32" s="1">
        <v>52.55096875</v>
      </c>
      <c r="BR32" s="1">
        <v>27.1830375</v>
      </c>
      <c r="BS32" s="1">
        <v>500.082</v>
      </c>
      <c r="BT32" s="1">
        <v>99.45155</v>
      </c>
      <c r="BU32" s="1">
        <v>0.0996336</v>
      </c>
      <c r="BV32" s="1">
        <v>30.99458125</v>
      </c>
      <c r="BW32" s="1">
        <v>31.5069125</v>
      </c>
      <c r="BX32" s="1">
        <v>999.9</v>
      </c>
      <c r="BY32" s="1">
        <v>0.0</v>
      </c>
      <c r="BZ32" s="1">
        <v>0.0</v>
      </c>
      <c r="CA32" s="1">
        <v>9998.352499999999</v>
      </c>
      <c r="CB32" s="1">
        <v>0.0</v>
      </c>
      <c r="CC32" s="1">
        <v>7.21487</v>
      </c>
      <c r="CD32" s="1">
        <v>-8.089994125</v>
      </c>
      <c r="CE32" s="1">
        <v>54.63815624999999</v>
      </c>
      <c r="CF32" s="1">
        <v>62.8479</v>
      </c>
      <c r="CG32" s="1">
        <v>1.647301875</v>
      </c>
      <c r="CH32" s="1">
        <v>61.2420625</v>
      </c>
      <c r="CI32" s="1">
        <v>25.55098125</v>
      </c>
      <c r="CJ32" s="1">
        <v>2.7049125</v>
      </c>
      <c r="CK32" s="1">
        <v>2.541085625</v>
      </c>
      <c r="CL32" s="1">
        <v>22.31499375</v>
      </c>
      <c r="CM32" s="1">
        <v>21.292075</v>
      </c>
      <c r="CN32" s="1">
        <v>1999.984375</v>
      </c>
      <c r="CO32" s="1">
        <v>0.9800051875</v>
      </c>
      <c r="CP32" s="1">
        <v>0.0199952375</v>
      </c>
      <c r="CQ32" s="1">
        <v>0.0</v>
      </c>
      <c r="CR32" s="1">
        <v>2.576375</v>
      </c>
      <c r="CS32" s="1">
        <v>0.0</v>
      </c>
      <c r="CT32" s="1">
        <v>22523.83125</v>
      </c>
      <c r="CU32" s="1">
        <v>17412.19375</v>
      </c>
      <c r="CV32" s="1">
        <v>40.25</v>
      </c>
      <c r="CW32" s="1">
        <v>41.25</v>
      </c>
      <c r="CX32" s="1">
        <v>40.25</v>
      </c>
      <c r="CY32" s="1">
        <v>39.687</v>
      </c>
      <c r="CZ32" s="1">
        <v>40.42149999999999</v>
      </c>
      <c r="DA32" s="1">
        <v>1959.994375</v>
      </c>
      <c r="DB32" s="1">
        <v>39.99375000000001</v>
      </c>
      <c r="DC32" s="1">
        <v>0.0</v>
      </c>
      <c r="DD32" s="1">
        <v>1.6602242837E9</v>
      </c>
      <c r="DE32" s="1">
        <v>0.0</v>
      </c>
      <c r="DF32" s="1">
        <v>1.660224008E9</v>
      </c>
      <c r="DG32" s="1" t="s">
        <v>357</v>
      </c>
      <c r="DH32" s="1">
        <v>1.660224008E9</v>
      </c>
      <c r="DI32" s="1">
        <v>1.660224007E9</v>
      </c>
      <c r="DJ32" s="1">
        <v>1.0</v>
      </c>
      <c r="DK32" s="1">
        <v>0.091</v>
      </c>
      <c r="DL32" s="1">
        <v>-0.018</v>
      </c>
      <c r="DM32" s="1">
        <v>1.42</v>
      </c>
      <c r="DN32" s="1">
        <v>0.02</v>
      </c>
      <c r="DO32" s="1">
        <v>400.0</v>
      </c>
      <c r="DP32" s="1">
        <v>26.0</v>
      </c>
      <c r="DQ32" s="1">
        <v>0.31</v>
      </c>
      <c r="DR32" s="1">
        <v>0.11</v>
      </c>
      <c r="DS32" s="1">
        <v>-0.2758192094160307</v>
      </c>
      <c r="DT32" s="1">
        <v>0.7011234554417862</v>
      </c>
      <c r="DU32" s="1">
        <v>0.09578801845734979</v>
      </c>
      <c r="DV32" s="1">
        <v>0.0</v>
      </c>
      <c r="DW32" s="1">
        <v>4.886891509958349</v>
      </c>
      <c r="DX32" s="1">
        <v>76.75413653031693</v>
      </c>
      <c r="DY32" s="1">
        <v>5.959236556422504</v>
      </c>
      <c r="DZ32" s="1">
        <v>0.0</v>
      </c>
      <c r="EA32" s="1">
        <v>-6.459089003225808</v>
      </c>
      <c r="EB32" s="1">
        <v>-94.93237343225807</v>
      </c>
      <c r="EC32" s="1">
        <v>7.567827296392157</v>
      </c>
      <c r="ED32" s="1">
        <v>0.0</v>
      </c>
      <c r="EE32" s="1">
        <v>56.49544176476377</v>
      </c>
      <c r="EF32" s="1">
        <v>12.50769335618208</v>
      </c>
      <c r="EG32" s="1">
        <v>1.174824095277529</v>
      </c>
      <c r="EH32" s="1">
        <v>0.0</v>
      </c>
      <c r="EI32" s="1">
        <v>1.644788780487805</v>
      </c>
      <c r="EJ32" s="1">
        <v>0.03710822299651806</v>
      </c>
      <c r="EK32" s="1">
        <v>0.004018074526814287</v>
      </c>
      <c r="EL32" s="1">
        <v>1.0</v>
      </c>
      <c r="EM32" s="1">
        <v>1.936114102872896</v>
      </c>
      <c r="EN32" s="1">
        <v>-0.01004086848894932</v>
      </c>
      <c r="EO32" s="1">
        <v>0.001621160913183402</v>
      </c>
      <c r="EP32" s="1">
        <v>1.0</v>
      </c>
      <c r="EQ32" s="1">
        <v>2.0</v>
      </c>
      <c r="ER32" s="1">
        <v>6.0</v>
      </c>
      <c r="ES32" s="1" t="s">
        <v>393</v>
      </c>
      <c r="ET32" s="1">
        <v>2.9446</v>
      </c>
      <c r="EU32" s="1">
        <v>2.80078</v>
      </c>
      <c r="EV32" s="1">
        <v>0.0172613</v>
      </c>
      <c r="EW32" s="1">
        <v>0.0236802</v>
      </c>
      <c r="EX32" s="1">
        <v>0.11834</v>
      </c>
      <c r="EY32" s="1">
        <v>0.113304</v>
      </c>
      <c r="EZ32" s="1">
        <v>20214.3</v>
      </c>
      <c r="FA32" s="1">
        <v>21060.6</v>
      </c>
      <c r="FB32" s="1">
        <v>23908.7</v>
      </c>
      <c r="FC32" s="1">
        <v>25091.0</v>
      </c>
      <c r="FD32" s="1">
        <v>33726.3</v>
      </c>
      <c r="FE32" s="1">
        <v>35512.7</v>
      </c>
      <c r="FF32" s="1">
        <v>43574.1</v>
      </c>
      <c r="FG32" s="1">
        <v>46376.3</v>
      </c>
      <c r="FH32" s="1">
        <v>1.99085</v>
      </c>
      <c r="FI32" s="1">
        <v>1.9171</v>
      </c>
      <c r="FJ32" s="1">
        <v>0.140663</v>
      </c>
      <c r="FK32" s="1">
        <v>0.0</v>
      </c>
      <c r="FL32" s="1">
        <v>29.2196</v>
      </c>
      <c r="FM32" s="1">
        <v>999.9</v>
      </c>
      <c r="FN32" s="1">
        <v>70.3</v>
      </c>
      <c r="FO32" s="1">
        <v>31.7</v>
      </c>
      <c r="FP32" s="1">
        <v>33.1849</v>
      </c>
      <c r="FQ32" s="1">
        <v>64.304</v>
      </c>
      <c r="FR32" s="1">
        <v>26.1258</v>
      </c>
      <c r="FS32" s="1">
        <v>1.0</v>
      </c>
      <c r="FT32" s="1">
        <v>0.206611</v>
      </c>
      <c r="FU32" s="1">
        <v>0.103066</v>
      </c>
      <c r="FV32" s="1">
        <v>20.3247</v>
      </c>
      <c r="FW32" s="1">
        <v>5.21145</v>
      </c>
      <c r="FX32" s="1">
        <v>11.9077</v>
      </c>
      <c r="FY32" s="1">
        <v>5.0012</v>
      </c>
      <c r="FZ32" s="1">
        <v>3.28953</v>
      </c>
      <c r="GA32" s="1">
        <v>9999.0</v>
      </c>
      <c r="GB32" s="1">
        <v>9999.0</v>
      </c>
      <c r="GC32" s="1">
        <v>9999.0</v>
      </c>
      <c r="GD32" s="1">
        <v>999.9</v>
      </c>
      <c r="GE32" s="1">
        <v>1.85944</v>
      </c>
      <c r="GF32" s="1">
        <v>1.85439</v>
      </c>
      <c r="GG32" s="1">
        <v>1.8576</v>
      </c>
      <c r="GH32" s="1">
        <v>1.85601</v>
      </c>
      <c r="GI32" s="1">
        <v>1.85478</v>
      </c>
      <c r="GJ32" s="1">
        <v>1.85455</v>
      </c>
      <c r="GK32" s="1">
        <v>1.85304</v>
      </c>
      <c r="GL32" s="1">
        <v>1.85631</v>
      </c>
      <c r="GM32" s="1">
        <v>0.0</v>
      </c>
      <c r="GN32" s="1">
        <v>0.0</v>
      </c>
      <c r="GO32" s="1">
        <v>0.0</v>
      </c>
      <c r="GP32" s="1">
        <v>0.0</v>
      </c>
      <c r="GQ32" s="1" t="s">
        <v>359</v>
      </c>
      <c r="GR32" s="1" t="s">
        <v>360</v>
      </c>
      <c r="GS32" s="1" t="s">
        <v>361</v>
      </c>
      <c r="GT32" s="1" t="s">
        <v>361</v>
      </c>
      <c r="GU32" s="1" t="s">
        <v>361</v>
      </c>
      <c r="GV32" s="1" t="s">
        <v>361</v>
      </c>
      <c r="GW32" s="1">
        <v>0.0</v>
      </c>
      <c r="GX32" s="1">
        <v>100.0</v>
      </c>
      <c r="GY32" s="1">
        <v>100.0</v>
      </c>
      <c r="GZ32" s="1">
        <v>0.634</v>
      </c>
      <c r="HA32" s="1">
        <v>0.0152</v>
      </c>
      <c r="HB32" s="1">
        <v>0.4508132229881339</v>
      </c>
      <c r="HC32" s="1">
        <v>0.002931838302181297</v>
      </c>
      <c r="HD32" s="1">
        <v>-1.375455985948503E-6</v>
      </c>
      <c r="HE32" s="1">
        <v>3.07004744371273E-10</v>
      </c>
      <c r="HF32" s="1">
        <v>-0.06116048014925604</v>
      </c>
      <c r="HG32" s="1">
        <v>0.0100384331276165</v>
      </c>
      <c r="HH32" s="1">
        <v>-3.153267371123071E-4</v>
      </c>
      <c r="HI32" s="1">
        <v>1.819468599177705E-6</v>
      </c>
      <c r="HJ32" s="1">
        <v>1.0</v>
      </c>
      <c r="HK32" s="1">
        <v>2112.0</v>
      </c>
      <c r="HL32" s="1">
        <v>3.0</v>
      </c>
      <c r="HM32" s="1">
        <v>29.0</v>
      </c>
      <c r="HN32" s="1">
        <v>4.6</v>
      </c>
      <c r="HO32" s="1">
        <v>4.6</v>
      </c>
      <c r="HP32" s="1">
        <v>0.39917</v>
      </c>
      <c r="HQ32" s="1">
        <v>2.33643</v>
      </c>
      <c r="HR32" s="1">
        <v>1.4978</v>
      </c>
      <c r="HS32" s="1">
        <v>2.30469</v>
      </c>
      <c r="HT32" s="1">
        <v>1.54785</v>
      </c>
      <c r="HU32" s="1">
        <v>2.44141</v>
      </c>
      <c r="HV32" s="1">
        <v>35.4291</v>
      </c>
      <c r="HW32" s="1">
        <v>15.6205</v>
      </c>
      <c r="HX32" s="1">
        <v>18.0</v>
      </c>
      <c r="HY32" s="1">
        <v>500.63</v>
      </c>
      <c r="HZ32" s="1">
        <v>518.982</v>
      </c>
      <c r="IA32" s="1">
        <v>28.9207</v>
      </c>
      <c r="IB32" s="1">
        <v>29.7813</v>
      </c>
      <c r="IC32" s="1">
        <v>30.0004</v>
      </c>
      <c r="ID32" s="1">
        <v>29.5607</v>
      </c>
      <c r="IE32" s="1">
        <v>29.6501</v>
      </c>
      <c r="IF32" s="1">
        <v>8.01883</v>
      </c>
      <c r="IG32" s="1">
        <v>26.2655</v>
      </c>
      <c r="IH32" s="1">
        <v>86.1621</v>
      </c>
      <c r="II32" s="1">
        <v>28.9216</v>
      </c>
      <c r="IJ32" s="1">
        <v>120.147</v>
      </c>
      <c r="IK32" s="1">
        <v>25.4624</v>
      </c>
      <c r="IL32" s="1">
        <v>100.776</v>
      </c>
      <c r="IM32" s="1">
        <v>100.514</v>
      </c>
      <c r="IN32" s="1" t="s">
        <v>362</v>
      </c>
    </row>
    <row r="33" ht="15.75" customHeight="1">
      <c r="A33" s="1">
        <v>17.0</v>
      </c>
      <c r="B33" s="1">
        <v>1.6602242861E9</v>
      </c>
      <c r="C33" s="1">
        <v>299.0999999046326</v>
      </c>
      <c r="D33" s="1" t="s">
        <v>396</v>
      </c>
      <c r="E33" s="1" t="s">
        <v>397</v>
      </c>
      <c r="F33" s="1">
        <v>1.0</v>
      </c>
      <c r="G33" s="1" t="s">
        <v>349</v>
      </c>
      <c r="H33" s="1" t="s">
        <v>350</v>
      </c>
      <c r="I33" s="1" t="s">
        <v>351</v>
      </c>
      <c r="J33" s="1" t="s">
        <v>352</v>
      </c>
      <c r="K33" s="1" t="s">
        <v>353</v>
      </c>
      <c r="L33" s="1" t="s">
        <v>354</v>
      </c>
      <c r="M33" s="1" t="s">
        <v>355</v>
      </c>
      <c r="N33" s="1">
        <v>1.660224278599999E9</v>
      </c>
      <c r="O33" s="1">
        <f t="shared" si="1"/>
        <v>0.001418831986</v>
      </c>
      <c r="P33" s="1">
        <f t="shared" si="2"/>
        <v>1.418831986</v>
      </c>
      <c r="Q33" s="1">
        <f t="shared" si="3"/>
        <v>0.03511022634</v>
      </c>
      <c r="R33" s="1">
        <f t="shared" si="4"/>
        <v>54.42504667</v>
      </c>
      <c r="S33" s="1">
        <f t="shared" si="5"/>
        <v>51.91331558</v>
      </c>
      <c r="T33" s="1">
        <f t="shared" si="6"/>
        <v>5.168017702</v>
      </c>
      <c r="U33" s="1">
        <f t="shared" si="7"/>
        <v>5.418062812</v>
      </c>
      <c r="V33" s="1">
        <f t="shared" si="8"/>
        <v>0.07123707285</v>
      </c>
      <c r="W33" s="1">
        <f t="shared" si="9"/>
        <v>2.91972951</v>
      </c>
      <c r="X33" s="1">
        <f t="shared" si="10"/>
        <v>0.07028539514</v>
      </c>
      <c r="Y33" s="1">
        <f t="shared" si="11"/>
        <v>0.04401281717</v>
      </c>
      <c r="Z33" s="1">
        <f t="shared" si="12"/>
        <v>321.5192663</v>
      </c>
      <c r="AA33" s="1">
        <f t="shared" si="13"/>
        <v>32.52302514</v>
      </c>
      <c r="AB33" s="1">
        <f t="shared" si="14"/>
        <v>31.50602667</v>
      </c>
      <c r="AC33" s="1">
        <f t="shared" si="15"/>
        <v>4.643189597</v>
      </c>
      <c r="AD33" s="1">
        <f t="shared" si="16"/>
        <v>60.03672699</v>
      </c>
      <c r="AE33" s="1">
        <f t="shared" si="17"/>
        <v>2.707778724</v>
      </c>
      <c r="AF33" s="1">
        <f t="shared" si="18"/>
        <v>4.510203769</v>
      </c>
      <c r="AG33" s="1">
        <f t="shared" si="19"/>
        <v>1.935410874</v>
      </c>
      <c r="AH33" s="1">
        <f t="shared" si="20"/>
        <v>-62.5704906</v>
      </c>
      <c r="AI33" s="1">
        <f t="shared" si="21"/>
        <v>-80.37170894</v>
      </c>
      <c r="AJ33" s="1">
        <f t="shared" si="22"/>
        <v>-6.196792925</v>
      </c>
      <c r="AK33" s="1">
        <f t="shared" si="23"/>
        <v>172.3802739</v>
      </c>
      <c r="AL33" s="1">
        <f t="shared" si="24"/>
        <v>8.54950272</v>
      </c>
      <c r="AM33" s="1">
        <f t="shared" si="25"/>
        <v>1.412883686</v>
      </c>
      <c r="AN33" s="1">
        <f t="shared" si="26"/>
        <v>0.03511022634</v>
      </c>
      <c r="AO33" s="1">
        <v>82.55342148975568</v>
      </c>
      <c r="AP33" s="1">
        <v>68.3331612121212</v>
      </c>
      <c r="AQ33" s="1">
        <v>2.774619033857438</v>
      </c>
      <c r="AR33" s="1">
        <v>64.96869328460993</v>
      </c>
      <c r="AS33" s="1">
        <f t="shared" si="27"/>
        <v>1.418831986</v>
      </c>
      <c r="AT33" s="1">
        <v>25.55279713322722</v>
      </c>
      <c r="AU33" s="1">
        <v>27.20870181818181</v>
      </c>
      <c r="AV33" s="1">
        <v>1.451817838007034E-5</v>
      </c>
      <c r="AW33" s="1">
        <v>84.42991726890527</v>
      </c>
      <c r="AX33" s="1">
        <v>0.0</v>
      </c>
      <c r="AY33" s="1">
        <v>0.0</v>
      </c>
      <c r="AZ33" s="1">
        <f t="shared" si="28"/>
        <v>1</v>
      </c>
      <c r="BA33" s="1">
        <f t="shared" si="29"/>
        <v>0</v>
      </c>
      <c r="BB33" s="1">
        <f t="shared" si="30"/>
        <v>51890.85479</v>
      </c>
      <c r="BC33" s="1">
        <f t="shared" si="31"/>
        <v>2000.022667</v>
      </c>
      <c r="BD33" s="1">
        <f t="shared" si="32"/>
        <v>1681.218858</v>
      </c>
      <c r="BE33" s="1">
        <f t="shared" si="33"/>
        <v>0.8405999022</v>
      </c>
      <c r="BF33" s="1">
        <f t="shared" si="34"/>
        <v>0.1607578112</v>
      </c>
      <c r="BG33" s="1">
        <v>6.0</v>
      </c>
      <c r="BH33" s="1">
        <v>0.5</v>
      </c>
      <c r="BI33" s="1" t="s">
        <v>356</v>
      </c>
      <c r="BJ33" s="1">
        <v>2.0</v>
      </c>
      <c r="BK33" s="1" t="b">
        <v>1</v>
      </c>
      <c r="BL33" s="1">
        <v>1.660224278599999E9</v>
      </c>
      <c r="BM33" s="1">
        <v>54.42504666666666</v>
      </c>
      <c r="BN33" s="1">
        <v>64.77502666666666</v>
      </c>
      <c r="BO33" s="1">
        <v>27.19994000000001</v>
      </c>
      <c r="BP33" s="1">
        <v>25.55086666666667</v>
      </c>
      <c r="BQ33" s="1">
        <v>53.82039333333334</v>
      </c>
      <c r="BR33" s="1">
        <v>27.18469333333334</v>
      </c>
      <c r="BS33" s="1">
        <v>500.0820666666667</v>
      </c>
      <c r="BT33" s="1">
        <v>99.45128</v>
      </c>
      <c r="BU33" s="1">
        <v>0.09962797333333334</v>
      </c>
      <c r="BV33" s="1">
        <v>30.99543333333333</v>
      </c>
      <c r="BW33" s="1">
        <v>31.50602666666667</v>
      </c>
      <c r="BX33" s="1">
        <v>999.8999999999999</v>
      </c>
      <c r="BY33" s="1">
        <v>0.0</v>
      </c>
      <c r="BZ33" s="1">
        <v>0.0</v>
      </c>
      <c r="CA33" s="1">
        <v>9998.992666666665</v>
      </c>
      <c r="CB33" s="1">
        <v>0.0</v>
      </c>
      <c r="CC33" s="1">
        <v>7.207211999999999</v>
      </c>
      <c r="CD33" s="1">
        <v>-10.35000406666667</v>
      </c>
      <c r="CE33" s="1">
        <v>55.94680666666667</v>
      </c>
      <c r="CF33" s="1">
        <v>66.47348666666666</v>
      </c>
      <c r="CG33" s="1">
        <v>1.649065333333333</v>
      </c>
      <c r="CH33" s="1">
        <v>64.77502666666666</v>
      </c>
      <c r="CI33" s="1">
        <v>25.55086666666667</v>
      </c>
      <c r="CJ33" s="1">
        <v>2.705068666666667</v>
      </c>
      <c r="CK33" s="1">
        <v>2.541066666666667</v>
      </c>
      <c r="CL33" s="1">
        <v>22.31594</v>
      </c>
      <c r="CM33" s="1">
        <v>21.29196</v>
      </c>
      <c r="CN33" s="1">
        <v>2000.022666666667</v>
      </c>
      <c r="CO33" s="1">
        <v>0.9800053999999999</v>
      </c>
      <c r="CP33" s="1">
        <v>0.01999503333333334</v>
      </c>
      <c r="CQ33" s="1">
        <v>0.0</v>
      </c>
      <c r="CR33" s="1">
        <v>2.581733333333334</v>
      </c>
      <c r="CS33" s="1">
        <v>0.0</v>
      </c>
      <c r="CT33" s="1">
        <v>22520.59333333333</v>
      </c>
      <c r="CU33" s="1">
        <v>17412.52666666666</v>
      </c>
      <c r="CV33" s="1">
        <v>40.25</v>
      </c>
      <c r="CW33" s="1">
        <v>41.25</v>
      </c>
      <c r="CX33" s="1">
        <v>40.25</v>
      </c>
      <c r="CY33" s="1">
        <v>39.687</v>
      </c>
      <c r="CZ33" s="1">
        <v>40.42460000000001</v>
      </c>
      <c r="DA33" s="1">
        <v>1960.032</v>
      </c>
      <c r="DB33" s="1">
        <v>39.99400000000001</v>
      </c>
      <c r="DC33" s="1">
        <v>0.0</v>
      </c>
      <c r="DD33" s="1">
        <v>1.6602242849E9</v>
      </c>
      <c r="DE33" s="1">
        <v>0.0</v>
      </c>
      <c r="DF33" s="1">
        <v>1.660224008E9</v>
      </c>
      <c r="DG33" s="1" t="s">
        <v>357</v>
      </c>
      <c r="DH33" s="1">
        <v>1.660224008E9</v>
      </c>
      <c r="DI33" s="1">
        <v>1.660224007E9</v>
      </c>
      <c r="DJ33" s="1">
        <v>1.0</v>
      </c>
      <c r="DK33" s="1">
        <v>0.091</v>
      </c>
      <c r="DL33" s="1">
        <v>-0.018</v>
      </c>
      <c r="DM33" s="1">
        <v>1.42</v>
      </c>
      <c r="DN33" s="1">
        <v>0.02</v>
      </c>
      <c r="DO33" s="1">
        <v>400.0</v>
      </c>
      <c r="DP33" s="1">
        <v>26.0</v>
      </c>
      <c r="DQ33" s="1">
        <v>0.31</v>
      </c>
      <c r="DR33" s="1">
        <v>0.11</v>
      </c>
      <c r="DS33" s="1">
        <v>-0.2435144585920138</v>
      </c>
      <c r="DT33" s="1">
        <v>1.281547380190016</v>
      </c>
      <c r="DU33" s="1">
        <v>0.1347500493836008</v>
      </c>
      <c r="DV33" s="1">
        <v>0.0</v>
      </c>
      <c r="DW33" s="1">
        <v>6.565220857763021</v>
      </c>
      <c r="DX33" s="1">
        <v>89.7283281351129</v>
      </c>
      <c r="DY33" s="1">
        <v>6.974505787275067</v>
      </c>
      <c r="DZ33" s="1">
        <v>0.0</v>
      </c>
      <c r="EA33" s="1">
        <v>-9.063794636666668</v>
      </c>
      <c r="EB33" s="1">
        <v>-117.6868260066741</v>
      </c>
      <c r="EC33" s="1">
        <v>8.712316756727581</v>
      </c>
      <c r="ED33" s="1">
        <v>0.0</v>
      </c>
      <c r="EE33" s="1">
        <v>56.8179456490459</v>
      </c>
      <c r="EF33" s="1">
        <v>14.26830621809362</v>
      </c>
      <c r="EG33" s="1">
        <v>1.342214114765607</v>
      </c>
      <c r="EH33" s="1">
        <v>0.0</v>
      </c>
      <c r="EI33" s="1">
        <v>1.64647925</v>
      </c>
      <c r="EJ33" s="1">
        <v>0.04373234521575867</v>
      </c>
      <c r="EK33" s="1">
        <v>0.004809170608067464</v>
      </c>
      <c r="EL33" s="1">
        <v>1.0</v>
      </c>
      <c r="EM33" s="1">
        <v>1.935790781846405</v>
      </c>
      <c r="EN33" s="1">
        <v>-0.008908944209739207</v>
      </c>
      <c r="EO33" s="1">
        <v>0.001540354589519443</v>
      </c>
      <c r="EP33" s="1">
        <v>1.0</v>
      </c>
      <c r="EQ33" s="1">
        <v>2.0</v>
      </c>
      <c r="ER33" s="1">
        <v>6.0</v>
      </c>
      <c r="ES33" s="1" t="s">
        <v>393</v>
      </c>
      <c r="ET33" s="1">
        <v>2.94441</v>
      </c>
      <c r="EU33" s="1">
        <v>2.80096</v>
      </c>
      <c r="EV33" s="1">
        <v>0.0180863</v>
      </c>
      <c r="EW33" s="1">
        <v>0.0248783</v>
      </c>
      <c r="EX33" s="1">
        <v>0.118346</v>
      </c>
      <c r="EY33" s="1">
        <v>0.113295</v>
      </c>
      <c r="EZ33" s="1">
        <v>20197.4</v>
      </c>
      <c r="FA33" s="1">
        <v>21034.8</v>
      </c>
      <c r="FB33" s="1">
        <v>23908.8</v>
      </c>
      <c r="FC33" s="1">
        <v>25091.0</v>
      </c>
      <c r="FD33" s="1">
        <v>33726.1</v>
      </c>
      <c r="FE33" s="1">
        <v>35513.2</v>
      </c>
      <c r="FF33" s="1">
        <v>43574.1</v>
      </c>
      <c r="FG33" s="1">
        <v>46376.3</v>
      </c>
      <c r="FH33" s="1">
        <v>1.99072</v>
      </c>
      <c r="FI33" s="1">
        <v>1.91728</v>
      </c>
      <c r="FJ33" s="1">
        <v>0.140663</v>
      </c>
      <c r="FK33" s="1">
        <v>0.0</v>
      </c>
      <c r="FL33" s="1">
        <v>29.2193</v>
      </c>
      <c r="FM33" s="1">
        <v>999.9</v>
      </c>
      <c r="FN33" s="1">
        <v>70.3</v>
      </c>
      <c r="FO33" s="1">
        <v>31.7</v>
      </c>
      <c r="FP33" s="1">
        <v>33.1856</v>
      </c>
      <c r="FQ33" s="1">
        <v>64.234</v>
      </c>
      <c r="FR33" s="1">
        <v>26.8109</v>
      </c>
      <c r="FS33" s="1">
        <v>1.0</v>
      </c>
      <c r="FT33" s="1">
        <v>0.206654</v>
      </c>
      <c r="FU33" s="1">
        <v>0.102813</v>
      </c>
      <c r="FV33" s="1">
        <v>20.3245</v>
      </c>
      <c r="FW33" s="1">
        <v>5.2113</v>
      </c>
      <c r="FX33" s="1">
        <v>11.9077</v>
      </c>
      <c r="FY33" s="1">
        <v>5.001</v>
      </c>
      <c r="FZ33" s="1">
        <v>3.28953</v>
      </c>
      <c r="GA33" s="1">
        <v>9999.0</v>
      </c>
      <c r="GB33" s="1">
        <v>9999.0</v>
      </c>
      <c r="GC33" s="1">
        <v>9999.0</v>
      </c>
      <c r="GD33" s="1">
        <v>999.9</v>
      </c>
      <c r="GE33" s="1">
        <v>1.85944</v>
      </c>
      <c r="GF33" s="1">
        <v>1.85438</v>
      </c>
      <c r="GG33" s="1">
        <v>1.8576</v>
      </c>
      <c r="GH33" s="1">
        <v>1.85598</v>
      </c>
      <c r="GI33" s="1">
        <v>1.85476</v>
      </c>
      <c r="GJ33" s="1">
        <v>1.85454</v>
      </c>
      <c r="GK33" s="1">
        <v>1.85303</v>
      </c>
      <c r="GL33" s="1">
        <v>1.85629</v>
      </c>
      <c r="GM33" s="1">
        <v>0.0</v>
      </c>
      <c r="GN33" s="1">
        <v>0.0</v>
      </c>
      <c r="GO33" s="1">
        <v>0.0</v>
      </c>
      <c r="GP33" s="1">
        <v>0.0</v>
      </c>
      <c r="GQ33" s="1" t="s">
        <v>359</v>
      </c>
      <c r="GR33" s="1" t="s">
        <v>360</v>
      </c>
      <c r="GS33" s="1" t="s">
        <v>361</v>
      </c>
      <c r="GT33" s="1" t="s">
        <v>361</v>
      </c>
      <c r="GU33" s="1" t="s">
        <v>361</v>
      </c>
      <c r="GV33" s="1" t="s">
        <v>361</v>
      </c>
      <c r="GW33" s="1">
        <v>0.0</v>
      </c>
      <c r="GX33" s="1">
        <v>100.0</v>
      </c>
      <c r="GY33" s="1">
        <v>100.0</v>
      </c>
      <c r="GZ33" s="1">
        <v>0.642</v>
      </c>
      <c r="HA33" s="1">
        <v>0.0152</v>
      </c>
      <c r="HB33" s="1">
        <v>0.4508132229881339</v>
      </c>
      <c r="HC33" s="1">
        <v>0.002931838302181297</v>
      </c>
      <c r="HD33" s="1">
        <v>-1.375455985948503E-6</v>
      </c>
      <c r="HE33" s="1">
        <v>3.07004744371273E-10</v>
      </c>
      <c r="HF33" s="1">
        <v>-0.06116048014925604</v>
      </c>
      <c r="HG33" s="1">
        <v>0.0100384331276165</v>
      </c>
      <c r="HH33" s="1">
        <v>-3.153267371123071E-4</v>
      </c>
      <c r="HI33" s="1">
        <v>1.819468599177705E-6</v>
      </c>
      <c r="HJ33" s="1">
        <v>1.0</v>
      </c>
      <c r="HK33" s="1">
        <v>2112.0</v>
      </c>
      <c r="HL33" s="1">
        <v>3.0</v>
      </c>
      <c r="HM33" s="1">
        <v>29.0</v>
      </c>
      <c r="HN33" s="1">
        <v>4.6</v>
      </c>
      <c r="HO33" s="1">
        <v>4.7</v>
      </c>
      <c r="HP33" s="1">
        <v>0.413818</v>
      </c>
      <c r="HQ33" s="1">
        <v>2.3584</v>
      </c>
      <c r="HR33" s="1">
        <v>1.4978</v>
      </c>
      <c r="HS33" s="1">
        <v>2.30469</v>
      </c>
      <c r="HT33" s="1">
        <v>1.54785</v>
      </c>
      <c r="HU33" s="1">
        <v>2.37427</v>
      </c>
      <c r="HV33" s="1">
        <v>35.4291</v>
      </c>
      <c r="HW33" s="1">
        <v>15.6205</v>
      </c>
      <c r="HX33" s="1">
        <v>18.0</v>
      </c>
      <c r="HY33" s="1">
        <v>500.56</v>
      </c>
      <c r="HZ33" s="1">
        <v>519.107</v>
      </c>
      <c r="IA33" s="1">
        <v>28.921</v>
      </c>
      <c r="IB33" s="1">
        <v>29.7819</v>
      </c>
      <c r="IC33" s="1">
        <v>30.0004</v>
      </c>
      <c r="ID33" s="1">
        <v>29.5614</v>
      </c>
      <c r="IE33" s="1">
        <v>29.6507</v>
      </c>
      <c r="IF33" s="1">
        <v>8.30479</v>
      </c>
      <c r="IG33" s="1">
        <v>26.2655</v>
      </c>
      <c r="IH33" s="1">
        <v>86.1621</v>
      </c>
      <c r="II33" s="1">
        <v>28.9216</v>
      </c>
      <c r="IJ33" s="1">
        <v>130.166</v>
      </c>
      <c r="IK33" s="1">
        <v>25.4569</v>
      </c>
      <c r="IL33" s="1">
        <v>100.776</v>
      </c>
      <c r="IM33" s="1">
        <v>100.514</v>
      </c>
      <c r="IN33" s="1" t="s">
        <v>362</v>
      </c>
    </row>
    <row r="34" ht="15.75" customHeight="1">
      <c r="A34" s="1">
        <v>18.0</v>
      </c>
      <c r="B34" s="1">
        <v>1.6602242871E9</v>
      </c>
      <c r="C34" s="1">
        <v>300.0999999046326</v>
      </c>
      <c r="D34" s="1" t="s">
        <v>398</v>
      </c>
      <c r="E34" s="1" t="s">
        <v>399</v>
      </c>
      <c r="F34" s="1">
        <v>1.0</v>
      </c>
      <c r="G34" s="1" t="s">
        <v>349</v>
      </c>
      <c r="H34" s="1" t="s">
        <v>350</v>
      </c>
      <c r="I34" s="1" t="s">
        <v>351</v>
      </c>
      <c r="J34" s="1" t="s">
        <v>352</v>
      </c>
      <c r="K34" s="1" t="s">
        <v>353</v>
      </c>
      <c r="L34" s="1" t="s">
        <v>354</v>
      </c>
      <c r="M34" s="1" t="s">
        <v>355</v>
      </c>
      <c r="N34" s="1">
        <v>1.6602242791E9</v>
      </c>
      <c r="O34" s="1">
        <f t="shared" si="1"/>
        <v>0.001421770982</v>
      </c>
      <c r="P34" s="1">
        <f t="shared" si="2"/>
        <v>1.421770982</v>
      </c>
      <c r="Q34" s="1">
        <f t="shared" si="3"/>
        <v>0.01943456473</v>
      </c>
      <c r="R34" s="1">
        <f t="shared" si="4"/>
        <v>55.381425</v>
      </c>
      <c r="S34" s="1">
        <f t="shared" si="5"/>
        <v>53.19083145</v>
      </c>
      <c r="T34" s="1">
        <f t="shared" si="6"/>
        <v>5.295194279</v>
      </c>
      <c r="U34" s="1">
        <f t="shared" si="7"/>
        <v>5.513269803</v>
      </c>
      <c r="V34" s="1">
        <f t="shared" si="8"/>
        <v>0.07138864737</v>
      </c>
      <c r="W34" s="1">
        <f t="shared" si="9"/>
        <v>2.919788056</v>
      </c>
      <c r="X34" s="1">
        <f t="shared" si="10"/>
        <v>0.07043296368</v>
      </c>
      <c r="Y34" s="1">
        <f t="shared" si="11"/>
        <v>0.04410540076</v>
      </c>
      <c r="Z34" s="1">
        <f t="shared" si="12"/>
        <v>321.516632</v>
      </c>
      <c r="AA34" s="1">
        <f t="shared" si="13"/>
        <v>32.52246423</v>
      </c>
      <c r="AB34" s="1">
        <f t="shared" si="14"/>
        <v>31.5060625</v>
      </c>
      <c r="AC34" s="1">
        <f t="shared" si="15"/>
        <v>4.643199049</v>
      </c>
      <c r="AD34" s="1">
        <f t="shared" si="16"/>
        <v>60.03732047</v>
      </c>
      <c r="AE34" s="1">
        <f t="shared" si="17"/>
        <v>2.707843769</v>
      </c>
      <c r="AF34" s="1">
        <f t="shared" si="18"/>
        <v>4.510267526</v>
      </c>
      <c r="AG34" s="1">
        <f t="shared" si="19"/>
        <v>1.93535528</v>
      </c>
      <c r="AH34" s="1">
        <f t="shared" si="20"/>
        <v>-62.70010033</v>
      </c>
      <c r="AI34" s="1">
        <f t="shared" si="21"/>
        <v>-80.33993616</v>
      </c>
      <c r="AJ34" s="1">
        <f t="shared" si="22"/>
        <v>-6.194227646</v>
      </c>
      <c r="AK34" s="1">
        <f t="shared" si="23"/>
        <v>172.2823679</v>
      </c>
      <c r="AL34" s="1">
        <f t="shared" si="24"/>
        <v>9.405581432</v>
      </c>
      <c r="AM34" s="1">
        <f t="shared" si="25"/>
        <v>1.413989405</v>
      </c>
      <c r="AN34" s="1">
        <f t="shared" si="26"/>
        <v>0.01943456473</v>
      </c>
      <c r="AO34" s="1">
        <v>87.33729524929548</v>
      </c>
      <c r="AP34" s="1">
        <v>71.69227636363632</v>
      </c>
      <c r="AQ34" s="1">
        <v>3.057266524880178</v>
      </c>
      <c r="AR34" s="1">
        <v>64.96869328460993</v>
      </c>
      <c r="AS34" s="1">
        <f t="shared" si="27"/>
        <v>1.421770982</v>
      </c>
      <c r="AT34" s="1">
        <v>25.55103915227169</v>
      </c>
      <c r="AU34" s="1">
        <v>27.21032060606061</v>
      </c>
      <c r="AV34" s="1">
        <v>2.022579278224009E-5</v>
      </c>
      <c r="AW34" s="1">
        <v>84.42991726890527</v>
      </c>
      <c r="AX34" s="1">
        <v>0.0</v>
      </c>
      <c r="AY34" s="1">
        <v>0.0</v>
      </c>
      <c r="AZ34" s="1">
        <f t="shared" si="28"/>
        <v>1</v>
      </c>
      <c r="BA34" s="1">
        <f t="shared" si="29"/>
        <v>0</v>
      </c>
      <c r="BB34" s="1">
        <f t="shared" si="30"/>
        <v>51892.47578</v>
      </c>
      <c r="BC34" s="1">
        <f t="shared" si="31"/>
        <v>2000.00625</v>
      </c>
      <c r="BD34" s="1">
        <f t="shared" si="32"/>
        <v>1681.205061</v>
      </c>
      <c r="BE34" s="1">
        <f t="shared" si="33"/>
        <v>0.8405999034</v>
      </c>
      <c r="BF34" s="1">
        <f t="shared" si="34"/>
        <v>0.1607578136</v>
      </c>
      <c r="BG34" s="1">
        <v>6.0</v>
      </c>
      <c r="BH34" s="1">
        <v>0.5</v>
      </c>
      <c r="BI34" s="1" t="s">
        <v>356</v>
      </c>
      <c r="BJ34" s="1">
        <v>2.0</v>
      </c>
      <c r="BK34" s="1" t="b">
        <v>1</v>
      </c>
      <c r="BL34" s="1">
        <v>1.6602242791E9</v>
      </c>
      <c r="BM34" s="1">
        <v>55.38142499999999</v>
      </c>
      <c r="BN34" s="1">
        <v>66.7601375</v>
      </c>
      <c r="BO34" s="1">
        <v>27.2006</v>
      </c>
      <c r="BP34" s="1">
        <v>25.55025</v>
      </c>
      <c r="BQ34" s="1">
        <v>54.77413749999999</v>
      </c>
      <c r="BR34" s="1">
        <v>27.18535</v>
      </c>
      <c r="BS34" s="1">
        <v>500.0859375</v>
      </c>
      <c r="BT34" s="1">
        <v>99.45124375</v>
      </c>
      <c r="BU34" s="1">
        <v>0.09964001875</v>
      </c>
      <c r="BV34" s="1">
        <v>30.99568125</v>
      </c>
      <c r="BW34" s="1">
        <v>31.5060625</v>
      </c>
      <c r="BX34" s="1">
        <v>999.9</v>
      </c>
      <c r="BY34" s="1">
        <v>0.0</v>
      </c>
      <c r="BZ34" s="1">
        <v>0.0</v>
      </c>
      <c r="CA34" s="1">
        <v>9999.330624999999</v>
      </c>
      <c r="CB34" s="1">
        <v>0.0</v>
      </c>
      <c r="CC34" s="1">
        <v>7.209875625</v>
      </c>
      <c r="CD34" s="1">
        <v>-11.3787350625</v>
      </c>
      <c r="CE34" s="1">
        <v>56.929975</v>
      </c>
      <c r="CF34" s="1">
        <v>68.5105875</v>
      </c>
      <c r="CG34" s="1">
        <v>1.6503375</v>
      </c>
      <c r="CH34" s="1">
        <v>66.7601375</v>
      </c>
      <c r="CI34" s="1">
        <v>25.55025</v>
      </c>
      <c r="CJ34" s="1">
        <v>2.705133125</v>
      </c>
      <c r="CK34" s="1">
        <v>2.541004375</v>
      </c>
      <c r="CL34" s="1">
        <v>22.31633125</v>
      </c>
      <c r="CM34" s="1">
        <v>21.2915625</v>
      </c>
      <c r="CN34" s="1">
        <v>2000.00625</v>
      </c>
      <c r="CO34" s="1">
        <v>0.980005375</v>
      </c>
      <c r="CP34" s="1">
        <v>0.01999505625</v>
      </c>
      <c r="CQ34" s="1">
        <v>0.0</v>
      </c>
      <c r="CR34" s="1">
        <v>2.5616875</v>
      </c>
      <c r="CS34" s="1">
        <v>0.0</v>
      </c>
      <c r="CT34" s="1">
        <v>22518.75</v>
      </c>
      <c r="CU34" s="1">
        <v>17412.38125</v>
      </c>
      <c r="CV34" s="1">
        <v>40.25</v>
      </c>
      <c r="CW34" s="1">
        <v>41.2460625</v>
      </c>
      <c r="CX34" s="1">
        <v>40.25</v>
      </c>
      <c r="CY34" s="1">
        <v>39.687</v>
      </c>
      <c r="CZ34" s="1">
        <v>40.425375</v>
      </c>
      <c r="DA34" s="1">
        <v>1960.015625</v>
      </c>
      <c r="DB34" s="1">
        <v>39.99375000000001</v>
      </c>
      <c r="DC34" s="1">
        <v>0.0</v>
      </c>
      <c r="DD34" s="1">
        <v>1.6602242861E9</v>
      </c>
      <c r="DE34" s="1">
        <v>0.0</v>
      </c>
      <c r="DF34" s="1">
        <v>1.660224008E9</v>
      </c>
      <c r="DG34" s="1" t="s">
        <v>357</v>
      </c>
      <c r="DH34" s="1">
        <v>1.660224008E9</v>
      </c>
      <c r="DI34" s="1">
        <v>1.660224007E9</v>
      </c>
      <c r="DJ34" s="1">
        <v>1.0</v>
      </c>
      <c r="DK34" s="1">
        <v>0.091</v>
      </c>
      <c r="DL34" s="1">
        <v>-0.018</v>
      </c>
      <c r="DM34" s="1">
        <v>1.42</v>
      </c>
      <c r="DN34" s="1">
        <v>0.02</v>
      </c>
      <c r="DO34" s="1">
        <v>400.0</v>
      </c>
      <c r="DP34" s="1">
        <v>26.0</v>
      </c>
      <c r="DQ34" s="1">
        <v>0.31</v>
      </c>
      <c r="DR34" s="1">
        <v>0.11</v>
      </c>
      <c r="DS34" s="1">
        <v>-0.2156060416643543</v>
      </c>
      <c r="DT34" s="1">
        <v>1.823557760529659</v>
      </c>
      <c r="DU34" s="1">
        <v>0.1574905231328097</v>
      </c>
      <c r="DV34" s="1">
        <v>0.0</v>
      </c>
      <c r="DW34" s="1">
        <v>8.921155150689778</v>
      </c>
      <c r="DX34" s="1">
        <v>105.3621688925705</v>
      </c>
      <c r="DY34" s="1">
        <v>7.697545828038712</v>
      </c>
      <c r="DZ34" s="1">
        <v>0.0</v>
      </c>
      <c r="EA34" s="1">
        <v>-11.31301768064516</v>
      </c>
      <c r="EB34" s="1">
        <v>-126.2965117741936</v>
      </c>
      <c r="EC34" s="1">
        <v>9.524252094070789</v>
      </c>
      <c r="ED34" s="1">
        <v>0.0</v>
      </c>
      <c r="EE34" s="1">
        <v>57.8152231412346</v>
      </c>
      <c r="EF34" s="1">
        <v>22.02120292716965</v>
      </c>
      <c r="EG34" s="1">
        <v>2.222278334163052</v>
      </c>
      <c r="EH34" s="1">
        <v>0.0</v>
      </c>
      <c r="EI34" s="1">
        <v>1.648092682926829</v>
      </c>
      <c r="EJ34" s="1">
        <v>0.05846006968641085</v>
      </c>
      <c r="EK34" s="1">
        <v>0.006708417727874397</v>
      </c>
      <c r="EL34" s="1">
        <v>1.0</v>
      </c>
      <c r="EM34" s="1">
        <v>1.935346879549452</v>
      </c>
      <c r="EN34" s="1">
        <v>-0.001730370971276273</v>
      </c>
      <c r="EO34" s="1">
        <v>0.001155534382118349</v>
      </c>
      <c r="EP34" s="1">
        <v>1.0</v>
      </c>
      <c r="EQ34" s="1">
        <v>2.0</v>
      </c>
      <c r="ER34" s="1">
        <v>6.0</v>
      </c>
      <c r="ES34" s="1" t="s">
        <v>393</v>
      </c>
      <c r="ET34" s="1">
        <v>2.94483</v>
      </c>
      <c r="EU34" s="1">
        <v>2.80105</v>
      </c>
      <c r="EV34" s="1">
        <v>0.0189672</v>
      </c>
      <c r="EW34" s="1">
        <v>0.0261002</v>
      </c>
      <c r="EX34" s="1">
        <v>0.118349</v>
      </c>
      <c r="EY34" s="1">
        <v>0.113259</v>
      </c>
      <c r="EZ34" s="1">
        <v>20179.3</v>
      </c>
      <c r="FA34" s="1">
        <v>21008.5</v>
      </c>
      <c r="FB34" s="1">
        <v>23908.8</v>
      </c>
      <c r="FC34" s="1">
        <v>25091.1</v>
      </c>
      <c r="FD34" s="1">
        <v>33726.1</v>
      </c>
      <c r="FE34" s="1">
        <v>35514.7</v>
      </c>
      <c r="FF34" s="1">
        <v>43574.2</v>
      </c>
      <c r="FG34" s="1">
        <v>46376.3</v>
      </c>
      <c r="FH34" s="1">
        <v>1.99093</v>
      </c>
      <c r="FI34" s="1">
        <v>1.91718</v>
      </c>
      <c r="FJ34" s="1">
        <v>0.140708</v>
      </c>
      <c r="FK34" s="1">
        <v>0.0</v>
      </c>
      <c r="FL34" s="1">
        <v>29.2186</v>
      </c>
      <c r="FM34" s="1">
        <v>999.9</v>
      </c>
      <c r="FN34" s="1">
        <v>70.3</v>
      </c>
      <c r="FO34" s="1">
        <v>31.7</v>
      </c>
      <c r="FP34" s="1">
        <v>33.1863</v>
      </c>
      <c r="FQ34" s="1">
        <v>64.374</v>
      </c>
      <c r="FR34" s="1">
        <v>25.9776</v>
      </c>
      <c r="FS34" s="1">
        <v>1.0</v>
      </c>
      <c r="FT34" s="1">
        <v>0.206639</v>
      </c>
      <c r="FU34" s="1">
        <v>0.103456</v>
      </c>
      <c r="FV34" s="1">
        <v>20.3247</v>
      </c>
      <c r="FW34" s="1">
        <v>5.21115</v>
      </c>
      <c r="FX34" s="1">
        <v>11.9075</v>
      </c>
      <c r="FY34" s="1">
        <v>5.0009</v>
      </c>
      <c r="FZ34" s="1">
        <v>3.28953</v>
      </c>
      <c r="GA34" s="1">
        <v>9999.0</v>
      </c>
      <c r="GB34" s="1">
        <v>9999.0</v>
      </c>
      <c r="GC34" s="1">
        <v>9999.0</v>
      </c>
      <c r="GD34" s="1">
        <v>999.9</v>
      </c>
      <c r="GE34" s="1">
        <v>1.85944</v>
      </c>
      <c r="GF34" s="1">
        <v>1.85437</v>
      </c>
      <c r="GG34" s="1">
        <v>1.85759</v>
      </c>
      <c r="GH34" s="1">
        <v>1.85596</v>
      </c>
      <c r="GI34" s="1">
        <v>1.85474</v>
      </c>
      <c r="GJ34" s="1">
        <v>1.85452</v>
      </c>
      <c r="GK34" s="1">
        <v>1.85303</v>
      </c>
      <c r="GL34" s="1">
        <v>1.85627</v>
      </c>
      <c r="GM34" s="1">
        <v>0.0</v>
      </c>
      <c r="GN34" s="1">
        <v>0.0</v>
      </c>
      <c r="GO34" s="1">
        <v>0.0</v>
      </c>
      <c r="GP34" s="1">
        <v>0.0</v>
      </c>
      <c r="GQ34" s="1" t="s">
        <v>359</v>
      </c>
      <c r="GR34" s="1" t="s">
        <v>360</v>
      </c>
      <c r="GS34" s="1" t="s">
        <v>361</v>
      </c>
      <c r="GT34" s="1" t="s">
        <v>361</v>
      </c>
      <c r="GU34" s="1" t="s">
        <v>361</v>
      </c>
      <c r="GV34" s="1" t="s">
        <v>361</v>
      </c>
      <c r="GW34" s="1">
        <v>0.0</v>
      </c>
      <c r="GX34" s="1">
        <v>100.0</v>
      </c>
      <c r="GY34" s="1">
        <v>100.0</v>
      </c>
      <c r="GZ34" s="1">
        <v>0.652</v>
      </c>
      <c r="HA34" s="1">
        <v>0.0152</v>
      </c>
      <c r="HB34" s="1">
        <v>0.4508132229881339</v>
      </c>
      <c r="HC34" s="1">
        <v>0.002931838302181297</v>
      </c>
      <c r="HD34" s="1">
        <v>-1.375455985948503E-6</v>
      </c>
      <c r="HE34" s="1">
        <v>3.07004744371273E-10</v>
      </c>
      <c r="HF34" s="1">
        <v>-0.06116048014925604</v>
      </c>
      <c r="HG34" s="1">
        <v>0.0100384331276165</v>
      </c>
      <c r="HH34" s="1">
        <v>-3.153267371123071E-4</v>
      </c>
      <c r="HI34" s="1">
        <v>1.819468599177705E-6</v>
      </c>
      <c r="HJ34" s="1">
        <v>1.0</v>
      </c>
      <c r="HK34" s="1">
        <v>2112.0</v>
      </c>
      <c r="HL34" s="1">
        <v>3.0</v>
      </c>
      <c r="HM34" s="1">
        <v>29.0</v>
      </c>
      <c r="HN34" s="1">
        <v>4.7</v>
      </c>
      <c r="HO34" s="1">
        <v>4.7</v>
      </c>
      <c r="HP34" s="1">
        <v>0.421143</v>
      </c>
      <c r="HQ34" s="1">
        <v>2.36084</v>
      </c>
      <c r="HR34" s="1">
        <v>1.4978</v>
      </c>
      <c r="HS34" s="1">
        <v>2.30469</v>
      </c>
      <c r="HT34" s="1">
        <v>1.54785</v>
      </c>
      <c r="HU34" s="1">
        <v>2.24731</v>
      </c>
      <c r="HV34" s="1">
        <v>35.4291</v>
      </c>
      <c r="HW34" s="1">
        <v>15.6118</v>
      </c>
      <c r="HX34" s="1">
        <v>18.0</v>
      </c>
      <c r="HY34" s="1">
        <v>500.684</v>
      </c>
      <c r="HZ34" s="1">
        <v>519.044</v>
      </c>
      <c r="IA34" s="1">
        <v>28.9216</v>
      </c>
      <c r="IB34" s="1">
        <v>29.7821</v>
      </c>
      <c r="IC34" s="1">
        <v>30.0003</v>
      </c>
      <c r="ID34" s="1">
        <v>29.562</v>
      </c>
      <c r="IE34" s="1">
        <v>29.6514</v>
      </c>
      <c r="IF34" s="1">
        <v>8.46597</v>
      </c>
      <c r="IG34" s="1">
        <v>26.2655</v>
      </c>
      <c r="IH34" s="1">
        <v>86.1621</v>
      </c>
      <c r="II34" s="1">
        <v>28.9216</v>
      </c>
      <c r="IJ34" s="1">
        <v>130.166</v>
      </c>
      <c r="IK34" s="1">
        <v>25.4548</v>
      </c>
      <c r="IL34" s="1">
        <v>100.776</v>
      </c>
      <c r="IM34" s="1">
        <v>100.514</v>
      </c>
      <c r="IN34" s="1" t="s">
        <v>362</v>
      </c>
    </row>
    <row r="35" ht="15.75" customHeight="1">
      <c r="A35" s="1">
        <v>19.0</v>
      </c>
      <c r="B35" s="1">
        <v>1.6602242881E9</v>
      </c>
      <c r="C35" s="1">
        <v>301.0999999046326</v>
      </c>
      <c r="D35" s="1" t="s">
        <v>400</v>
      </c>
      <c r="E35" s="1" t="s">
        <v>401</v>
      </c>
      <c r="F35" s="1">
        <v>1.0</v>
      </c>
      <c r="G35" s="1" t="s">
        <v>349</v>
      </c>
      <c r="H35" s="1" t="s">
        <v>350</v>
      </c>
      <c r="I35" s="1" t="s">
        <v>351</v>
      </c>
      <c r="J35" s="1" t="s">
        <v>352</v>
      </c>
      <c r="K35" s="1" t="s">
        <v>353</v>
      </c>
      <c r="L35" s="1" t="s">
        <v>354</v>
      </c>
      <c r="M35" s="1" t="s">
        <v>355</v>
      </c>
      <c r="N35" s="1">
        <v>1.660224280599999E9</v>
      </c>
      <c r="O35" s="1">
        <f t="shared" si="1"/>
        <v>0.001422393816</v>
      </c>
      <c r="P35" s="1">
        <f t="shared" si="2"/>
        <v>1.422393816</v>
      </c>
      <c r="Q35" s="1">
        <f t="shared" si="3"/>
        <v>-0.004714003435</v>
      </c>
      <c r="R35" s="1">
        <f t="shared" si="4"/>
        <v>57.24703333</v>
      </c>
      <c r="S35" s="1">
        <f t="shared" si="5"/>
        <v>55.53625352</v>
      </c>
      <c r="T35" s="1">
        <f t="shared" si="6"/>
        <v>5.528684503</v>
      </c>
      <c r="U35" s="1">
        <f t="shared" si="7"/>
        <v>5.698994188</v>
      </c>
      <c r="V35" s="1">
        <f t="shared" si="8"/>
        <v>0.07142933798</v>
      </c>
      <c r="W35" s="1">
        <f t="shared" si="9"/>
        <v>2.919713974</v>
      </c>
      <c r="X35" s="1">
        <f t="shared" si="10"/>
        <v>0.07047254847</v>
      </c>
      <c r="Y35" s="1">
        <f t="shared" si="11"/>
        <v>0.04413023875</v>
      </c>
      <c r="Z35" s="1">
        <f t="shared" si="12"/>
        <v>321.5167229</v>
      </c>
      <c r="AA35" s="1">
        <f t="shared" si="13"/>
        <v>32.52311662</v>
      </c>
      <c r="AB35" s="1">
        <f t="shared" si="14"/>
        <v>31.50579333</v>
      </c>
      <c r="AC35" s="1">
        <f t="shared" si="15"/>
        <v>4.643128054</v>
      </c>
      <c r="AD35" s="1">
        <f t="shared" si="16"/>
        <v>60.03840705</v>
      </c>
      <c r="AE35" s="1">
        <f t="shared" si="17"/>
        <v>2.70801302</v>
      </c>
      <c r="AF35" s="1">
        <f t="shared" si="18"/>
        <v>4.510467803</v>
      </c>
      <c r="AG35" s="1">
        <f t="shared" si="19"/>
        <v>1.935115034</v>
      </c>
      <c r="AH35" s="1">
        <f t="shared" si="20"/>
        <v>-62.72756727</v>
      </c>
      <c r="AI35" s="1">
        <f t="shared" si="21"/>
        <v>-80.17294768</v>
      </c>
      <c r="AJ35" s="1">
        <f t="shared" si="22"/>
        <v>-6.181525147</v>
      </c>
      <c r="AK35" s="1">
        <f t="shared" si="23"/>
        <v>172.4346828</v>
      </c>
      <c r="AL35" s="1">
        <f t="shared" si="24"/>
        <v>11.64110424</v>
      </c>
      <c r="AM35" s="1">
        <f t="shared" si="25"/>
        <v>1.416958289</v>
      </c>
      <c r="AN35" s="1">
        <f t="shared" si="26"/>
        <v>-0.004714003435</v>
      </c>
      <c r="AO35" s="1">
        <v>92.16289122412265</v>
      </c>
      <c r="AP35" s="1">
        <v>75.26600666666666</v>
      </c>
      <c r="AQ35" s="1">
        <v>3.308141397820071</v>
      </c>
      <c r="AR35" s="1">
        <v>64.96869328460993</v>
      </c>
      <c r="AS35" s="1">
        <f t="shared" si="27"/>
        <v>1.422393816</v>
      </c>
      <c r="AT35" s="1">
        <v>25.55057094428555</v>
      </c>
      <c r="AU35" s="1">
        <v>27.21058</v>
      </c>
      <c r="AV35" s="1">
        <v>1.719507577341455E-5</v>
      </c>
      <c r="AW35" s="1">
        <v>84.42991726890527</v>
      </c>
      <c r="AX35" s="1">
        <v>0.0</v>
      </c>
      <c r="AY35" s="1">
        <v>0.0</v>
      </c>
      <c r="AZ35" s="1">
        <f t="shared" si="28"/>
        <v>1</v>
      </c>
      <c r="BA35" s="1">
        <f t="shared" si="29"/>
        <v>0</v>
      </c>
      <c r="BB35" s="1">
        <f t="shared" si="30"/>
        <v>51890.23612</v>
      </c>
      <c r="BC35" s="1">
        <f t="shared" si="31"/>
        <v>2000.006</v>
      </c>
      <c r="BD35" s="1">
        <f t="shared" si="32"/>
        <v>1681.204918</v>
      </c>
      <c r="BE35" s="1">
        <f t="shared" si="33"/>
        <v>0.8405999374</v>
      </c>
      <c r="BF35" s="1">
        <f t="shared" si="34"/>
        <v>0.1607578792</v>
      </c>
      <c r="BG35" s="1">
        <v>6.0</v>
      </c>
      <c r="BH35" s="1">
        <v>0.5</v>
      </c>
      <c r="BI35" s="1" t="s">
        <v>356</v>
      </c>
      <c r="BJ35" s="1">
        <v>2.0</v>
      </c>
      <c r="BK35" s="1" t="b">
        <v>1</v>
      </c>
      <c r="BL35" s="1">
        <v>1.660224280599999E9</v>
      </c>
      <c r="BM35" s="1">
        <v>57.24703333333333</v>
      </c>
      <c r="BN35" s="1">
        <v>71.31112</v>
      </c>
      <c r="BO35" s="1">
        <v>27.20229333333334</v>
      </c>
      <c r="BP35" s="1">
        <v>25.5485</v>
      </c>
      <c r="BQ35" s="1">
        <v>56.63459333333333</v>
      </c>
      <c r="BR35" s="1">
        <v>27.18705333333333</v>
      </c>
      <c r="BS35" s="1">
        <v>500.0916666666668</v>
      </c>
      <c r="BT35" s="1">
        <v>99.45119333333334</v>
      </c>
      <c r="BU35" s="1">
        <v>0.09971534666666668</v>
      </c>
      <c r="BV35" s="1">
        <v>30.99646</v>
      </c>
      <c r="BW35" s="1">
        <v>31.50579333333333</v>
      </c>
      <c r="BX35" s="1">
        <v>999.8999999999999</v>
      </c>
      <c r="BY35" s="1">
        <v>0.0</v>
      </c>
      <c r="BZ35" s="1">
        <v>0.0</v>
      </c>
      <c r="CA35" s="1">
        <v>9998.912666666667</v>
      </c>
      <c r="CB35" s="1">
        <v>0.0</v>
      </c>
      <c r="CC35" s="1">
        <v>7.218834666666667</v>
      </c>
      <c r="CD35" s="1">
        <v>-14.0641306</v>
      </c>
      <c r="CE35" s="1">
        <v>58.84786</v>
      </c>
      <c r="CF35" s="1">
        <v>73.18074</v>
      </c>
      <c r="CG35" s="1">
        <v>1.653787333333333</v>
      </c>
      <c r="CH35" s="1">
        <v>71.31112</v>
      </c>
      <c r="CI35" s="1">
        <v>25.5485</v>
      </c>
      <c r="CJ35" s="1">
        <v>2.7053</v>
      </c>
      <c r="CK35" s="1">
        <v>2.540828666666667</v>
      </c>
      <c r="CL35" s="1">
        <v>22.31735333333334</v>
      </c>
      <c r="CM35" s="1">
        <v>21.29043333333333</v>
      </c>
      <c r="CN35" s="1">
        <v>2000.006</v>
      </c>
      <c r="CO35" s="1">
        <v>0.9800042</v>
      </c>
      <c r="CP35" s="1">
        <v>0.01999620666666667</v>
      </c>
      <c r="CQ35" s="1">
        <v>0.0</v>
      </c>
      <c r="CR35" s="1">
        <v>2.616333333333334</v>
      </c>
      <c r="CS35" s="1">
        <v>0.0</v>
      </c>
      <c r="CT35" s="1">
        <v>22514.54666666667</v>
      </c>
      <c r="CU35" s="1">
        <v>17412.38</v>
      </c>
      <c r="CV35" s="1">
        <v>40.25</v>
      </c>
      <c r="CW35" s="1">
        <v>41.2458</v>
      </c>
      <c r="CX35" s="1">
        <v>40.25</v>
      </c>
      <c r="CY35" s="1">
        <v>39.687</v>
      </c>
      <c r="CZ35" s="1">
        <v>40.42046666666667</v>
      </c>
      <c r="DA35" s="1">
        <v>1960.012666666667</v>
      </c>
      <c r="DB35" s="1">
        <v>39.996</v>
      </c>
      <c r="DC35" s="1">
        <v>0.0</v>
      </c>
      <c r="DD35" s="1">
        <v>1.6602242867E9</v>
      </c>
      <c r="DE35" s="1">
        <v>0.0</v>
      </c>
      <c r="DF35" s="1">
        <v>1.660224008E9</v>
      </c>
      <c r="DG35" s="1" t="s">
        <v>357</v>
      </c>
      <c r="DH35" s="1">
        <v>1.660224008E9</v>
      </c>
      <c r="DI35" s="1">
        <v>1.660224007E9</v>
      </c>
      <c r="DJ35" s="1">
        <v>1.0</v>
      </c>
      <c r="DK35" s="1">
        <v>0.091</v>
      </c>
      <c r="DL35" s="1">
        <v>-0.018</v>
      </c>
      <c r="DM35" s="1">
        <v>1.42</v>
      </c>
      <c r="DN35" s="1">
        <v>0.02</v>
      </c>
      <c r="DO35" s="1">
        <v>400.0</v>
      </c>
      <c r="DP35" s="1">
        <v>26.0</v>
      </c>
      <c r="DQ35" s="1">
        <v>0.31</v>
      </c>
      <c r="DR35" s="1">
        <v>0.11</v>
      </c>
      <c r="DS35" s="1">
        <v>-0.2156060416643543</v>
      </c>
      <c r="DT35" s="1">
        <v>1.823557760529659</v>
      </c>
      <c r="DU35" s="1">
        <v>0.1574905231328097</v>
      </c>
      <c r="DV35" s="1">
        <v>0.0</v>
      </c>
      <c r="DW35" s="1">
        <v>8.921155150689778</v>
      </c>
      <c r="DX35" s="1">
        <v>105.3621688925705</v>
      </c>
      <c r="DY35" s="1">
        <v>7.697545828038712</v>
      </c>
      <c r="DZ35" s="1">
        <v>0.0</v>
      </c>
      <c r="EA35" s="1">
        <v>-11.31301768064516</v>
      </c>
      <c r="EB35" s="1">
        <v>-126.2965117741936</v>
      </c>
      <c r="EC35" s="1">
        <v>9.524252094070789</v>
      </c>
      <c r="ED35" s="1">
        <v>0.0</v>
      </c>
      <c r="EE35" s="1">
        <v>57.8152231412346</v>
      </c>
      <c r="EF35" s="1">
        <v>22.02120292716965</v>
      </c>
      <c r="EG35" s="1">
        <v>2.222278334163052</v>
      </c>
      <c r="EH35" s="1">
        <v>0.0</v>
      </c>
      <c r="EI35" s="1">
        <v>1.648092682926829</v>
      </c>
      <c r="EJ35" s="1">
        <v>0.05846006968641085</v>
      </c>
      <c r="EK35" s="1">
        <v>0.006708417727874397</v>
      </c>
      <c r="EL35" s="1">
        <v>1.0</v>
      </c>
      <c r="EM35" s="1">
        <v>1.935346879549452</v>
      </c>
      <c r="EN35" s="1">
        <v>-0.001730370971276273</v>
      </c>
      <c r="EO35" s="1">
        <v>0.001155534382118349</v>
      </c>
      <c r="EP35" s="1">
        <v>1.0</v>
      </c>
      <c r="EQ35" s="1">
        <v>2.0</v>
      </c>
      <c r="ER35" s="1">
        <v>6.0</v>
      </c>
      <c r="ES35" s="1" t="s">
        <v>393</v>
      </c>
      <c r="ET35" s="1">
        <v>2.9448</v>
      </c>
      <c r="EU35" s="1">
        <v>2.80133</v>
      </c>
      <c r="EV35" s="1">
        <v>0.0198844</v>
      </c>
      <c r="EW35" s="1">
        <v>0.0273267</v>
      </c>
      <c r="EX35" s="1">
        <v>0.118347</v>
      </c>
      <c r="EY35" s="1">
        <v>0.113198</v>
      </c>
      <c r="EZ35" s="1">
        <v>20160.5</v>
      </c>
      <c r="FA35" s="1">
        <v>20982.0</v>
      </c>
      <c r="FB35" s="1">
        <v>23908.9</v>
      </c>
      <c r="FC35" s="1">
        <v>25091.0</v>
      </c>
      <c r="FD35" s="1">
        <v>33726.4</v>
      </c>
      <c r="FE35" s="1">
        <v>35517.0</v>
      </c>
      <c r="FF35" s="1">
        <v>43574.3</v>
      </c>
      <c r="FG35" s="1">
        <v>46376.1</v>
      </c>
      <c r="FH35" s="1">
        <v>1.99088</v>
      </c>
      <c r="FI35" s="1">
        <v>1.91718</v>
      </c>
      <c r="FJ35" s="1">
        <v>0.140585</v>
      </c>
      <c r="FK35" s="1">
        <v>0.0</v>
      </c>
      <c r="FL35" s="1">
        <v>29.218</v>
      </c>
      <c r="FM35" s="1">
        <v>999.9</v>
      </c>
      <c r="FN35" s="1">
        <v>70.3</v>
      </c>
      <c r="FO35" s="1">
        <v>31.7</v>
      </c>
      <c r="FP35" s="1">
        <v>33.185</v>
      </c>
      <c r="FQ35" s="1">
        <v>63.944</v>
      </c>
      <c r="FR35" s="1">
        <v>26.0417</v>
      </c>
      <c r="FS35" s="1">
        <v>1.0</v>
      </c>
      <c r="FT35" s="1">
        <v>0.20669</v>
      </c>
      <c r="FU35" s="1">
        <v>0.104229</v>
      </c>
      <c r="FV35" s="1">
        <v>20.325</v>
      </c>
      <c r="FW35" s="1">
        <v>5.21145</v>
      </c>
      <c r="FX35" s="1">
        <v>11.9074</v>
      </c>
      <c r="FY35" s="1">
        <v>5.0017</v>
      </c>
      <c r="FZ35" s="1">
        <v>3.28955</v>
      </c>
      <c r="GA35" s="1">
        <v>9999.0</v>
      </c>
      <c r="GB35" s="1">
        <v>9999.0</v>
      </c>
      <c r="GC35" s="1">
        <v>9999.0</v>
      </c>
      <c r="GD35" s="1">
        <v>999.9</v>
      </c>
      <c r="GE35" s="1">
        <v>1.85944</v>
      </c>
      <c r="GF35" s="1">
        <v>1.85435</v>
      </c>
      <c r="GG35" s="1">
        <v>1.85759</v>
      </c>
      <c r="GH35" s="1">
        <v>1.85596</v>
      </c>
      <c r="GI35" s="1">
        <v>1.85474</v>
      </c>
      <c r="GJ35" s="1">
        <v>1.85452</v>
      </c>
      <c r="GK35" s="1">
        <v>1.85303</v>
      </c>
      <c r="GL35" s="1">
        <v>1.85627</v>
      </c>
      <c r="GM35" s="1">
        <v>0.0</v>
      </c>
      <c r="GN35" s="1">
        <v>0.0</v>
      </c>
      <c r="GO35" s="1">
        <v>0.0</v>
      </c>
      <c r="GP35" s="1">
        <v>0.0</v>
      </c>
      <c r="GQ35" s="1" t="s">
        <v>359</v>
      </c>
      <c r="GR35" s="1" t="s">
        <v>360</v>
      </c>
      <c r="GS35" s="1" t="s">
        <v>361</v>
      </c>
      <c r="GT35" s="1" t="s">
        <v>361</v>
      </c>
      <c r="GU35" s="1" t="s">
        <v>361</v>
      </c>
      <c r="GV35" s="1" t="s">
        <v>361</v>
      </c>
      <c r="GW35" s="1">
        <v>0.0</v>
      </c>
      <c r="GX35" s="1">
        <v>100.0</v>
      </c>
      <c r="GY35" s="1">
        <v>100.0</v>
      </c>
      <c r="GZ35" s="1">
        <v>0.661</v>
      </c>
      <c r="HA35" s="1">
        <v>0.0152</v>
      </c>
      <c r="HB35" s="1">
        <v>0.4508132229881339</v>
      </c>
      <c r="HC35" s="1">
        <v>0.002931838302181297</v>
      </c>
      <c r="HD35" s="1">
        <v>-1.375455985948503E-6</v>
      </c>
      <c r="HE35" s="1">
        <v>3.07004744371273E-10</v>
      </c>
      <c r="HF35" s="1">
        <v>-0.06116048014925604</v>
      </c>
      <c r="HG35" s="1">
        <v>0.0100384331276165</v>
      </c>
      <c r="HH35" s="1">
        <v>-3.153267371123071E-4</v>
      </c>
      <c r="HI35" s="1">
        <v>1.819468599177705E-6</v>
      </c>
      <c r="HJ35" s="1">
        <v>1.0</v>
      </c>
      <c r="HK35" s="1">
        <v>2112.0</v>
      </c>
      <c r="HL35" s="1">
        <v>3.0</v>
      </c>
      <c r="HM35" s="1">
        <v>29.0</v>
      </c>
      <c r="HN35" s="1">
        <v>4.7</v>
      </c>
      <c r="HO35" s="1">
        <v>4.7</v>
      </c>
      <c r="HP35" s="1">
        <v>0.435791</v>
      </c>
      <c r="HQ35" s="1">
        <v>2.3291</v>
      </c>
      <c r="HR35" s="1">
        <v>1.4978</v>
      </c>
      <c r="HS35" s="1">
        <v>2.30469</v>
      </c>
      <c r="HT35" s="1">
        <v>1.54785</v>
      </c>
      <c r="HU35" s="1">
        <v>2.42432</v>
      </c>
      <c r="HV35" s="1">
        <v>35.4291</v>
      </c>
      <c r="HW35" s="1">
        <v>15.6205</v>
      </c>
      <c r="HX35" s="1">
        <v>18.0</v>
      </c>
      <c r="HY35" s="1">
        <v>500.659</v>
      </c>
      <c r="HZ35" s="1">
        <v>519.048</v>
      </c>
      <c r="IA35" s="1">
        <v>28.9222</v>
      </c>
      <c r="IB35" s="1">
        <v>29.7826</v>
      </c>
      <c r="IC35" s="1">
        <v>30.0004</v>
      </c>
      <c r="ID35" s="1">
        <v>29.5626</v>
      </c>
      <c r="IE35" s="1">
        <v>29.6518</v>
      </c>
      <c r="IF35" s="1">
        <v>8.75047</v>
      </c>
      <c r="IG35" s="1">
        <v>26.2655</v>
      </c>
      <c r="IH35" s="1">
        <v>86.1621</v>
      </c>
      <c r="II35" s="1">
        <v>28.9216</v>
      </c>
      <c r="IJ35" s="1">
        <v>140.185</v>
      </c>
      <c r="IK35" s="1">
        <v>25.453</v>
      </c>
      <c r="IL35" s="1">
        <v>100.776</v>
      </c>
      <c r="IM35" s="1">
        <v>100.514</v>
      </c>
      <c r="IN35" s="1" t="s">
        <v>362</v>
      </c>
    </row>
    <row r="36" ht="15.75" customHeight="1">
      <c r="A36" s="1">
        <v>20.0</v>
      </c>
      <c r="B36" s="1">
        <v>1.6602242891E9</v>
      </c>
      <c r="C36" s="1">
        <v>302.0999999046326</v>
      </c>
      <c r="D36" s="1" t="s">
        <v>402</v>
      </c>
      <c r="E36" s="1" t="s">
        <v>403</v>
      </c>
      <c r="F36" s="1">
        <v>1.0</v>
      </c>
      <c r="G36" s="1" t="s">
        <v>349</v>
      </c>
      <c r="H36" s="1" t="s">
        <v>350</v>
      </c>
      <c r="I36" s="1" t="s">
        <v>351</v>
      </c>
      <c r="J36" s="1" t="s">
        <v>352</v>
      </c>
      <c r="K36" s="1" t="s">
        <v>353</v>
      </c>
      <c r="L36" s="1" t="s">
        <v>354</v>
      </c>
      <c r="M36" s="1" t="s">
        <v>355</v>
      </c>
      <c r="N36" s="1">
        <v>1.6602242811E9</v>
      </c>
      <c r="O36" s="1">
        <f t="shared" si="1"/>
        <v>0.001423275367</v>
      </c>
      <c r="P36" s="1">
        <f t="shared" si="2"/>
        <v>1.423275367</v>
      </c>
      <c r="Q36" s="1">
        <f t="shared" si="3"/>
        <v>0.09637765111</v>
      </c>
      <c r="R36" s="1">
        <f t="shared" si="4"/>
        <v>58.46964375</v>
      </c>
      <c r="S36" s="1">
        <f t="shared" si="5"/>
        <v>54.46720976</v>
      </c>
      <c r="T36" s="1">
        <f t="shared" si="6"/>
        <v>5.422265547</v>
      </c>
      <c r="U36" s="1">
        <f t="shared" si="7"/>
        <v>5.820711878</v>
      </c>
      <c r="V36" s="1">
        <f t="shared" si="8"/>
        <v>0.07147818332</v>
      </c>
      <c r="W36" s="1">
        <f t="shared" si="9"/>
        <v>2.919726983</v>
      </c>
      <c r="X36" s="1">
        <f t="shared" si="10"/>
        <v>0.07052009849</v>
      </c>
      <c r="Y36" s="1">
        <f t="shared" si="11"/>
        <v>0.04416007173</v>
      </c>
      <c r="Z36" s="1">
        <f t="shared" si="12"/>
        <v>321.51724</v>
      </c>
      <c r="AA36" s="1">
        <f t="shared" si="13"/>
        <v>32.52311751</v>
      </c>
      <c r="AB36" s="1">
        <f t="shared" si="14"/>
        <v>31.5055875</v>
      </c>
      <c r="AC36" s="1">
        <f t="shared" si="15"/>
        <v>4.643073764</v>
      </c>
      <c r="AD36" s="1">
        <f t="shared" si="16"/>
        <v>60.03871506</v>
      </c>
      <c r="AE36" s="1">
        <f t="shared" si="17"/>
        <v>2.708063006</v>
      </c>
      <c r="AF36" s="1">
        <f t="shared" si="18"/>
        <v>4.51052792</v>
      </c>
      <c r="AG36" s="1">
        <f t="shared" si="19"/>
        <v>1.935010758</v>
      </c>
      <c r="AH36" s="1">
        <f t="shared" si="20"/>
        <v>-62.7664437</v>
      </c>
      <c r="AI36" s="1">
        <f t="shared" si="21"/>
        <v>-80.10411082</v>
      </c>
      <c r="AJ36" s="1">
        <f t="shared" si="22"/>
        <v>-6.176190986</v>
      </c>
      <c r="AK36" s="1">
        <f t="shared" si="23"/>
        <v>172.4704945</v>
      </c>
      <c r="AL36" s="1">
        <f t="shared" si="24"/>
        <v>12.44325904</v>
      </c>
      <c r="AM36" s="1">
        <f t="shared" si="25"/>
        <v>1.41986143</v>
      </c>
      <c r="AN36" s="1">
        <f t="shared" si="26"/>
        <v>0.09637765111</v>
      </c>
      <c r="AO36" s="1">
        <v>97.0348673510655</v>
      </c>
      <c r="AP36" s="1">
        <v>78.97661515151513</v>
      </c>
      <c r="AQ36" s="1">
        <v>3.511080022344574</v>
      </c>
      <c r="AR36" s="1">
        <v>64.96869328460993</v>
      </c>
      <c r="AS36" s="1">
        <f t="shared" si="27"/>
        <v>1.423275367</v>
      </c>
      <c r="AT36" s="1">
        <v>25.5484718150537</v>
      </c>
      <c r="AU36" s="1">
        <v>27.20947757575759</v>
      </c>
      <c r="AV36" s="1">
        <v>2.237763170980575E-5</v>
      </c>
      <c r="AW36" s="1">
        <v>84.42991726890527</v>
      </c>
      <c r="AX36" s="1">
        <v>0.0</v>
      </c>
      <c r="AY36" s="1">
        <v>0.0</v>
      </c>
      <c r="AZ36" s="1">
        <f t="shared" si="28"/>
        <v>1</v>
      </c>
      <c r="BA36" s="1">
        <f t="shared" si="29"/>
        <v>0</v>
      </c>
      <c r="BB36" s="1">
        <f t="shared" si="30"/>
        <v>51890.56732</v>
      </c>
      <c r="BC36" s="1">
        <f t="shared" si="31"/>
        <v>2000.009375</v>
      </c>
      <c r="BD36" s="1">
        <f t="shared" si="32"/>
        <v>1681.207742</v>
      </c>
      <c r="BE36" s="1">
        <f t="shared" si="33"/>
        <v>0.8405999308</v>
      </c>
      <c r="BF36" s="1">
        <f t="shared" si="34"/>
        <v>0.1607578665</v>
      </c>
      <c r="BG36" s="1">
        <v>6.0</v>
      </c>
      <c r="BH36" s="1">
        <v>0.5</v>
      </c>
      <c r="BI36" s="1" t="s">
        <v>356</v>
      </c>
      <c r="BJ36" s="1">
        <v>2.0</v>
      </c>
      <c r="BK36" s="1" t="b">
        <v>1</v>
      </c>
      <c r="BL36" s="1">
        <v>1.6602242811E9</v>
      </c>
      <c r="BM36" s="1">
        <v>58.46964375</v>
      </c>
      <c r="BN36" s="1">
        <v>73.498425</v>
      </c>
      <c r="BO36" s="1">
        <v>27.20276875</v>
      </c>
      <c r="BP36" s="1">
        <v>25.5455875</v>
      </c>
      <c r="BQ36" s="1">
        <v>57.85384375</v>
      </c>
      <c r="BR36" s="1">
        <v>27.18753125</v>
      </c>
      <c r="BS36" s="1">
        <v>500.0915625</v>
      </c>
      <c r="BT36" s="1">
        <v>99.45125625</v>
      </c>
      <c r="BU36" s="1">
        <v>0.0997501375</v>
      </c>
      <c r="BV36" s="1">
        <v>30.99669375</v>
      </c>
      <c r="BW36" s="1">
        <v>31.5055875</v>
      </c>
      <c r="BX36" s="1">
        <v>999.9</v>
      </c>
      <c r="BY36" s="1">
        <v>0.0</v>
      </c>
      <c r="BZ36" s="1">
        <v>0.0</v>
      </c>
      <c r="CA36" s="1">
        <v>9998.980625</v>
      </c>
      <c r="CB36" s="1">
        <v>0.0</v>
      </c>
      <c r="CC36" s="1">
        <v>7.21986375</v>
      </c>
      <c r="CD36" s="1">
        <v>-15.0288411875</v>
      </c>
      <c r="CE36" s="1">
        <v>60.10469375</v>
      </c>
      <c r="CF36" s="1">
        <v>75.42506875000001</v>
      </c>
      <c r="CG36" s="1">
        <v>1.6571775</v>
      </c>
      <c r="CH36" s="1">
        <v>73.498425</v>
      </c>
      <c r="CI36" s="1">
        <v>25.5455875</v>
      </c>
      <c r="CJ36" s="1">
        <v>2.705349375</v>
      </c>
      <c r="CK36" s="1">
        <v>2.540540625</v>
      </c>
      <c r="CL36" s="1">
        <v>22.31765</v>
      </c>
      <c r="CM36" s="1">
        <v>21.28858125</v>
      </c>
      <c r="CN36" s="1">
        <v>2000.009375</v>
      </c>
      <c r="CO36" s="1">
        <v>0.9800044375</v>
      </c>
      <c r="CP36" s="1">
        <v>0.019995975</v>
      </c>
      <c r="CQ36" s="1">
        <v>0.0</v>
      </c>
      <c r="CR36" s="1">
        <v>2.6218125</v>
      </c>
      <c r="CS36" s="1">
        <v>0.0</v>
      </c>
      <c r="CT36" s="1">
        <v>22512.96875</v>
      </c>
      <c r="CU36" s="1">
        <v>17412.4125</v>
      </c>
      <c r="CV36" s="1">
        <v>40.25</v>
      </c>
      <c r="CW36" s="1">
        <v>41.2460625</v>
      </c>
      <c r="CX36" s="1">
        <v>40.2460625</v>
      </c>
      <c r="CY36" s="1">
        <v>39.687</v>
      </c>
      <c r="CZ36" s="1">
        <v>40.42149999999999</v>
      </c>
      <c r="DA36" s="1">
        <v>1960.01625</v>
      </c>
      <c r="DB36" s="1">
        <v>39.995625</v>
      </c>
      <c r="DC36" s="1">
        <v>0.0</v>
      </c>
      <c r="DD36" s="1">
        <v>1.6602242879E9</v>
      </c>
      <c r="DE36" s="1">
        <v>0.0</v>
      </c>
      <c r="DF36" s="1">
        <v>1.660224008E9</v>
      </c>
      <c r="DG36" s="1" t="s">
        <v>357</v>
      </c>
      <c r="DH36" s="1">
        <v>1.660224008E9</v>
      </c>
      <c r="DI36" s="1">
        <v>1.660224007E9</v>
      </c>
      <c r="DJ36" s="1">
        <v>1.0</v>
      </c>
      <c r="DK36" s="1">
        <v>0.091</v>
      </c>
      <c r="DL36" s="1">
        <v>-0.018</v>
      </c>
      <c r="DM36" s="1">
        <v>1.42</v>
      </c>
      <c r="DN36" s="1">
        <v>0.02</v>
      </c>
      <c r="DO36" s="1">
        <v>400.0</v>
      </c>
      <c r="DP36" s="1">
        <v>26.0</v>
      </c>
      <c r="DQ36" s="1">
        <v>0.31</v>
      </c>
      <c r="DR36" s="1">
        <v>0.11</v>
      </c>
      <c r="DS36" s="1">
        <v>-0.1829180486023379</v>
      </c>
      <c r="DT36" s="1">
        <v>2.213427047355708</v>
      </c>
      <c r="DU36" s="1">
        <v>0.1690082598040518</v>
      </c>
      <c r="DV36" s="1">
        <v>0.0</v>
      </c>
      <c r="DW36" s="1">
        <v>10.8664688963591</v>
      </c>
      <c r="DX36" s="1">
        <v>108.935172556609</v>
      </c>
      <c r="DY36" s="1">
        <v>8.166612301711677</v>
      </c>
      <c r="DZ36" s="1">
        <v>0.0</v>
      </c>
      <c r="EA36" s="1">
        <v>-14.55726777</v>
      </c>
      <c r="EB36" s="1">
        <v>-133.5126016364849</v>
      </c>
      <c r="EC36" s="1">
        <v>9.670449251524172</v>
      </c>
      <c r="ED36" s="1">
        <v>0.0</v>
      </c>
      <c r="EE36" s="1">
        <v>59.05910208923815</v>
      </c>
      <c r="EF36" s="1">
        <v>39.11170691795722</v>
      </c>
      <c r="EG36" s="1">
        <v>3.914212260189706</v>
      </c>
      <c r="EH36" s="1">
        <v>0.0</v>
      </c>
      <c r="EI36" s="1">
        <v>1.65153675</v>
      </c>
      <c r="EJ36" s="1">
        <v>0.09995065666041217</v>
      </c>
      <c r="EK36" s="1">
        <v>0.01206666925615764</v>
      </c>
      <c r="EL36" s="1">
        <v>1.0</v>
      </c>
      <c r="EM36" s="1">
        <v>1.935147020897523</v>
      </c>
      <c r="EN36" s="1">
        <v>-4.900861244279811E-5</v>
      </c>
      <c r="EO36" s="1">
        <v>0.001025648048438605</v>
      </c>
      <c r="EP36" s="1">
        <v>1.0</v>
      </c>
      <c r="EQ36" s="1">
        <v>2.0</v>
      </c>
      <c r="ER36" s="1">
        <v>6.0</v>
      </c>
      <c r="ES36" s="1" t="s">
        <v>393</v>
      </c>
      <c r="ET36" s="1">
        <v>2.94473</v>
      </c>
      <c r="EU36" s="1">
        <v>2.8015</v>
      </c>
      <c r="EV36" s="1">
        <v>0.0208429</v>
      </c>
      <c r="EW36" s="1">
        <v>0.028564</v>
      </c>
      <c r="EX36" s="1">
        <v>0.118345</v>
      </c>
      <c r="EY36" s="1">
        <v>0.113126</v>
      </c>
      <c r="EZ36" s="1">
        <v>20140.9</v>
      </c>
      <c r="FA36" s="1">
        <v>20955.2</v>
      </c>
      <c r="FB36" s="1">
        <v>23909.0</v>
      </c>
      <c r="FC36" s="1">
        <v>25090.9</v>
      </c>
      <c r="FD36" s="1">
        <v>33726.6</v>
      </c>
      <c r="FE36" s="1">
        <v>35519.9</v>
      </c>
      <c r="FF36" s="1">
        <v>43574.5</v>
      </c>
      <c r="FG36" s="1">
        <v>46376.1</v>
      </c>
      <c r="FH36" s="1">
        <v>1.99095</v>
      </c>
      <c r="FI36" s="1">
        <v>1.91718</v>
      </c>
      <c r="FJ36" s="1">
        <v>0.140388</v>
      </c>
      <c r="FK36" s="1">
        <v>0.0</v>
      </c>
      <c r="FL36" s="1">
        <v>29.2174</v>
      </c>
      <c r="FM36" s="1">
        <v>999.9</v>
      </c>
      <c r="FN36" s="1">
        <v>70.3</v>
      </c>
      <c r="FO36" s="1">
        <v>31.7</v>
      </c>
      <c r="FP36" s="1">
        <v>33.1846</v>
      </c>
      <c r="FQ36" s="1">
        <v>64.294</v>
      </c>
      <c r="FR36" s="1">
        <v>26.6306</v>
      </c>
      <c r="FS36" s="1">
        <v>1.0</v>
      </c>
      <c r="FT36" s="1">
        <v>0.206761</v>
      </c>
      <c r="FU36" s="1">
        <v>0.107249</v>
      </c>
      <c r="FV36" s="1">
        <v>20.3251</v>
      </c>
      <c r="FW36" s="1">
        <v>5.2119</v>
      </c>
      <c r="FX36" s="1">
        <v>11.9072</v>
      </c>
      <c r="FY36" s="1">
        <v>5.00245</v>
      </c>
      <c r="FZ36" s="1">
        <v>3.28955</v>
      </c>
      <c r="GA36" s="1">
        <v>9999.0</v>
      </c>
      <c r="GB36" s="1">
        <v>9999.0</v>
      </c>
      <c r="GC36" s="1">
        <v>9999.0</v>
      </c>
      <c r="GD36" s="1">
        <v>999.9</v>
      </c>
      <c r="GE36" s="1">
        <v>1.85944</v>
      </c>
      <c r="GF36" s="1">
        <v>1.85436</v>
      </c>
      <c r="GG36" s="1">
        <v>1.85759</v>
      </c>
      <c r="GH36" s="1">
        <v>1.85595</v>
      </c>
      <c r="GI36" s="1">
        <v>1.85474</v>
      </c>
      <c r="GJ36" s="1">
        <v>1.8545</v>
      </c>
      <c r="GK36" s="1">
        <v>1.85303</v>
      </c>
      <c r="GL36" s="1">
        <v>1.85627</v>
      </c>
      <c r="GM36" s="1">
        <v>0.0</v>
      </c>
      <c r="GN36" s="1">
        <v>0.0</v>
      </c>
      <c r="GO36" s="1">
        <v>0.0</v>
      </c>
      <c r="GP36" s="1">
        <v>0.0</v>
      </c>
      <c r="GQ36" s="1" t="s">
        <v>359</v>
      </c>
      <c r="GR36" s="1" t="s">
        <v>360</v>
      </c>
      <c r="GS36" s="1" t="s">
        <v>361</v>
      </c>
      <c r="GT36" s="1" t="s">
        <v>361</v>
      </c>
      <c r="GU36" s="1" t="s">
        <v>361</v>
      </c>
      <c r="GV36" s="1" t="s">
        <v>361</v>
      </c>
      <c r="GW36" s="1">
        <v>0.0</v>
      </c>
      <c r="GX36" s="1">
        <v>100.0</v>
      </c>
      <c r="GY36" s="1">
        <v>100.0</v>
      </c>
      <c r="GZ36" s="1">
        <v>0.671</v>
      </c>
      <c r="HA36" s="1">
        <v>0.0152</v>
      </c>
      <c r="HB36" s="1">
        <v>0.4508132229881339</v>
      </c>
      <c r="HC36" s="1">
        <v>0.002931838302181297</v>
      </c>
      <c r="HD36" s="1">
        <v>-1.375455985948503E-6</v>
      </c>
      <c r="HE36" s="1">
        <v>3.07004744371273E-10</v>
      </c>
      <c r="HF36" s="1">
        <v>-0.06116048014925604</v>
      </c>
      <c r="HG36" s="1">
        <v>0.0100384331276165</v>
      </c>
      <c r="HH36" s="1">
        <v>-3.153267371123071E-4</v>
      </c>
      <c r="HI36" s="1">
        <v>1.819468599177705E-6</v>
      </c>
      <c r="HJ36" s="1">
        <v>1.0</v>
      </c>
      <c r="HK36" s="1">
        <v>2112.0</v>
      </c>
      <c r="HL36" s="1">
        <v>3.0</v>
      </c>
      <c r="HM36" s="1">
        <v>29.0</v>
      </c>
      <c r="HN36" s="1">
        <v>4.7</v>
      </c>
      <c r="HO36" s="1">
        <v>4.7</v>
      </c>
      <c r="HP36" s="1">
        <v>0.444336</v>
      </c>
      <c r="HQ36" s="1">
        <v>2.35352</v>
      </c>
      <c r="HR36" s="1">
        <v>1.4978</v>
      </c>
      <c r="HS36" s="1">
        <v>2.30469</v>
      </c>
      <c r="HT36" s="1">
        <v>1.54785</v>
      </c>
      <c r="HU36" s="1">
        <v>2.40234</v>
      </c>
      <c r="HV36" s="1">
        <v>35.4291</v>
      </c>
      <c r="HW36" s="1">
        <v>15.6118</v>
      </c>
      <c r="HX36" s="1">
        <v>18.0</v>
      </c>
      <c r="HY36" s="1">
        <v>500.706</v>
      </c>
      <c r="HZ36" s="1">
        <v>519.048</v>
      </c>
      <c r="IA36" s="1">
        <v>28.9227</v>
      </c>
      <c r="IB36" s="1">
        <v>29.7832</v>
      </c>
      <c r="IC36" s="1">
        <v>30.0003</v>
      </c>
      <c r="ID36" s="1">
        <v>29.563</v>
      </c>
      <c r="IE36" s="1">
        <v>29.6518</v>
      </c>
      <c r="IF36" s="1">
        <v>8.91235</v>
      </c>
      <c r="IG36" s="1">
        <v>26.2655</v>
      </c>
      <c r="IH36" s="1">
        <v>86.1621</v>
      </c>
      <c r="II36" s="1">
        <v>28.9219</v>
      </c>
      <c r="IJ36" s="1">
        <v>140.185</v>
      </c>
      <c r="IK36" s="1">
        <v>25.4544</v>
      </c>
      <c r="IL36" s="1">
        <v>100.777</v>
      </c>
      <c r="IM36" s="1">
        <v>100.514</v>
      </c>
      <c r="IN36" s="1" t="s">
        <v>362</v>
      </c>
    </row>
    <row r="37" ht="15.75" customHeight="1">
      <c r="A37" s="1">
        <v>21.0</v>
      </c>
      <c r="B37" s="1">
        <v>1.6602242901E9</v>
      </c>
      <c r="C37" s="1">
        <v>303.0999999046326</v>
      </c>
      <c r="D37" s="1" t="s">
        <v>404</v>
      </c>
      <c r="E37" s="1" t="s">
        <v>405</v>
      </c>
      <c r="F37" s="1">
        <v>1.0</v>
      </c>
      <c r="G37" s="1" t="s">
        <v>349</v>
      </c>
      <c r="H37" s="1" t="s">
        <v>350</v>
      </c>
      <c r="I37" s="1" t="s">
        <v>351</v>
      </c>
      <c r="J37" s="1" t="s">
        <v>352</v>
      </c>
      <c r="K37" s="1" t="s">
        <v>353</v>
      </c>
      <c r="L37" s="1" t="s">
        <v>354</v>
      </c>
      <c r="M37" s="1" t="s">
        <v>355</v>
      </c>
      <c r="N37" s="1">
        <v>1.660224282599999E9</v>
      </c>
      <c r="O37" s="1">
        <f t="shared" si="1"/>
        <v>0.001427294604</v>
      </c>
      <c r="P37" s="1">
        <f t="shared" si="2"/>
        <v>1.427294604</v>
      </c>
      <c r="Q37" s="1">
        <f t="shared" si="3"/>
        <v>0.231250587</v>
      </c>
      <c r="R37" s="1">
        <f t="shared" si="4"/>
        <v>61.03607333</v>
      </c>
      <c r="S37" s="1">
        <f t="shared" si="5"/>
        <v>53.96098858</v>
      </c>
      <c r="T37" s="1">
        <f t="shared" si="6"/>
        <v>5.371890395</v>
      </c>
      <c r="U37" s="1">
        <f t="shared" si="7"/>
        <v>6.076224782</v>
      </c>
      <c r="V37" s="1">
        <f t="shared" si="8"/>
        <v>0.07168221763</v>
      </c>
      <c r="W37" s="1">
        <f t="shared" si="9"/>
        <v>2.919814291</v>
      </c>
      <c r="X37" s="1">
        <f t="shared" si="10"/>
        <v>0.07071872343</v>
      </c>
      <c r="Y37" s="1">
        <f t="shared" si="11"/>
        <v>0.0442846893</v>
      </c>
      <c r="Z37" s="1">
        <f t="shared" si="12"/>
        <v>321.5205541</v>
      </c>
      <c r="AA37" s="1">
        <f t="shared" si="13"/>
        <v>32.52280119</v>
      </c>
      <c r="AB37" s="1">
        <f t="shared" si="14"/>
        <v>31.50615333</v>
      </c>
      <c r="AC37" s="1">
        <f t="shared" si="15"/>
        <v>4.643223007</v>
      </c>
      <c r="AD37" s="1">
        <f t="shared" si="16"/>
        <v>60.03903075</v>
      </c>
      <c r="AE37" s="1">
        <f t="shared" si="17"/>
        <v>2.708193506</v>
      </c>
      <c r="AF37" s="1">
        <f t="shared" si="18"/>
        <v>4.510721563</v>
      </c>
      <c r="AG37" s="1">
        <f t="shared" si="19"/>
        <v>1.935029501</v>
      </c>
      <c r="AH37" s="1">
        <f t="shared" si="20"/>
        <v>-62.94369204</v>
      </c>
      <c r="AI37" s="1">
        <f t="shared" si="21"/>
        <v>-80.07705679</v>
      </c>
      <c r="AJ37" s="1">
        <f t="shared" si="22"/>
        <v>-6.173960586</v>
      </c>
      <c r="AK37" s="1">
        <f t="shared" si="23"/>
        <v>172.3258447</v>
      </c>
      <c r="AL37" s="1">
        <f t="shared" si="24"/>
        <v>14.964495</v>
      </c>
      <c r="AM37" s="1">
        <f t="shared" si="25"/>
        <v>1.42521523</v>
      </c>
      <c r="AN37" s="1">
        <f t="shared" si="26"/>
        <v>0.231250587</v>
      </c>
      <c r="AO37" s="1">
        <v>101.9825545049908</v>
      </c>
      <c r="AP37" s="1">
        <v>82.84900909090906</v>
      </c>
      <c r="AQ37" s="1">
        <v>3.689110082555682</v>
      </c>
      <c r="AR37" s="1">
        <v>64.96869328460993</v>
      </c>
      <c r="AS37" s="1">
        <f t="shared" si="27"/>
        <v>1.427294604</v>
      </c>
      <c r="AT37" s="1">
        <v>25.54159829427837</v>
      </c>
      <c r="AU37" s="1">
        <v>27.20731030303029</v>
      </c>
      <c r="AV37" s="1">
        <v>1.543652449681071E-5</v>
      </c>
      <c r="AW37" s="1">
        <v>84.42991726890527</v>
      </c>
      <c r="AX37" s="1">
        <v>0.0</v>
      </c>
      <c r="AY37" s="1">
        <v>0.0</v>
      </c>
      <c r="AZ37" s="1">
        <f t="shared" si="28"/>
        <v>1</v>
      </c>
      <c r="BA37" s="1">
        <f t="shared" si="29"/>
        <v>0</v>
      </c>
      <c r="BB37" s="1">
        <f t="shared" si="30"/>
        <v>51892.92571</v>
      </c>
      <c r="BC37" s="1">
        <f t="shared" si="31"/>
        <v>2000.03</v>
      </c>
      <c r="BD37" s="1">
        <f t="shared" si="32"/>
        <v>1681.225079</v>
      </c>
      <c r="BE37" s="1">
        <f t="shared" si="33"/>
        <v>0.8405999304</v>
      </c>
      <c r="BF37" s="1">
        <f t="shared" si="34"/>
        <v>0.1607578657</v>
      </c>
      <c r="BG37" s="1">
        <v>6.0</v>
      </c>
      <c r="BH37" s="1">
        <v>0.5</v>
      </c>
      <c r="BI37" s="1" t="s">
        <v>356</v>
      </c>
      <c r="BJ37" s="1">
        <v>2.0</v>
      </c>
      <c r="BK37" s="1" t="b">
        <v>1</v>
      </c>
      <c r="BL37" s="1">
        <v>1.660224282599999E9</v>
      </c>
      <c r="BM37" s="1">
        <v>61.03607333333333</v>
      </c>
      <c r="BN37" s="1">
        <v>79.09417333333333</v>
      </c>
      <c r="BO37" s="1">
        <v>27.20398</v>
      </c>
      <c r="BP37" s="1">
        <v>25.54058666666667</v>
      </c>
      <c r="BQ37" s="1">
        <v>60.41321333333333</v>
      </c>
      <c r="BR37" s="1">
        <v>27.18874666666667</v>
      </c>
      <c r="BS37" s="1">
        <v>500.1019333333334</v>
      </c>
      <c r="BT37" s="1">
        <v>99.45150666666667</v>
      </c>
      <c r="BU37" s="1">
        <v>0.09986435333333334</v>
      </c>
      <c r="BV37" s="1">
        <v>30.99744666666667</v>
      </c>
      <c r="BW37" s="1">
        <v>31.50615333333333</v>
      </c>
      <c r="BX37" s="1">
        <v>999.8999999999999</v>
      </c>
      <c r="BY37" s="1">
        <v>0.0</v>
      </c>
      <c r="BZ37" s="1">
        <v>0.0</v>
      </c>
      <c r="CA37" s="1">
        <v>9999.454</v>
      </c>
      <c r="CB37" s="1">
        <v>0.0</v>
      </c>
      <c r="CC37" s="1">
        <v>7.231426</v>
      </c>
      <c r="CD37" s="1">
        <v>-18.05814066666667</v>
      </c>
      <c r="CE37" s="1">
        <v>62.74296666666667</v>
      </c>
      <c r="CF37" s="1">
        <v>81.16692666666667</v>
      </c>
      <c r="CG37" s="1">
        <v>1.663388666666666</v>
      </c>
      <c r="CH37" s="1">
        <v>79.09417333333333</v>
      </c>
      <c r="CI37" s="1">
        <v>25.54058666666667</v>
      </c>
      <c r="CJ37" s="1">
        <v>2.705476666666667</v>
      </c>
      <c r="CK37" s="1">
        <v>2.54005</v>
      </c>
      <c r="CL37" s="1">
        <v>22.31842</v>
      </c>
      <c r="CM37" s="1">
        <v>21.28542666666667</v>
      </c>
      <c r="CN37" s="1">
        <v>2000.03</v>
      </c>
      <c r="CO37" s="1">
        <v>0.9800044</v>
      </c>
      <c r="CP37" s="1">
        <v>0.01999601333333333</v>
      </c>
      <c r="CQ37" s="1">
        <v>0.0</v>
      </c>
      <c r="CR37" s="1">
        <v>2.654133333333333</v>
      </c>
      <c r="CS37" s="1">
        <v>0.0</v>
      </c>
      <c r="CT37" s="1">
        <v>22508.64666666667</v>
      </c>
      <c r="CU37" s="1">
        <v>17412.59333333333</v>
      </c>
      <c r="CV37" s="1">
        <v>40.25</v>
      </c>
      <c r="CW37" s="1">
        <v>41.2458</v>
      </c>
      <c r="CX37" s="1">
        <v>40.2458</v>
      </c>
      <c r="CY37" s="1">
        <v>39.687</v>
      </c>
      <c r="CZ37" s="1">
        <v>40.41633333333333</v>
      </c>
      <c r="DA37" s="1">
        <v>1960.036</v>
      </c>
      <c r="DB37" s="1">
        <v>39.996</v>
      </c>
      <c r="DC37" s="1">
        <v>0.0</v>
      </c>
      <c r="DD37" s="1">
        <v>1.6602242891E9</v>
      </c>
      <c r="DE37" s="1">
        <v>0.0</v>
      </c>
      <c r="DF37" s="1">
        <v>1.660224008E9</v>
      </c>
      <c r="DG37" s="1" t="s">
        <v>357</v>
      </c>
      <c r="DH37" s="1">
        <v>1.660224008E9</v>
      </c>
      <c r="DI37" s="1">
        <v>1.660224007E9</v>
      </c>
      <c r="DJ37" s="1">
        <v>1.0</v>
      </c>
      <c r="DK37" s="1">
        <v>0.091</v>
      </c>
      <c r="DL37" s="1">
        <v>-0.018</v>
      </c>
      <c r="DM37" s="1">
        <v>1.42</v>
      </c>
      <c r="DN37" s="1">
        <v>0.02</v>
      </c>
      <c r="DO37" s="1">
        <v>400.0</v>
      </c>
      <c r="DP37" s="1">
        <v>26.0</v>
      </c>
      <c r="DQ37" s="1">
        <v>0.31</v>
      </c>
      <c r="DR37" s="1">
        <v>0.11</v>
      </c>
      <c r="DS37" s="1">
        <v>-0.1370263067222803</v>
      </c>
      <c r="DT37" s="1">
        <v>2.327877897968471</v>
      </c>
      <c r="DU37" s="1">
        <v>0.1757252545361803</v>
      </c>
      <c r="DV37" s="1">
        <v>0.0</v>
      </c>
      <c r="DW37" s="1">
        <v>13.70991682023394</v>
      </c>
      <c r="DX37" s="1">
        <v>109.2535674812544</v>
      </c>
      <c r="DY37" s="1">
        <v>7.927702234628139</v>
      </c>
      <c r="DZ37" s="1">
        <v>0.0</v>
      </c>
      <c r="EA37" s="1">
        <v>-17.00638506451613</v>
      </c>
      <c r="EB37" s="1">
        <v>-129.2477218548387</v>
      </c>
      <c r="EC37" s="1">
        <v>9.698705342546521</v>
      </c>
      <c r="ED37" s="1">
        <v>0.0</v>
      </c>
      <c r="EE37" s="1">
        <v>60.69633064669646</v>
      </c>
      <c r="EF37" s="1">
        <v>63.31851586630078</v>
      </c>
      <c r="EG37" s="1">
        <v>5.477882955996319</v>
      </c>
      <c r="EH37" s="1">
        <v>0.0</v>
      </c>
      <c r="EI37" s="1">
        <v>1.656922195121951</v>
      </c>
      <c r="EJ37" s="1">
        <v>0.1639423693379779</v>
      </c>
      <c r="EK37" s="1">
        <v>0.02099678227522368</v>
      </c>
      <c r="EL37" s="1">
        <v>0.0</v>
      </c>
      <c r="EM37" s="1">
        <v>1.935082854825676</v>
      </c>
      <c r="EN37" s="1">
        <v>-0.006129919977745804</v>
      </c>
      <c r="EO37" s="1">
        <v>0.001099978489168558</v>
      </c>
      <c r="EP37" s="1">
        <v>1.0</v>
      </c>
      <c r="EQ37" s="1">
        <v>1.0</v>
      </c>
      <c r="ER37" s="1">
        <v>6.0</v>
      </c>
      <c r="ES37" s="1" t="s">
        <v>406</v>
      </c>
      <c r="ET37" s="1">
        <v>2.94491</v>
      </c>
      <c r="EU37" s="1">
        <v>2.80134</v>
      </c>
      <c r="EV37" s="1">
        <v>0.0218314</v>
      </c>
      <c r="EW37" s="1">
        <v>0.0298044</v>
      </c>
      <c r="EX37" s="1">
        <v>0.118336</v>
      </c>
      <c r="EY37" s="1">
        <v>0.113058</v>
      </c>
      <c r="EZ37" s="1">
        <v>20120.5</v>
      </c>
      <c r="FA37" s="1">
        <v>20928.3</v>
      </c>
      <c r="FB37" s="1">
        <v>23909.0</v>
      </c>
      <c r="FC37" s="1">
        <v>25090.8</v>
      </c>
      <c r="FD37" s="1">
        <v>33727.1</v>
      </c>
      <c r="FE37" s="1">
        <v>35522.6</v>
      </c>
      <c r="FF37" s="1">
        <v>43574.6</v>
      </c>
      <c r="FG37" s="1">
        <v>46375.9</v>
      </c>
      <c r="FH37" s="1">
        <v>1.99098</v>
      </c>
      <c r="FI37" s="1">
        <v>1.91712</v>
      </c>
      <c r="FJ37" s="1">
        <v>0.140384</v>
      </c>
      <c r="FK37" s="1">
        <v>0.0</v>
      </c>
      <c r="FL37" s="1">
        <v>29.2171</v>
      </c>
      <c r="FM37" s="1">
        <v>999.9</v>
      </c>
      <c r="FN37" s="1">
        <v>70.3</v>
      </c>
      <c r="FO37" s="1">
        <v>31.7</v>
      </c>
      <c r="FP37" s="1">
        <v>33.1846</v>
      </c>
      <c r="FQ37" s="1">
        <v>64.494</v>
      </c>
      <c r="FR37" s="1">
        <v>26.0417</v>
      </c>
      <c r="FS37" s="1">
        <v>1.0</v>
      </c>
      <c r="FT37" s="1">
        <v>0.206834</v>
      </c>
      <c r="FU37" s="1">
        <v>0.10982</v>
      </c>
      <c r="FV37" s="1">
        <v>20.3254</v>
      </c>
      <c r="FW37" s="1">
        <v>5.2119</v>
      </c>
      <c r="FX37" s="1">
        <v>11.9072</v>
      </c>
      <c r="FY37" s="1">
        <v>5.0025</v>
      </c>
      <c r="FZ37" s="1">
        <v>3.28953</v>
      </c>
      <c r="GA37" s="1">
        <v>9999.0</v>
      </c>
      <c r="GB37" s="1">
        <v>9999.0</v>
      </c>
      <c r="GC37" s="1">
        <v>9999.0</v>
      </c>
      <c r="GD37" s="1">
        <v>999.9</v>
      </c>
      <c r="GE37" s="1">
        <v>1.85943</v>
      </c>
      <c r="GF37" s="1">
        <v>1.85434</v>
      </c>
      <c r="GG37" s="1">
        <v>1.85759</v>
      </c>
      <c r="GH37" s="1">
        <v>1.85595</v>
      </c>
      <c r="GI37" s="1">
        <v>1.85475</v>
      </c>
      <c r="GJ37" s="1">
        <v>1.8545</v>
      </c>
      <c r="GK37" s="1">
        <v>1.85303</v>
      </c>
      <c r="GL37" s="1">
        <v>1.85626</v>
      </c>
      <c r="GM37" s="1">
        <v>0.0</v>
      </c>
      <c r="GN37" s="1">
        <v>0.0</v>
      </c>
      <c r="GO37" s="1">
        <v>0.0</v>
      </c>
      <c r="GP37" s="1">
        <v>0.0</v>
      </c>
      <c r="GQ37" s="1" t="s">
        <v>359</v>
      </c>
      <c r="GR37" s="1" t="s">
        <v>360</v>
      </c>
      <c r="GS37" s="1" t="s">
        <v>361</v>
      </c>
      <c r="GT37" s="1" t="s">
        <v>361</v>
      </c>
      <c r="GU37" s="1" t="s">
        <v>361</v>
      </c>
      <c r="GV37" s="1" t="s">
        <v>361</v>
      </c>
      <c r="GW37" s="1">
        <v>0.0</v>
      </c>
      <c r="GX37" s="1">
        <v>100.0</v>
      </c>
      <c r="GY37" s="1">
        <v>100.0</v>
      </c>
      <c r="GZ37" s="1">
        <v>0.682</v>
      </c>
      <c r="HA37" s="1">
        <v>0.0153</v>
      </c>
      <c r="HB37" s="1">
        <v>0.4508132229881339</v>
      </c>
      <c r="HC37" s="1">
        <v>0.002931838302181297</v>
      </c>
      <c r="HD37" s="1">
        <v>-1.375455985948503E-6</v>
      </c>
      <c r="HE37" s="1">
        <v>3.07004744371273E-10</v>
      </c>
      <c r="HF37" s="1">
        <v>-0.06116048014925604</v>
      </c>
      <c r="HG37" s="1">
        <v>0.0100384331276165</v>
      </c>
      <c r="HH37" s="1">
        <v>-3.153267371123071E-4</v>
      </c>
      <c r="HI37" s="1">
        <v>1.819468599177705E-6</v>
      </c>
      <c r="HJ37" s="1">
        <v>1.0</v>
      </c>
      <c r="HK37" s="1">
        <v>2112.0</v>
      </c>
      <c r="HL37" s="1">
        <v>3.0</v>
      </c>
      <c r="HM37" s="1">
        <v>29.0</v>
      </c>
      <c r="HN37" s="1">
        <v>4.7</v>
      </c>
      <c r="HO37" s="1">
        <v>4.7</v>
      </c>
      <c r="HP37" s="1">
        <v>0.457764</v>
      </c>
      <c r="HQ37" s="1">
        <v>2.35352</v>
      </c>
      <c r="HR37" s="1">
        <v>1.4978</v>
      </c>
      <c r="HS37" s="1">
        <v>2.30469</v>
      </c>
      <c r="HT37" s="1">
        <v>1.54785</v>
      </c>
      <c r="HU37" s="1">
        <v>2.24365</v>
      </c>
      <c r="HV37" s="1">
        <v>35.4291</v>
      </c>
      <c r="HW37" s="1">
        <v>15.603</v>
      </c>
      <c r="HX37" s="1">
        <v>18.0</v>
      </c>
      <c r="HY37" s="1">
        <v>500.723</v>
      </c>
      <c r="HZ37" s="1">
        <v>519.015</v>
      </c>
      <c r="IA37" s="1">
        <v>28.9231</v>
      </c>
      <c r="IB37" s="1">
        <v>29.7839</v>
      </c>
      <c r="IC37" s="1">
        <v>30.0003</v>
      </c>
      <c r="ID37" s="1">
        <v>29.5633</v>
      </c>
      <c r="IE37" s="1">
        <v>29.652</v>
      </c>
      <c r="IF37" s="1">
        <v>9.19696</v>
      </c>
      <c r="IG37" s="1">
        <v>26.2655</v>
      </c>
      <c r="IH37" s="1">
        <v>86.1621</v>
      </c>
      <c r="II37" s="1">
        <v>28.9219</v>
      </c>
      <c r="IJ37" s="1">
        <v>150.209</v>
      </c>
      <c r="IK37" s="1">
        <v>25.4594</v>
      </c>
      <c r="IL37" s="1">
        <v>100.777</v>
      </c>
      <c r="IM37" s="1">
        <v>100.513</v>
      </c>
      <c r="IN37" s="1" t="s">
        <v>362</v>
      </c>
    </row>
    <row r="38" ht="15.75" customHeight="1">
      <c r="A38" s="1">
        <v>22.0</v>
      </c>
      <c r="B38" s="1">
        <v>1.6602242911E9</v>
      </c>
      <c r="C38" s="1">
        <v>304.0999999046326</v>
      </c>
      <c r="D38" s="1" t="s">
        <v>407</v>
      </c>
      <c r="E38" s="1" t="s">
        <v>408</v>
      </c>
      <c r="F38" s="1">
        <v>1.0</v>
      </c>
      <c r="G38" s="1" t="s">
        <v>349</v>
      </c>
      <c r="H38" s="1" t="s">
        <v>350</v>
      </c>
      <c r="I38" s="1" t="s">
        <v>351</v>
      </c>
      <c r="J38" s="1" t="s">
        <v>352</v>
      </c>
      <c r="K38" s="1" t="s">
        <v>353</v>
      </c>
      <c r="L38" s="1" t="s">
        <v>354</v>
      </c>
      <c r="M38" s="1" t="s">
        <v>355</v>
      </c>
      <c r="N38" s="1">
        <v>1.6602242831E9</v>
      </c>
      <c r="O38" s="1">
        <f t="shared" si="1"/>
        <v>0.001436362276</v>
      </c>
      <c r="P38" s="1">
        <f t="shared" si="2"/>
        <v>1.436362276</v>
      </c>
      <c r="Q38" s="1">
        <f t="shared" si="3"/>
        <v>0.3701536039</v>
      </c>
      <c r="R38" s="1">
        <f t="shared" si="4"/>
        <v>62.50369375</v>
      </c>
      <c r="S38" s="1">
        <f t="shared" si="5"/>
        <v>52.34773155</v>
      </c>
      <c r="T38" s="1">
        <f t="shared" si="6"/>
        <v>5.211297554</v>
      </c>
      <c r="U38" s="1">
        <f t="shared" si="7"/>
        <v>6.222339282</v>
      </c>
      <c r="V38" s="1">
        <f t="shared" si="8"/>
        <v>0.07214731292</v>
      </c>
      <c r="W38" s="1">
        <f t="shared" si="9"/>
        <v>2.919706773</v>
      </c>
      <c r="X38" s="1">
        <f t="shared" si="10"/>
        <v>0.07117133167</v>
      </c>
      <c r="Y38" s="1">
        <f t="shared" si="11"/>
        <v>0.04456867036</v>
      </c>
      <c r="Z38" s="1">
        <f t="shared" si="12"/>
        <v>321.5213393</v>
      </c>
      <c r="AA38" s="1">
        <f t="shared" si="13"/>
        <v>32.52076451</v>
      </c>
      <c r="AB38" s="1">
        <f t="shared" si="14"/>
        <v>31.5058125</v>
      </c>
      <c r="AC38" s="1">
        <f t="shared" si="15"/>
        <v>4.643133109</v>
      </c>
      <c r="AD38" s="1">
        <f t="shared" si="16"/>
        <v>60.0380353</v>
      </c>
      <c r="AE38" s="1">
        <f t="shared" si="17"/>
        <v>2.708189653</v>
      </c>
      <c r="AF38" s="1">
        <f t="shared" si="18"/>
        <v>4.510789935</v>
      </c>
      <c r="AG38" s="1">
        <f t="shared" si="19"/>
        <v>1.934943456</v>
      </c>
      <c r="AH38" s="1">
        <f t="shared" si="20"/>
        <v>-63.34357637</v>
      </c>
      <c r="AI38" s="1">
        <f t="shared" si="21"/>
        <v>-79.97861435</v>
      </c>
      <c r="AJ38" s="1">
        <f t="shared" si="22"/>
        <v>-6.166595435</v>
      </c>
      <c r="AK38" s="1">
        <f t="shared" si="23"/>
        <v>172.0325532</v>
      </c>
      <c r="AL38" s="1">
        <f t="shared" si="24"/>
        <v>15.67671171</v>
      </c>
      <c r="AM38" s="1">
        <f t="shared" si="25"/>
        <v>1.429465453</v>
      </c>
      <c r="AN38" s="1">
        <f t="shared" si="26"/>
        <v>0.3701536039</v>
      </c>
      <c r="AO38" s="1">
        <v>107.0052534409831</v>
      </c>
      <c r="AP38" s="1">
        <v>86.87926787878787</v>
      </c>
      <c r="AQ38" s="1">
        <v>3.849931149358173</v>
      </c>
      <c r="AR38" s="1">
        <v>64.96869328460993</v>
      </c>
      <c r="AS38" s="1">
        <f t="shared" si="27"/>
        <v>1.436362276</v>
      </c>
      <c r="AT38" s="1">
        <v>25.52671146960072</v>
      </c>
      <c r="AU38" s="1">
        <v>27.20304242424243</v>
      </c>
      <c r="AV38" s="1">
        <v>7.689308373320874E-6</v>
      </c>
      <c r="AW38" s="1">
        <v>84.42991726890527</v>
      </c>
      <c r="AX38" s="1">
        <v>0.0</v>
      </c>
      <c r="AY38" s="1">
        <v>0.0</v>
      </c>
      <c r="AZ38" s="1">
        <f t="shared" si="28"/>
        <v>1</v>
      </c>
      <c r="BA38" s="1">
        <f t="shared" si="29"/>
        <v>0</v>
      </c>
      <c r="BB38" s="1">
        <f t="shared" si="30"/>
        <v>51889.82764</v>
      </c>
      <c r="BC38" s="1">
        <f t="shared" si="31"/>
        <v>2000.034375</v>
      </c>
      <c r="BD38" s="1">
        <f t="shared" si="32"/>
        <v>1681.228799</v>
      </c>
      <c r="BE38" s="1">
        <f t="shared" si="33"/>
        <v>0.8405999516</v>
      </c>
      <c r="BF38" s="1">
        <f t="shared" si="34"/>
        <v>0.1607579066</v>
      </c>
      <c r="BG38" s="1">
        <v>6.0</v>
      </c>
      <c r="BH38" s="1">
        <v>0.5</v>
      </c>
      <c r="BI38" s="1" t="s">
        <v>356</v>
      </c>
      <c r="BJ38" s="1">
        <v>2.0</v>
      </c>
      <c r="BK38" s="1" t="b">
        <v>1</v>
      </c>
      <c r="BL38" s="1">
        <v>1.6602242831E9</v>
      </c>
      <c r="BM38" s="1">
        <v>62.50369375</v>
      </c>
      <c r="BN38" s="1">
        <v>81.41884999999999</v>
      </c>
      <c r="BO38" s="1">
        <v>27.20389375</v>
      </c>
      <c r="BP38" s="1">
        <v>25.5355625</v>
      </c>
      <c r="BQ38" s="1">
        <v>61.87681875</v>
      </c>
      <c r="BR38" s="1">
        <v>27.1886625</v>
      </c>
      <c r="BS38" s="1">
        <v>500.10875</v>
      </c>
      <c r="BT38" s="1">
        <v>99.4516625</v>
      </c>
      <c r="BU38" s="1">
        <v>0.09988251875000001</v>
      </c>
      <c r="BV38" s="1">
        <v>30.9977125</v>
      </c>
      <c r="BW38" s="1">
        <v>31.5058125</v>
      </c>
      <c r="BX38" s="1">
        <v>999.9</v>
      </c>
      <c r="BY38" s="1">
        <v>0.0</v>
      </c>
      <c r="BZ38" s="1">
        <v>0.0</v>
      </c>
      <c r="CA38" s="1">
        <v>9998.824375</v>
      </c>
      <c r="CB38" s="1">
        <v>0.0</v>
      </c>
      <c r="CC38" s="1">
        <v>7.231668125000001</v>
      </c>
      <c r="CD38" s="1">
        <v>-18.915206875</v>
      </c>
      <c r="CE38" s="1">
        <v>64.25161875</v>
      </c>
      <c r="CF38" s="1">
        <v>83.55193125</v>
      </c>
      <c r="CG38" s="1">
        <v>1.668328125</v>
      </c>
      <c r="CH38" s="1">
        <v>81.41884999999999</v>
      </c>
      <c r="CI38" s="1">
        <v>25.5355625</v>
      </c>
      <c r="CJ38" s="1">
        <v>2.7054725</v>
      </c>
      <c r="CK38" s="1">
        <v>2.539554375</v>
      </c>
      <c r="CL38" s="1">
        <v>22.31839375</v>
      </c>
      <c r="CM38" s="1">
        <v>21.2822375</v>
      </c>
      <c r="CN38" s="1">
        <v>2000.034375</v>
      </c>
      <c r="CO38" s="1">
        <v>0.9800036875</v>
      </c>
      <c r="CP38" s="1">
        <v>0.0199967125</v>
      </c>
      <c r="CQ38" s="1">
        <v>0.0</v>
      </c>
      <c r="CR38" s="1">
        <v>2.6995</v>
      </c>
      <c r="CS38" s="1">
        <v>0.0</v>
      </c>
      <c r="CT38" s="1">
        <v>22506.8</v>
      </c>
      <c r="CU38" s="1">
        <v>17412.625</v>
      </c>
      <c r="CV38" s="1">
        <v>40.25</v>
      </c>
      <c r="CW38" s="1">
        <v>41.2460625</v>
      </c>
      <c r="CX38" s="1">
        <v>40.2460625</v>
      </c>
      <c r="CY38" s="1">
        <v>39.687</v>
      </c>
      <c r="CZ38" s="1">
        <v>40.41374999999999</v>
      </c>
      <c r="DA38" s="1">
        <v>1960.03875</v>
      </c>
      <c r="DB38" s="1">
        <v>39.9975</v>
      </c>
      <c r="DC38" s="1">
        <v>0.0</v>
      </c>
      <c r="DD38" s="1">
        <v>1.6602242897E9</v>
      </c>
      <c r="DE38" s="1">
        <v>0.0</v>
      </c>
      <c r="DF38" s="1">
        <v>1.660224008E9</v>
      </c>
      <c r="DG38" s="1" t="s">
        <v>357</v>
      </c>
      <c r="DH38" s="1">
        <v>1.660224008E9</v>
      </c>
      <c r="DI38" s="1">
        <v>1.660224007E9</v>
      </c>
      <c r="DJ38" s="1">
        <v>1.0</v>
      </c>
      <c r="DK38" s="1">
        <v>0.091</v>
      </c>
      <c r="DL38" s="1">
        <v>-0.018</v>
      </c>
      <c r="DM38" s="1">
        <v>1.42</v>
      </c>
      <c r="DN38" s="1">
        <v>0.02</v>
      </c>
      <c r="DO38" s="1">
        <v>400.0</v>
      </c>
      <c r="DP38" s="1">
        <v>26.0</v>
      </c>
      <c r="DQ38" s="1">
        <v>0.31</v>
      </c>
      <c r="DR38" s="1">
        <v>0.11</v>
      </c>
      <c r="DS38" s="1">
        <v>-0.1370263067222803</v>
      </c>
      <c r="DT38" s="1">
        <v>2.327877897968471</v>
      </c>
      <c r="DU38" s="1">
        <v>0.1757252545361803</v>
      </c>
      <c r="DV38" s="1">
        <v>0.0</v>
      </c>
      <c r="DW38" s="1">
        <v>13.70991682023394</v>
      </c>
      <c r="DX38" s="1">
        <v>109.2535674812544</v>
      </c>
      <c r="DY38" s="1">
        <v>7.927702234628139</v>
      </c>
      <c r="DZ38" s="1">
        <v>0.0</v>
      </c>
      <c r="EA38" s="1">
        <v>-17.00638506451613</v>
      </c>
      <c r="EB38" s="1">
        <v>-129.2477218548387</v>
      </c>
      <c r="EC38" s="1">
        <v>9.698705342546521</v>
      </c>
      <c r="ED38" s="1">
        <v>0.0</v>
      </c>
      <c r="EE38" s="1">
        <v>60.69633064669646</v>
      </c>
      <c r="EF38" s="1">
        <v>63.31851586630078</v>
      </c>
      <c r="EG38" s="1">
        <v>5.477882955996319</v>
      </c>
      <c r="EH38" s="1">
        <v>0.0</v>
      </c>
      <c r="EI38" s="1">
        <v>1.656922195121951</v>
      </c>
      <c r="EJ38" s="1">
        <v>0.1639423693379779</v>
      </c>
      <c r="EK38" s="1">
        <v>0.02099678227522368</v>
      </c>
      <c r="EL38" s="1">
        <v>0.0</v>
      </c>
      <c r="EM38" s="1">
        <v>1.935082854825676</v>
      </c>
      <c r="EN38" s="1">
        <v>-0.006129919977745804</v>
      </c>
      <c r="EO38" s="1">
        <v>0.001099978489168558</v>
      </c>
      <c r="EP38" s="1">
        <v>1.0</v>
      </c>
      <c r="EQ38" s="1">
        <v>1.0</v>
      </c>
      <c r="ER38" s="1">
        <v>6.0</v>
      </c>
      <c r="ES38" s="1" t="s">
        <v>406</v>
      </c>
      <c r="ET38" s="1">
        <v>2.94485</v>
      </c>
      <c r="EU38" s="1">
        <v>2.80113</v>
      </c>
      <c r="EV38" s="1">
        <v>0.0228608</v>
      </c>
      <c r="EW38" s="1">
        <v>0.0310239</v>
      </c>
      <c r="EX38" s="1">
        <v>0.11832</v>
      </c>
      <c r="EY38" s="1">
        <v>0.113017</v>
      </c>
      <c r="EZ38" s="1">
        <v>20099.4</v>
      </c>
      <c r="FA38" s="1">
        <v>20901.9</v>
      </c>
      <c r="FB38" s="1">
        <v>23909.0</v>
      </c>
      <c r="FC38" s="1">
        <v>25090.6</v>
      </c>
      <c r="FD38" s="1">
        <v>33727.7</v>
      </c>
      <c r="FE38" s="1">
        <v>35524.2</v>
      </c>
      <c r="FF38" s="1">
        <v>43574.7</v>
      </c>
      <c r="FG38" s="1">
        <v>46375.7</v>
      </c>
      <c r="FH38" s="1">
        <v>1.99075</v>
      </c>
      <c r="FI38" s="1">
        <v>1.91723</v>
      </c>
      <c r="FJ38" s="1">
        <v>0.140406</v>
      </c>
      <c r="FK38" s="1">
        <v>0.0</v>
      </c>
      <c r="FL38" s="1">
        <v>29.2171</v>
      </c>
      <c r="FM38" s="1">
        <v>999.9</v>
      </c>
      <c r="FN38" s="1">
        <v>70.3</v>
      </c>
      <c r="FO38" s="1">
        <v>31.7</v>
      </c>
      <c r="FP38" s="1">
        <v>33.1834</v>
      </c>
      <c r="FQ38" s="1">
        <v>64.274</v>
      </c>
      <c r="FR38" s="1">
        <v>25.9095</v>
      </c>
      <c r="FS38" s="1">
        <v>1.0</v>
      </c>
      <c r="FT38" s="1">
        <v>0.206908</v>
      </c>
      <c r="FU38" s="1">
        <v>0.111735</v>
      </c>
      <c r="FV38" s="1">
        <v>20.3252</v>
      </c>
      <c r="FW38" s="1">
        <v>5.2122</v>
      </c>
      <c r="FX38" s="1">
        <v>11.9072</v>
      </c>
      <c r="FY38" s="1">
        <v>5.0025</v>
      </c>
      <c r="FZ38" s="1">
        <v>3.28953</v>
      </c>
      <c r="GA38" s="1">
        <v>9999.0</v>
      </c>
      <c r="GB38" s="1">
        <v>9999.0</v>
      </c>
      <c r="GC38" s="1">
        <v>9999.0</v>
      </c>
      <c r="GD38" s="1">
        <v>999.9</v>
      </c>
      <c r="GE38" s="1">
        <v>1.85943</v>
      </c>
      <c r="GF38" s="1">
        <v>1.85433</v>
      </c>
      <c r="GG38" s="1">
        <v>1.85759</v>
      </c>
      <c r="GH38" s="1">
        <v>1.85594</v>
      </c>
      <c r="GI38" s="1">
        <v>1.85476</v>
      </c>
      <c r="GJ38" s="1">
        <v>1.8545</v>
      </c>
      <c r="GK38" s="1">
        <v>1.85303</v>
      </c>
      <c r="GL38" s="1">
        <v>1.85625</v>
      </c>
      <c r="GM38" s="1">
        <v>0.0</v>
      </c>
      <c r="GN38" s="1">
        <v>0.0</v>
      </c>
      <c r="GO38" s="1">
        <v>0.0</v>
      </c>
      <c r="GP38" s="1">
        <v>0.0</v>
      </c>
      <c r="GQ38" s="1" t="s">
        <v>359</v>
      </c>
      <c r="GR38" s="1" t="s">
        <v>360</v>
      </c>
      <c r="GS38" s="1" t="s">
        <v>361</v>
      </c>
      <c r="GT38" s="1" t="s">
        <v>361</v>
      </c>
      <c r="GU38" s="1" t="s">
        <v>361</v>
      </c>
      <c r="GV38" s="1" t="s">
        <v>361</v>
      </c>
      <c r="GW38" s="1">
        <v>0.0</v>
      </c>
      <c r="GX38" s="1">
        <v>100.0</v>
      </c>
      <c r="GY38" s="1">
        <v>100.0</v>
      </c>
      <c r="GZ38" s="1">
        <v>0.693</v>
      </c>
      <c r="HA38" s="1">
        <v>0.0153</v>
      </c>
      <c r="HB38" s="1">
        <v>0.4508132229881339</v>
      </c>
      <c r="HC38" s="1">
        <v>0.002931838302181297</v>
      </c>
      <c r="HD38" s="1">
        <v>-1.375455985948503E-6</v>
      </c>
      <c r="HE38" s="1">
        <v>3.07004744371273E-10</v>
      </c>
      <c r="HF38" s="1">
        <v>-0.06116048014925604</v>
      </c>
      <c r="HG38" s="1">
        <v>0.0100384331276165</v>
      </c>
      <c r="HH38" s="1">
        <v>-3.153267371123071E-4</v>
      </c>
      <c r="HI38" s="1">
        <v>1.819468599177705E-6</v>
      </c>
      <c r="HJ38" s="1">
        <v>1.0</v>
      </c>
      <c r="HK38" s="1">
        <v>2112.0</v>
      </c>
      <c r="HL38" s="1">
        <v>3.0</v>
      </c>
      <c r="HM38" s="1">
        <v>29.0</v>
      </c>
      <c r="HN38" s="1">
        <v>4.7</v>
      </c>
      <c r="HO38" s="1">
        <v>4.7</v>
      </c>
      <c r="HP38" s="1">
        <v>0.465088</v>
      </c>
      <c r="HQ38" s="1">
        <v>2.33032</v>
      </c>
      <c r="HR38" s="1">
        <v>1.4978</v>
      </c>
      <c r="HS38" s="1">
        <v>2.30469</v>
      </c>
      <c r="HT38" s="1">
        <v>1.54785</v>
      </c>
      <c r="HU38" s="1">
        <v>2.42188</v>
      </c>
      <c r="HV38" s="1">
        <v>35.4291</v>
      </c>
      <c r="HW38" s="1">
        <v>15.6118</v>
      </c>
      <c r="HX38" s="1">
        <v>18.0</v>
      </c>
      <c r="HY38" s="1">
        <v>500.594</v>
      </c>
      <c r="HZ38" s="1">
        <v>519.089</v>
      </c>
      <c r="IA38" s="1">
        <v>28.9233</v>
      </c>
      <c r="IB38" s="1">
        <v>29.7845</v>
      </c>
      <c r="IC38" s="1">
        <v>30.0002</v>
      </c>
      <c r="ID38" s="1">
        <v>29.5639</v>
      </c>
      <c r="IE38" s="1">
        <v>29.6526</v>
      </c>
      <c r="IF38" s="1">
        <v>9.36022</v>
      </c>
      <c r="IG38" s="1">
        <v>26.2655</v>
      </c>
      <c r="IH38" s="1">
        <v>86.1621</v>
      </c>
      <c r="II38" s="1">
        <v>28.9219</v>
      </c>
      <c r="IJ38" s="1">
        <v>150.209</v>
      </c>
      <c r="IK38" s="1">
        <v>25.4635</v>
      </c>
      <c r="IL38" s="1">
        <v>100.777</v>
      </c>
      <c r="IM38" s="1">
        <v>100.513</v>
      </c>
      <c r="IN38" s="1" t="s">
        <v>362</v>
      </c>
    </row>
    <row r="39" ht="15.75" customHeight="1">
      <c r="A39" s="1">
        <v>23.0</v>
      </c>
      <c r="B39" s="1">
        <v>1.6602242921E9</v>
      </c>
      <c r="C39" s="1">
        <v>305.0999999046326</v>
      </c>
      <c r="D39" s="1" t="s">
        <v>409</v>
      </c>
      <c r="E39" s="1" t="s">
        <v>410</v>
      </c>
      <c r="F39" s="1">
        <v>1.0</v>
      </c>
      <c r="G39" s="1" t="s">
        <v>349</v>
      </c>
      <c r="H39" s="1" t="s">
        <v>350</v>
      </c>
      <c r="I39" s="1" t="s">
        <v>351</v>
      </c>
      <c r="J39" s="1" t="s">
        <v>352</v>
      </c>
      <c r="K39" s="1" t="s">
        <v>353</v>
      </c>
      <c r="L39" s="1" t="s">
        <v>354</v>
      </c>
      <c r="M39" s="1" t="s">
        <v>355</v>
      </c>
      <c r="N39" s="1">
        <v>1.660224284599999E9</v>
      </c>
      <c r="O39" s="1">
        <f t="shared" si="1"/>
        <v>0.001449941098</v>
      </c>
      <c r="P39" s="1">
        <f t="shared" si="2"/>
        <v>1.449941098</v>
      </c>
      <c r="Q39" s="1">
        <f t="shared" si="3"/>
        <v>0.4347541343</v>
      </c>
      <c r="R39" s="1">
        <f t="shared" si="4"/>
        <v>65.85814667</v>
      </c>
      <c r="S39" s="1">
        <f t="shared" si="5"/>
        <v>54.25939964</v>
      </c>
      <c r="T39" s="1">
        <f t="shared" si="6"/>
        <v>5.40162487</v>
      </c>
      <c r="U39" s="1">
        <f t="shared" si="7"/>
        <v>6.556301864</v>
      </c>
      <c r="V39" s="1">
        <f t="shared" si="8"/>
        <v>0.07283853892</v>
      </c>
      <c r="W39" s="1">
        <f t="shared" si="9"/>
        <v>2.919887531</v>
      </c>
      <c r="X39" s="1">
        <f t="shared" si="10"/>
        <v>0.07184396649</v>
      </c>
      <c r="Y39" s="1">
        <f t="shared" si="11"/>
        <v>0.04499070601</v>
      </c>
      <c r="Z39" s="1">
        <f t="shared" si="12"/>
        <v>321.5206605</v>
      </c>
      <c r="AA39" s="1">
        <f t="shared" si="13"/>
        <v>32.51794052</v>
      </c>
      <c r="AB39" s="1">
        <f t="shared" si="14"/>
        <v>31.50599333</v>
      </c>
      <c r="AC39" s="1">
        <f t="shared" si="15"/>
        <v>4.643180805</v>
      </c>
      <c r="AD39" s="1">
        <f t="shared" si="16"/>
        <v>60.03610879</v>
      </c>
      <c r="AE39" s="1">
        <f t="shared" si="17"/>
        <v>2.708226413</v>
      </c>
      <c r="AF39" s="1">
        <f t="shared" si="18"/>
        <v>4.510995912</v>
      </c>
      <c r="AG39" s="1">
        <f t="shared" si="19"/>
        <v>1.934954392</v>
      </c>
      <c r="AH39" s="1">
        <f t="shared" si="20"/>
        <v>-63.94240241</v>
      </c>
      <c r="AI39" s="1">
        <f t="shared" si="21"/>
        <v>-79.88596726</v>
      </c>
      <c r="AJ39" s="1">
        <f t="shared" si="22"/>
        <v>-6.159100554</v>
      </c>
      <c r="AK39" s="1">
        <f t="shared" si="23"/>
        <v>171.5331903</v>
      </c>
      <c r="AL39" s="1">
        <f t="shared" si="24"/>
        <v>18.21353968</v>
      </c>
      <c r="AM39" s="1">
        <f t="shared" si="25"/>
        <v>1.436313894</v>
      </c>
      <c r="AN39" s="1">
        <f t="shared" si="26"/>
        <v>0.4347541343</v>
      </c>
      <c r="AO39" s="1">
        <v>112.1039798131928</v>
      </c>
      <c r="AP39" s="1">
        <v>91.08090303030302</v>
      </c>
      <c r="AQ39" s="1">
        <v>4.00998813349158</v>
      </c>
      <c r="AR39" s="1">
        <v>64.96869328460993</v>
      </c>
      <c r="AS39" s="1">
        <f t="shared" si="27"/>
        <v>1.449941098</v>
      </c>
      <c r="AT39" s="1">
        <v>25.50503765593701</v>
      </c>
      <c r="AU39" s="1">
        <v>27.19724727272727</v>
      </c>
      <c r="AV39" s="1">
        <v>1.997482149596642E-6</v>
      </c>
      <c r="AW39" s="1">
        <v>84.42991726890527</v>
      </c>
      <c r="AX39" s="1">
        <v>0.0</v>
      </c>
      <c r="AY39" s="1">
        <v>0.0</v>
      </c>
      <c r="AZ39" s="1">
        <f t="shared" si="28"/>
        <v>1</v>
      </c>
      <c r="BA39" s="1">
        <f t="shared" si="29"/>
        <v>0</v>
      </c>
      <c r="BB39" s="1">
        <f t="shared" si="30"/>
        <v>51894.83449</v>
      </c>
      <c r="BC39" s="1">
        <f t="shared" si="31"/>
        <v>2000.030667</v>
      </c>
      <c r="BD39" s="1">
        <f t="shared" si="32"/>
        <v>1681.225639</v>
      </c>
      <c r="BE39" s="1">
        <f t="shared" si="33"/>
        <v>0.8405999302</v>
      </c>
      <c r="BF39" s="1">
        <f t="shared" si="34"/>
        <v>0.1607578653</v>
      </c>
      <c r="BG39" s="1">
        <v>6.0</v>
      </c>
      <c r="BH39" s="1">
        <v>0.5</v>
      </c>
      <c r="BI39" s="1" t="s">
        <v>356</v>
      </c>
      <c r="BJ39" s="1">
        <v>2.0</v>
      </c>
      <c r="BK39" s="1" t="b">
        <v>1</v>
      </c>
      <c r="BL39" s="1">
        <v>1.660224284599999E9</v>
      </c>
      <c r="BM39" s="1">
        <v>65.85814666666667</v>
      </c>
      <c r="BN39" s="1">
        <v>87.82290666666664</v>
      </c>
      <c r="BO39" s="1">
        <v>27.20417333333334</v>
      </c>
      <c r="BP39" s="1">
        <v>25.52786666666666</v>
      </c>
      <c r="BQ39" s="1">
        <v>65.22206666666666</v>
      </c>
      <c r="BR39" s="1">
        <v>27.18894666666667</v>
      </c>
      <c r="BS39" s="1">
        <v>500.1138</v>
      </c>
      <c r="BT39" s="1">
        <v>99.45193333333333</v>
      </c>
      <c r="BU39" s="1">
        <v>0.09993982666666666</v>
      </c>
      <c r="BV39" s="1">
        <v>30.99851333333333</v>
      </c>
      <c r="BW39" s="1">
        <v>31.50599333333334</v>
      </c>
      <c r="BX39" s="1">
        <v>999.8999999999999</v>
      </c>
      <c r="BY39" s="1">
        <v>0.0</v>
      </c>
      <c r="BZ39" s="1">
        <v>0.0</v>
      </c>
      <c r="CA39" s="1">
        <v>9999.829333333333</v>
      </c>
      <c r="CB39" s="1">
        <v>0.0</v>
      </c>
      <c r="CC39" s="1">
        <v>7.236268666666666</v>
      </c>
      <c r="CD39" s="1">
        <v>-21.96478733333333</v>
      </c>
      <c r="CE39" s="1">
        <v>67.69988000000001</v>
      </c>
      <c r="CF39" s="1">
        <v>90.1229</v>
      </c>
      <c r="CG39" s="1">
        <v>1.676304666666667</v>
      </c>
      <c r="CH39" s="1">
        <v>87.82290666666664</v>
      </c>
      <c r="CI39" s="1">
        <v>25.52786666666666</v>
      </c>
      <c r="CJ39" s="1">
        <v>2.705508</v>
      </c>
      <c r="CK39" s="1">
        <v>2.538796</v>
      </c>
      <c r="CL39" s="1">
        <v>22.31860666666667</v>
      </c>
      <c r="CM39" s="1">
        <v>21.27736</v>
      </c>
      <c r="CN39" s="1">
        <v>2000.030666666667</v>
      </c>
      <c r="CO39" s="1">
        <v>0.9800043333333334</v>
      </c>
      <c r="CP39" s="1">
        <v>0.01999602</v>
      </c>
      <c r="CQ39" s="1">
        <v>0.0</v>
      </c>
      <c r="CR39" s="1">
        <v>2.727066666666667</v>
      </c>
      <c r="CS39" s="1">
        <v>0.0</v>
      </c>
      <c r="CT39" s="1">
        <v>22501.76</v>
      </c>
      <c r="CU39" s="1">
        <v>17412.59333333333</v>
      </c>
      <c r="CV39" s="1">
        <v>40.25</v>
      </c>
      <c r="CW39" s="1">
        <v>41.2458</v>
      </c>
      <c r="CX39" s="1">
        <v>40.2458</v>
      </c>
      <c r="CY39" s="1">
        <v>39.687</v>
      </c>
      <c r="CZ39" s="1">
        <v>40.4122</v>
      </c>
      <c r="DA39" s="1">
        <v>1960.036666666667</v>
      </c>
      <c r="DB39" s="1">
        <v>39.996</v>
      </c>
      <c r="DC39" s="1">
        <v>0.0</v>
      </c>
      <c r="DD39" s="1">
        <v>1.6602242909E9</v>
      </c>
      <c r="DE39" s="1">
        <v>0.0</v>
      </c>
      <c r="DF39" s="1">
        <v>1.660224008E9</v>
      </c>
      <c r="DG39" s="1" t="s">
        <v>357</v>
      </c>
      <c r="DH39" s="1">
        <v>1.660224008E9</v>
      </c>
      <c r="DI39" s="1">
        <v>1.660224007E9</v>
      </c>
      <c r="DJ39" s="1">
        <v>1.0</v>
      </c>
      <c r="DK39" s="1">
        <v>0.091</v>
      </c>
      <c r="DL39" s="1">
        <v>-0.018</v>
      </c>
      <c r="DM39" s="1">
        <v>1.42</v>
      </c>
      <c r="DN39" s="1">
        <v>0.02</v>
      </c>
      <c r="DO39" s="1">
        <v>400.0</v>
      </c>
      <c r="DP39" s="1">
        <v>26.0</v>
      </c>
      <c r="DQ39" s="1">
        <v>0.31</v>
      </c>
      <c r="DR39" s="1">
        <v>0.11</v>
      </c>
      <c r="DS39" s="1">
        <v>-0.07583471093248828</v>
      </c>
      <c r="DT39" s="1">
        <v>2.567135980306799</v>
      </c>
      <c r="DU39" s="1">
        <v>0.2007699647896882</v>
      </c>
      <c r="DV39" s="1">
        <v>0.0</v>
      </c>
      <c r="DW39" s="1">
        <v>15.73748810240239</v>
      </c>
      <c r="DX39" s="1">
        <v>102.9377950420448</v>
      </c>
      <c r="DY39" s="1">
        <v>7.750808273491121</v>
      </c>
      <c r="DZ39" s="1">
        <v>0.0</v>
      </c>
      <c r="EA39" s="1">
        <v>-20.540192</v>
      </c>
      <c r="EB39" s="1">
        <v>-118.2405202224694</v>
      </c>
      <c r="EC39" s="1">
        <v>8.632688879037786</v>
      </c>
      <c r="ED39" s="1">
        <v>0.0</v>
      </c>
      <c r="EE39" s="1">
        <v>62.06743314265688</v>
      </c>
      <c r="EF39" s="1">
        <v>78.63027580224669</v>
      </c>
      <c r="EG39" s="1">
        <v>6.461973410611008</v>
      </c>
      <c r="EH39" s="1">
        <v>0.0</v>
      </c>
      <c r="EI39" s="1">
        <v>1.664874</v>
      </c>
      <c r="EJ39" s="1">
        <v>0.2511122701688548</v>
      </c>
      <c r="EK39" s="1">
        <v>0.03005485242019999</v>
      </c>
      <c r="EL39" s="1">
        <v>0.0</v>
      </c>
      <c r="EM39" s="1">
        <v>1.934985166356371</v>
      </c>
      <c r="EN39" s="1">
        <v>-0.01106904382256342</v>
      </c>
      <c r="EO39" s="1">
        <v>0.00117998994961383</v>
      </c>
      <c r="EP39" s="1">
        <v>1.0</v>
      </c>
      <c r="EQ39" s="1">
        <v>1.0</v>
      </c>
      <c r="ER39" s="1">
        <v>6.0</v>
      </c>
      <c r="ES39" s="1" t="s">
        <v>406</v>
      </c>
      <c r="ET39" s="1">
        <v>2.94448</v>
      </c>
      <c r="EU39" s="1">
        <v>2.80111</v>
      </c>
      <c r="EV39" s="1">
        <v>0.0239152</v>
      </c>
      <c r="EW39" s="1">
        <v>0.0322204</v>
      </c>
      <c r="EX39" s="1">
        <v>0.118307</v>
      </c>
      <c r="EY39" s="1">
        <v>0.112998</v>
      </c>
      <c r="EZ39" s="1">
        <v>20077.6</v>
      </c>
      <c r="FA39" s="1">
        <v>20876.1</v>
      </c>
      <c r="FB39" s="1">
        <v>23908.8</v>
      </c>
      <c r="FC39" s="1">
        <v>25090.6</v>
      </c>
      <c r="FD39" s="1">
        <v>33728.1</v>
      </c>
      <c r="FE39" s="1">
        <v>35524.9</v>
      </c>
      <c r="FF39" s="1">
        <v>43574.4</v>
      </c>
      <c r="FG39" s="1">
        <v>46375.6</v>
      </c>
      <c r="FH39" s="1">
        <v>1.99063</v>
      </c>
      <c r="FI39" s="1">
        <v>1.91725</v>
      </c>
      <c r="FJ39" s="1">
        <v>0.140641</v>
      </c>
      <c r="FK39" s="1">
        <v>0.0</v>
      </c>
      <c r="FL39" s="1">
        <v>29.2171</v>
      </c>
      <c r="FM39" s="1">
        <v>999.9</v>
      </c>
      <c r="FN39" s="1">
        <v>70.3</v>
      </c>
      <c r="FO39" s="1">
        <v>31.7</v>
      </c>
      <c r="FP39" s="1">
        <v>33.187</v>
      </c>
      <c r="FQ39" s="1">
        <v>64.234</v>
      </c>
      <c r="FR39" s="1">
        <v>26.7388</v>
      </c>
      <c r="FS39" s="1">
        <v>1.0</v>
      </c>
      <c r="FT39" s="1">
        <v>0.206895</v>
      </c>
      <c r="FU39" s="1">
        <v>0.113807</v>
      </c>
      <c r="FV39" s="1">
        <v>20.325</v>
      </c>
      <c r="FW39" s="1">
        <v>5.21235</v>
      </c>
      <c r="FX39" s="1">
        <v>11.9075</v>
      </c>
      <c r="FY39" s="1">
        <v>5.0022</v>
      </c>
      <c r="FZ39" s="1">
        <v>3.2895</v>
      </c>
      <c r="GA39" s="1">
        <v>9999.0</v>
      </c>
      <c r="GB39" s="1">
        <v>9999.0</v>
      </c>
      <c r="GC39" s="1">
        <v>9999.0</v>
      </c>
      <c r="GD39" s="1">
        <v>999.9</v>
      </c>
      <c r="GE39" s="1">
        <v>1.85943</v>
      </c>
      <c r="GF39" s="1">
        <v>1.85433</v>
      </c>
      <c r="GG39" s="1">
        <v>1.85759</v>
      </c>
      <c r="GH39" s="1">
        <v>1.85594</v>
      </c>
      <c r="GI39" s="1">
        <v>1.85477</v>
      </c>
      <c r="GJ39" s="1">
        <v>1.8545</v>
      </c>
      <c r="GK39" s="1">
        <v>1.85303</v>
      </c>
      <c r="GL39" s="1">
        <v>1.85624</v>
      </c>
      <c r="GM39" s="1">
        <v>0.0</v>
      </c>
      <c r="GN39" s="1">
        <v>0.0</v>
      </c>
      <c r="GO39" s="1">
        <v>0.0</v>
      </c>
      <c r="GP39" s="1">
        <v>0.0</v>
      </c>
      <c r="GQ39" s="1" t="s">
        <v>359</v>
      </c>
      <c r="GR39" s="1" t="s">
        <v>360</v>
      </c>
      <c r="GS39" s="1" t="s">
        <v>361</v>
      </c>
      <c r="GT39" s="1" t="s">
        <v>361</v>
      </c>
      <c r="GU39" s="1" t="s">
        <v>361</v>
      </c>
      <c r="GV39" s="1" t="s">
        <v>361</v>
      </c>
      <c r="GW39" s="1">
        <v>0.0</v>
      </c>
      <c r="GX39" s="1">
        <v>100.0</v>
      </c>
      <c r="GY39" s="1">
        <v>100.0</v>
      </c>
      <c r="GZ39" s="1">
        <v>0.704</v>
      </c>
      <c r="HA39" s="1">
        <v>0.0153</v>
      </c>
      <c r="HB39" s="1">
        <v>0.4508132229881339</v>
      </c>
      <c r="HC39" s="1">
        <v>0.002931838302181297</v>
      </c>
      <c r="HD39" s="1">
        <v>-1.375455985948503E-6</v>
      </c>
      <c r="HE39" s="1">
        <v>3.07004744371273E-10</v>
      </c>
      <c r="HF39" s="1">
        <v>-0.06116048014925604</v>
      </c>
      <c r="HG39" s="1">
        <v>0.0100384331276165</v>
      </c>
      <c r="HH39" s="1">
        <v>-3.153267371123071E-4</v>
      </c>
      <c r="HI39" s="1">
        <v>1.819468599177705E-6</v>
      </c>
      <c r="HJ39" s="1">
        <v>1.0</v>
      </c>
      <c r="HK39" s="1">
        <v>2112.0</v>
      </c>
      <c r="HL39" s="1">
        <v>3.0</v>
      </c>
      <c r="HM39" s="1">
        <v>29.0</v>
      </c>
      <c r="HN39" s="1">
        <v>4.7</v>
      </c>
      <c r="HO39" s="1">
        <v>4.8</v>
      </c>
      <c r="HP39" s="1">
        <v>0.480957</v>
      </c>
      <c r="HQ39" s="1">
        <v>2.34619</v>
      </c>
      <c r="HR39" s="1">
        <v>1.4978</v>
      </c>
      <c r="HS39" s="1">
        <v>2.30469</v>
      </c>
      <c r="HT39" s="1">
        <v>1.54785</v>
      </c>
      <c r="HU39" s="1">
        <v>2.38281</v>
      </c>
      <c r="HV39" s="1">
        <v>35.4291</v>
      </c>
      <c r="HW39" s="1">
        <v>15.6118</v>
      </c>
      <c r="HX39" s="1">
        <v>18.0</v>
      </c>
      <c r="HY39" s="1">
        <v>500.525</v>
      </c>
      <c r="HZ39" s="1">
        <v>519.112</v>
      </c>
      <c r="IA39" s="1">
        <v>28.9235</v>
      </c>
      <c r="IB39" s="1">
        <v>29.7847</v>
      </c>
      <c r="IC39" s="1">
        <v>30.0001</v>
      </c>
      <c r="ID39" s="1">
        <v>29.5646</v>
      </c>
      <c r="IE39" s="1">
        <v>29.6533</v>
      </c>
      <c r="IF39" s="1">
        <v>9.65372</v>
      </c>
      <c r="IG39" s="1">
        <v>26.2655</v>
      </c>
      <c r="IH39" s="1">
        <v>86.1621</v>
      </c>
      <c r="II39" s="1">
        <v>28.9219</v>
      </c>
      <c r="IJ39" s="1">
        <v>160.232</v>
      </c>
      <c r="IK39" s="1">
        <v>25.4608</v>
      </c>
      <c r="IL39" s="1">
        <v>100.776</v>
      </c>
      <c r="IM39" s="1">
        <v>100.513</v>
      </c>
      <c r="IN39" s="1" t="s">
        <v>362</v>
      </c>
    </row>
    <row r="40" ht="15.75" customHeight="1">
      <c r="A40" s="1">
        <v>24.0</v>
      </c>
      <c r="B40" s="1">
        <v>1.6602242931E9</v>
      </c>
      <c r="C40" s="1">
        <v>306.0999999046326</v>
      </c>
      <c r="D40" s="1" t="s">
        <v>411</v>
      </c>
      <c r="E40" s="1" t="s">
        <v>412</v>
      </c>
      <c r="F40" s="1">
        <v>1.0</v>
      </c>
      <c r="G40" s="1" t="s">
        <v>349</v>
      </c>
      <c r="H40" s="1" t="s">
        <v>350</v>
      </c>
      <c r="I40" s="1" t="s">
        <v>351</v>
      </c>
      <c r="J40" s="1" t="s">
        <v>352</v>
      </c>
      <c r="K40" s="1" t="s">
        <v>353</v>
      </c>
      <c r="L40" s="1" t="s">
        <v>354</v>
      </c>
      <c r="M40" s="1" t="s">
        <v>355</v>
      </c>
      <c r="N40" s="1">
        <v>1.6602242851E9</v>
      </c>
      <c r="O40" s="1">
        <f t="shared" si="1"/>
        <v>0.001465590492</v>
      </c>
      <c r="P40" s="1">
        <f t="shared" si="2"/>
        <v>1.465590492</v>
      </c>
      <c r="Q40" s="1">
        <f t="shared" si="3"/>
        <v>0.4896195246</v>
      </c>
      <c r="R40" s="1">
        <f t="shared" si="4"/>
        <v>67.54070625</v>
      </c>
      <c r="S40" s="1">
        <f t="shared" si="5"/>
        <v>54.8025821</v>
      </c>
      <c r="T40" s="1">
        <f t="shared" si="6"/>
        <v>5.455702594</v>
      </c>
      <c r="U40" s="1">
        <f t="shared" si="7"/>
        <v>6.723807386</v>
      </c>
      <c r="V40" s="1">
        <f t="shared" si="8"/>
        <v>0.07363275073</v>
      </c>
      <c r="W40" s="1">
        <f t="shared" si="9"/>
        <v>2.91986299</v>
      </c>
      <c r="X40" s="1">
        <f t="shared" si="10"/>
        <v>0.0726165257</v>
      </c>
      <c r="Y40" s="1">
        <f t="shared" si="11"/>
        <v>0.04547546388</v>
      </c>
      <c r="Z40" s="1">
        <f t="shared" si="12"/>
        <v>321.5202968</v>
      </c>
      <c r="AA40" s="1">
        <f t="shared" si="13"/>
        <v>32.51424667</v>
      </c>
      <c r="AB40" s="1">
        <f t="shared" si="14"/>
        <v>31.5060375</v>
      </c>
      <c r="AC40" s="1">
        <f t="shared" si="15"/>
        <v>4.643192455</v>
      </c>
      <c r="AD40" s="1">
        <f t="shared" si="16"/>
        <v>60.03338147</v>
      </c>
      <c r="AE40" s="1">
        <f t="shared" si="17"/>
        <v>2.708160195</v>
      </c>
      <c r="AF40" s="1">
        <f t="shared" si="18"/>
        <v>4.511090544</v>
      </c>
      <c r="AG40" s="1">
        <f t="shared" si="19"/>
        <v>1.93503226</v>
      </c>
      <c r="AH40" s="1">
        <f t="shared" si="20"/>
        <v>-64.63254069</v>
      </c>
      <c r="AI40" s="1">
        <f t="shared" si="21"/>
        <v>-79.83433254</v>
      </c>
      <c r="AJ40" s="1">
        <f t="shared" si="22"/>
        <v>-6.155183818</v>
      </c>
      <c r="AK40" s="1">
        <f t="shared" si="23"/>
        <v>170.8982398</v>
      </c>
      <c r="AL40" s="1">
        <f t="shared" si="24"/>
        <v>18.80161857</v>
      </c>
      <c r="AM40" s="1">
        <f t="shared" si="25"/>
        <v>1.440051622</v>
      </c>
      <c r="AN40" s="1">
        <f t="shared" si="26"/>
        <v>0.4896195246</v>
      </c>
      <c r="AO40" s="1">
        <v>117.206045060264</v>
      </c>
      <c r="AP40" s="1">
        <v>95.38461939393937</v>
      </c>
      <c r="AQ40" s="1">
        <v>4.153047155327146</v>
      </c>
      <c r="AR40" s="1">
        <v>64.96869328460993</v>
      </c>
      <c r="AS40" s="1">
        <f t="shared" si="27"/>
        <v>1.465590492</v>
      </c>
      <c r="AT40" s="1">
        <v>25.48246304909972</v>
      </c>
      <c r="AU40" s="1">
        <v>27.19312242424242</v>
      </c>
      <c r="AV40" s="1">
        <v>-2.599692834196913E-5</v>
      </c>
      <c r="AW40" s="1">
        <v>84.42991726890527</v>
      </c>
      <c r="AX40" s="1">
        <v>0.0</v>
      </c>
      <c r="AY40" s="1">
        <v>0.0</v>
      </c>
      <c r="AZ40" s="1">
        <f t="shared" si="28"/>
        <v>1</v>
      </c>
      <c r="BA40" s="1">
        <f t="shared" si="29"/>
        <v>0</v>
      </c>
      <c r="BB40" s="1">
        <f t="shared" si="30"/>
        <v>51894.07531</v>
      </c>
      <c r="BC40" s="1">
        <f t="shared" si="31"/>
        <v>2000.02875</v>
      </c>
      <c r="BD40" s="1">
        <f t="shared" si="32"/>
        <v>1681.223999</v>
      </c>
      <c r="BE40" s="1">
        <f t="shared" si="33"/>
        <v>0.8405999158</v>
      </c>
      <c r="BF40" s="1">
        <f t="shared" si="34"/>
        <v>0.1607578375</v>
      </c>
      <c r="BG40" s="1">
        <v>6.0</v>
      </c>
      <c r="BH40" s="1">
        <v>0.5</v>
      </c>
      <c r="BI40" s="1" t="s">
        <v>356</v>
      </c>
      <c r="BJ40" s="1">
        <v>2.0</v>
      </c>
      <c r="BK40" s="1" t="b">
        <v>1</v>
      </c>
      <c r="BL40" s="1">
        <v>1.6602242851E9</v>
      </c>
      <c r="BM40" s="1">
        <v>67.54070625</v>
      </c>
      <c r="BN40" s="1">
        <v>90.2141</v>
      </c>
      <c r="BO40" s="1">
        <v>27.20349375</v>
      </c>
      <c r="BP40" s="1">
        <v>25.52283125</v>
      </c>
      <c r="BQ40" s="1">
        <v>66.90005</v>
      </c>
      <c r="BR40" s="1">
        <v>27.1882625</v>
      </c>
      <c r="BS40" s="1">
        <v>500.1160625</v>
      </c>
      <c r="BT40" s="1">
        <v>99.4519875</v>
      </c>
      <c r="BU40" s="1">
        <v>0.0999384375</v>
      </c>
      <c r="BV40" s="1">
        <v>30.99888125</v>
      </c>
      <c r="BW40" s="1">
        <v>31.5060375</v>
      </c>
      <c r="BX40" s="1">
        <v>999.9</v>
      </c>
      <c r="BY40" s="1">
        <v>0.0</v>
      </c>
      <c r="BZ40" s="1">
        <v>0.0</v>
      </c>
      <c r="CA40" s="1">
        <v>9999.68375</v>
      </c>
      <c r="CB40" s="1">
        <v>0.0</v>
      </c>
      <c r="CC40" s="1">
        <v>7.238024375</v>
      </c>
      <c r="CD40" s="1">
        <v>-22.673444375</v>
      </c>
      <c r="CE40" s="1">
        <v>69.429425</v>
      </c>
      <c r="CF40" s="1">
        <v>92.57615625</v>
      </c>
      <c r="CG40" s="1">
        <v>1.6806625</v>
      </c>
      <c r="CH40" s="1">
        <v>90.2141</v>
      </c>
      <c r="CI40" s="1">
        <v>25.52283125</v>
      </c>
      <c r="CJ40" s="1">
        <v>2.705441875</v>
      </c>
      <c r="CK40" s="1">
        <v>2.53829625</v>
      </c>
      <c r="CL40" s="1">
        <v>22.31820625</v>
      </c>
      <c r="CM40" s="1">
        <v>21.27415</v>
      </c>
      <c r="CN40" s="1">
        <v>2000.02875</v>
      </c>
      <c r="CO40" s="1">
        <v>0.9800045625</v>
      </c>
      <c r="CP40" s="1">
        <v>0.0199958</v>
      </c>
      <c r="CQ40" s="1">
        <v>0.0</v>
      </c>
      <c r="CR40" s="1">
        <v>2.6769375</v>
      </c>
      <c r="CS40" s="1">
        <v>0.0</v>
      </c>
      <c r="CT40" s="1">
        <v>22499.91875</v>
      </c>
      <c r="CU40" s="1">
        <v>17412.58125</v>
      </c>
      <c r="CV40" s="1">
        <v>40.25</v>
      </c>
      <c r="CW40" s="1">
        <v>41.2460625</v>
      </c>
      <c r="CX40" s="1">
        <v>40.2460625</v>
      </c>
      <c r="CY40" s="1">
        <v>39.687</v>
      </c>
      <c r="CZ40" s="1">
        <v>40.409875</v>
      </c>
      <c r="DA40" s="1">
        <v>1960.035625</v>
      </c>
      <c r="DB40" s="1">
        <v>39.995</v>
      </c>
      <c r="DC40" s="1">
        <v>0.0</v>
      </c>
      <c r="DD40" s="1">
        <v>1.6602242921E9</v>
      </c>
      <c r="DE40" s="1">
        <v>0.0</v>
      </c>
      <c r="DF40" s="1">
        <v>1.660224008E9</v>
      </c>
      <c r="DG40" s="1" t="s">
        <v>357</v>
      </c>
      <c r="DH40" s="1">
        <v>1.660224008E9</v>
      </c>
      <c r="DI40" s="1">
        <v>1.660224007E9</v>
      </c>
      <c r="DJ40" s="1">
        <v>1.0</v>
      </c>
      <c r="DK40" s="1">
        <v>0.091</v>
      </c>
      <c r="DL40" s="1">
        <v>-0.018</v>
      </c>
      <c r="DM40" s="1">
        <v>1.42</v>
      </c>
      <c r="DN40" s="1">
        <v>0.02</v>
      </c>
      <c r="DO40" s="1">
        <v>400.0</v>
      </c>
      <c r="DP40" s="1">
        <v>26.0</v>
      </c>
      <c r="DQ40" s="1">
        <v>0.31</v>
      </c>
      <c r="DR40" s="1">
        <v>0.11</v>
      </c>
      <c r="DS40" s="1">
        <v>-0.001021649324166193</v>
      </c>
      <c r="DT40" s="1">
        <v>2.946357133766266</v>
      </c>
      <c r="DU40" s="1">
        <v>0.2297186385853972</v>
      </c>
      <c r="DV40" s="1">
        <v>0.0</v>
      </c>
      <c r="DW40" s="1">
        <v>18.59185301107726</v>
      </c>
      <c r="DX40" s="1">
        <v>90.74624229420023</v>
      </c>
      <c r="DY40" s="1">
        <v>6.644944664918143</v>
      </c>
      <c r="DZ40" s="1">
        <v>0.0</v>
      </c>
      <c r="EA40" s="1">
        <v>-22.7712470967742</v>
      </c>
      <c r="EB40" s="1">
        <v>-106.8500811290322</v>
      </c>
      <c r="EC40" s="1">
        <v>8.095515968037072</v>
      </c>
      <c r="ED40" s="1">
        <v>0.0</v>
      </c>
      <c r="EE40" s="1">
        <v>64.24297421472971</v>
      </c>
      <c r="EF40" s="1">
        <v>97.49919748549928</v>
      </c>
      <c r="EG40" s="1">
        <v>7.398284879187662</v>
      </c>
      <c r="EH40" s="1">
        <v>0.0</v>
      </c>
      <c r="EI40" s="1">
        <v>1.67200268292683</v>
      </c>
      <c r="EJ40" s="1">
        <v>0.3098293379790944</v>
      </c>
      <c r="EK40" s="1">
        <v>0.03598591303141194</v>
      </c>
      <c r="EL40" s="1">
        <v>0.0</v>
      </c>
      <c r="EM40" s="1">
        <v>1.934957745052666</v>
      </c>
      <c r="EN40" s="1">
        <v>-0.01358545053590812</v>
      </c>
      <c r="EO40" s="1">
        <v>0.001200124617659951</v>
      </c>
      <c r="EP40" s="1">
        <v>1.0</v>
      </c>
      <c r="EQ40" s="1">
        <v>1.0</v>
      </c>
      <c r="ER40" s="1">
        <v>6.0</v>
      </c>
      <c r="ES40" s="1" t="s">
        <v>406</v>
      </c>
      <c r="ET40" s="1">
        <v>2.94484</v>
      </c>
      <c r="EU40" s="1">
        <v>2.8011</v>
      </c>
      <c r="EV40" s="1">
        <v>0.0249889</v>
      </c>
      <c r="EW40" s="1">
        <v>0.0334166</v>
      </c>
      <c r="EX40" s="1">
        <v>0.11829</v>
      </c>
      <c r="EY40" s="1">
        <v>0.112989</v>
      </c>
      <c r="EZ40" s="1">
        <v>20055.4</v>
      </c>
      <c r="FA40" s="1">
        <v>20850.3</v>
      </c>
      <c r="FB40" s="1">
        <v>23908.7</v>
      </c>
      <c r="FC40" s="1">
        <v>25090.6</v>
      </c>
      <c r="FD40" s="1">
        <v>33728.6</v>
      </c>
      <c r="FE40" s="1">
        <v>35525.4</v>
      </c>
      <c r="FF40" s="1">
        <v>43574.2</v>
      </c>
      <c r="FG40" s="1">
        <v>46375.7</v>
      </c>
      <c r="FH40" s="1">
        <v>1.9908</v>
      </c>
      <c r="FI40" s="1">
        <v>1.91718</v>
      </c>
      <c r="FJ40" s="1">
        <v>0.140872</v>
      </c>
      <c r="FK40" s="1">
        <v>0.0</v>
      </c>
      <c r="FL40" s="1">
        <v>29.2171</v>
      </c>
      <c r="FM40" s="1">
        <v>999.9</v>
      </c>
      <c r="FN40" s="1">
        <v>70.3</v>
      </c>
      <c r="FO40" s="1">
        <v>31.7</v>
      </c>
      <c r="FP40" s="1">
        <v>33.1866</v>
      </c>
      <c r="FQ40" s="1">
        <v>64.314</v>
      </c>
      <c r="FR40" s="1">
        <v>26.0136</v>
      </c>
      <c r="FS40" s="1">
        <v>1.0</v>
      </c>
      <c r="FT40" s="1">
        <v>0.20685</v>
      </c>
      <c r="FU40" s="1">
        <v>0.115272</v>
      </c>
      <c r="FV40" s="1">
        <v>20.325</v>
      </c>
      <c r="FW40" s="1">
        <v>5.21265</v>
      </c>
      <c r="FX40" s="1">
        <v>11.9077</v>
      </c>
      <c r="FY40" s="1">
        <v>5.00235</v>
      </c>
      <c r="FZ40" s="1">
        <v>3.2895</v>
      </c>
      <c r="GA40" s="1">
        <v>9999.0</v>
      </c>
      <c r="GB40" s="1">
        <v>9999.0</v>
      </c>
      <c r="GC40" s="1">
        <v>9999.0</v>
      </c>
      <c r="GD40" s="1">
        <v>999.9</v>
      </c>
      <c r="GE40" s="1">
        <v>1.85942</v>
      </c>
      <c r="GF40" s="1">
        <v>1.85431</v>
      </c>
      <c r="GG40" s="1">
        <v>1.85758</v>
      </c>
      <c r="GH40" s="1">
        <v>1.85594</v>
      </c>
      <c r="GI40" s="1">
        <v>1.85477</v>
      </c>
      <c r="GJ40" s="1">
        <v>1.85451</v>
      </c>
      <c r="GK40" s="1">
        <v>1.85303</v>
      </c>
      <c r="GL40" s="1">
        <v>1.85624</v>
      </c>
      <c r="GM40" s="1">
        <v>0.0</v>
      </c>
      <c r="GN40" s="1">
        <v>0.0</v>
      </c>
      <c r="GO40" s="1">
        <v>0.0</v>
      </c>
      <c r="GP40" s="1">
        <v>0.0</v>
      </c>
      <c r="GQ40" s="1" t="s">
        <v>359</v>
      </c>
      <c r="GR40" s="1" t="s">
        <v>360</v>
      </c>
      <c r="GS40" s="1" t="s">
        <v>361</v>
      </c>
      <c r="GT40" s="1" t="s">
        <v>361</v>
      </c>
      <c r="GU40" s="1" t="s">
        <v>361</v>
      </c>
      <c r="GV40" s="1" t="s">
        <v>361</v>
      </c>
      <c r="GW40" s="1">
        <v>0.0</v>
      </c>
      <c r="GX40" s="1">
        <v>100.0</v>
      </c>
      <c r="GY40" s="1">
        <v>100.0</v>
      </c>
      <c r="GZ40" s="1">
        <v>0.715</v>
      </c>
      <c r="HA40" s="1">
        <v>0.0153</v>
      </c>
      <c r="HB40" s="1">
        <v>0.4508132229881339</v>
      </c>
      <c r="HC40" s="1">
        <v>0.002931838302181297</v>
      </c>
      <c r="HD40" s="1">
        <v>-1.375455985948503E-6</v>
      </c>
      <c r="HE40" s="1">
        <v>3.07004744371273E-10</v>
      </c>
      <c r="HF40" s="1">
        <v>-0.06116048014925604</v>
      </c>
      <c r="HG40" s="1">
        <v>0.0100384331276165</v>
      </c>
      <c r="HH40" s="1">
        <v>-3.153267371123071E-4</v>
      </c>
      <c r="HI40" s="1">
        <v>1.819468599177705E-6</v>
      </c>
      <c r="HJ40" s="1">
        <v>1.0</v>
      </c>
      <c r="HK40" s="1">
        <v>2112.0</v>
      </c>
      <c r="HL40" s="1">
        <v>3.0</v>
      </c>
      <c r="HM40" s="1">
        <v>29.0</v>
      </c>
      <c r="HN40" s="1">
        <v>4.8</v>
      </c>
      <c r="HO40" s="1">
        <v>4.8</v>
      </c>
      <c r="HP40" s="1">
        <v>0.489502</v>
      </c>
      <c r="HQ40" s="1">
        <v>2.35474</v>
      </c>
      <c r="HR40" s="1">
        <v>1.4978</v>
      </c>
      <c r="HS40" s="1">
        <v>2.30469</v>
      </c>
      <c r="HT40" s="1">
        <v>1.54785</v>
      </c>
      <c r="HU40" s="1">
        <v>2.25952</v>
      </c>
      <c r="HV40" s="1">
        <v>35.4291</v>
      </c>
      <c r="HW40" s="1">
        <v>15.603</v>
      </c>
      <c r="HX40" s="1">
        <v>18.0</v>
      </c>
      <c r="HY40" s="1">
        <v>500.634</v>
      </c>
      <c r="HZ40" s="1">
        <v>519.066</v>
      </c>
      <c r="IA40" s="1">
        <v>28.9236</v>
      </c>
      <c r="IB40" s="1">
        <v>29.7851</v>
      </c>
      <c r="IC40" s="1">
        <v>30.0001</v>
      </c>
      <c r="ID40" s="1">
        <v>29.5652</v>
      </c>
      <c r="IE40" s="1">
        <v>29.6539</v>
      </c>
      <c r="IF40" s="1">
        <v>9.81654</v>
      </c>
      <c r="IG40" s="1">
        <v>26.2655</v>
      </c>
      <c r="IH40" s="1">
        <v>86.1621</v>
      </c>
      <c r="II40" s="1">
        <v>28.9219</v>
      </c>
      <c r="IJ40" s="1">
        <v>160.232</v>
      </c>
      <c r="IK40" s="1">
        <v>25.4663</v>
      </c>
      <c r="IL40" s="1">
        <v>100.776</v>
      </c>
      <c r="IM40" s="1">
        <v>100.513</v>
      </c>
      <c r="IN40" s="1" t="s">
        <v>362</v>
      </c>
    </row>
    <row r="41" ht="15.75" customHeight="1">
      <c r="A41" s="1">
        <v>25.0</v>
      </c>
      <c r="B41" s="1">
        <v>1.6602242941E9</v>
      </c>
      <c r="C41" s="1">
        <v>307.0999999046326</v>
      </c>
      <c r="D41" s="1" t="s">
        <v>413</v>
      </c>
      <c r="E41" s="1" t="s">
        <v>414</v>
      </c>
      <c r="F41" s="1">
        <v>1.0</v>
      </c>
      <c r="G41" s="1" t="s">
        <v>349</v>
      </c>
      <c r="H41" s="1" t="s">
        <v>350</v>
      </c>
      <c r="I41" s="1" t="s">
        <v>351</v>
      </c>
      <c r="J41" s="1" t="s">
        <v>352</v>
      </c>
      <c r="K41" s="1" t="s">
        <v>353</v>
      </c>
      <c r="L41" s="1" t="s">
        <v>354</v>
      </c>
      <c r="M41" s="1" t="s">
        <v>355</v>
      </c>
      <c r="N41" s="1">
        <v>1.660224286599999E9</v>
      </c>
      <c r="O41" s="1">
        <f t="shared" si="1"/>
        <v>0.001477038794</v>
      </c>
      <c r="P41" s="1">
        <f t="shared" si="2"/>
        <v>1.477038794</v>
      </c>
      <c r="Q41" s="1">
        <f t="shared" si="3"/>
        <v>0.5259318404</v>
      </c>
      <c r="R41" s="1">
        <f t="shared" si="4"/>
        <v>71.67707333</v>
      </c>
      <c r="S41" s="1">
        <f t="shared" si="5"/>
        <v>58.11079227</v>
      </c>
      <c r="T41" s="1">
        <f t="shared" si="6"/>
        <v>5.78504832</v>
      </c>
      <c r="U41" s="1">
        <f t="shared" si="7"/>
        <v>7.135599369</v>
      </c>
      <c r="V41" s="1">
        <f t="shared" si="8"/>
        <v>0.07421856484</v>
      </c>
      <c r="W41" s="1">
        <f t="shared" si="9"/>
        <v>2.919882408</v>
      </c>
      <c r="X41" s="1">
        <f t="shared" si="10"/>
        <v>0.07318623455</v>
      </c>
      <c r="Y41" s="1">
        <f t="shared" si="11"/>
        <v>0.0458329511</v>
      </c>
      <c r="Z41" s="1">
        <f t="shared" si="12"/>
        <v>321.5229627</v>
      </c>
      <c r="AA41" s="1">
        <f t="shared" si="13"/>
        <v>32.51221261</v>
      </c>
      <c r="AB41" s="1">
        <f t="shared" si="14"/>
        <v>31.50563333</v>
      </c>
      <c r="AC41" s="1">
        <f t="shared" si="15"/>
        <v>4.643085853</v>
      </c>
      <c r="AD41" s="1">
        <f t="shared" si="16"/>
        <v>60.02916636</v>
      </c>
      <c r="AE41" s="1">
        <f t="shared" si="17"/>
        <v>2.708114997</v>
      </c>
      <c r="AF41" s="1">
        <f t="shared" si="18"/>
        <v>4.511332009</v>
      </c>
      <c r="AG41" s="1">
        <f t="shared" si="19"/>
        <v>1.934970856</v>
      </c>
      <c r="AH41" s="1">
        <f t="shared" si="20"/>
        <v>-65.1374108</v>
      </c>
      <c r="AI41" s="1">
        <f t="shared" si="21"/>
        <v>-79.62346594</v>
      </c>
      <c r="AJ41" s="1">
        <f t="shared" si="22"/>
        <v>-6.138901449</v>
      </c>
      <c r="AK41" s="1">
        <f t="shared" si="23"/>
        <v>170.6231845</v>
      </c>
      <c r="AL41" s="1">
        <f t="shared" si="24"/>
        <v>21.06069329</v>
      </c>
      <c r="AM41" s="1">
        <f t="shared" si="25"/>
        <v>1.447340242</v>
      </c>
      <c r="AN41" s="1">
        <f t="shared" si="26"/>
        <v>0.5259318404</v>
      </c>
      <c r="AO41" s="1">
        <v>122.2637814705937</v>
      </c>
      <c r="AP41" s="1">
        <v>99.77832484848484</v>
      </c>
      <c r="AQ41" s="1">
        <v>4.274318720475966</v>
      </c>
      <c r="AR41" s="1">
        <v>64.96869328460993</v>
      </c>
      <c r="AS41" s="1">
        <f t="shared" si="27"/>
        <v>1.477038794</v>
      </c>
      <c r="AT41" s="1">
        <v>25.46417668752333</v>
      </c>
      <c r="AU41" s="1">
        <v>27.18826424242424</v>
      </c>
      <c r="AV41" s="1">
        <v>-3.730489744887299E-5</v>
      </c>
      <c r="AW41" s="1">
        <v>84.42991726890527</v>
      </c>
      <c r="AX41" s="1">
        <v>0.0</v>
      </c>
      <c r="AY41" s="1">
        <v>0.0</v>
      </c>
      <c r="AZ41" s="1">
        <f t="shared" si="28"/>
        <v>1</v>
      </c>
      <c r="BA41" s="1">
        <f t="shared" si="29"/>
        <v>0</v>
      </c>
      <c r="BB41" s="1">
        <f t="shared" si="30"/>
        <v>51894.46895</v>
      </c>
      <c r="BC41" s="1">
        <f t="shared" si="31"/>
        <v>2000.045333</v>
      </c>
      <c r="BD41" s="1">
        <f t="shared" si="32"/>
        <v>1681.237939</v>
      </c>
      <c r="BE41" s="1">
        <f t="shared" si="33"/>
        <v>0.8405999158</v>
      </c>
      <c r="BF41" s="1">
        <f t="shared" si="34"/>
        <v>0.1607578375</v>
      </c>
      <c r="BG41" s="1">
        <v>6.0</v>
      </c>
      <c r="BH41" s="1">
        <v>0.5</v>
      </c>
      <c r="BI41" s="1" t="s">
        <v>356</v>
      </c>
      <c r="BJ41" s="1">
        <v>2.0</v>
      </c>
      <c r="BK41" s="1" t="b">
        <v>1</v>
      </c>
      <c r="BL41" s="1">
        <v>1.660224286599999E9</v>
      </c>
      <c r="BM41" s="1">
        <v>71.67707333333333</v>
      </c>
      <c r="BN41" s="1">
        <v>97.06825333333335</v>
      </c>
      <c r="BO41" s="1">
        <v>27.20300666666667</v>
      </c>
      <c r="BP41" s="1">
        <v>25.51385333333333</v>
      </c>
      <c r="BQ41" s="1">
        <v>71.02511333333334</v>
      </c>
      <c r="BR41" s="1">
        <v>27.18777333333333</v>
      </c>
      <c r="BS41" s="1">
        <v>500.1209333333334</v>
      </c>
      <c r="BT41" s="1">
        <v>99.45208</v>
      </c>
      <c r="BU41" s="1">
        <v>0.09996693999999999</v>
      </c>
      <c r="BV41" s="1">
        <v>30.99982</v>
      </c>
      <c r="BW41" s="1">
        <v>31.50563333333334</v>
      </c>
      <c r="BX41" s="1">
        <v>999.8999999999999</v>
      </c>
      <c r="BY41" s="1">
        <v>0.0</v>
      </c>
      <c r="BZ41" s="1">
        <v>0.0</v>
      </c>
      <c r="CA41" s="1">
        <v>9999.785333333333</v>
      </c>
      <c r="CB41" s="1">
        <v>0.0</v>
      </c>
      <c r="CC41" s="1">
        <v>7.239174666666666</v>
      </c>
      <c r="CD41" s="1">
        <v>-25.39122</v>
      </c>
      <c r="CE41" s="1">
        <v>73.68139333333332</v>
      </c>
      <c r="CF41" s="1">
        <v>99.60883333333335</v>
      </c>
      <c r="CG41" s="1">
        <v>1.689158666666667</v>
      </c>
      <c r="CH41" s="1">
        <v>97.06825333333335</v>
      </c>
      <c r="CI41" s="1">
        <v>25.51385333333333</v>
      </c>
      <c r="CJ41" s="1">
        <v>2.705396</v>
      </c>
      <c r="CK41" s="1">
        <v>2.537405333333334</v>
      </c>
      <c r="CL41" s="1">
        <v>22.31792666666667</v>
      </c>
      <c r="CM41" s="1">
        <v>21.26842666666666</v>
      </c>
      <c r="CN41" s="1">
        <v>2000.045333333333</v>
      </c>
      <c r="CO41" s="1">
        <v>0.9800045333333334</v>
      </c>
      <c r="CP41" s="1">
        <v>0.01999582666666667</v>
      </c>
      <c r="CQ41" s="1">
        <v>0.0</v>
      </c>
      <c r="CR41" s="1">
        <v>2.723066666666667</v>
      </c>
      <c r="CS41" s="1">
        <v>0.0</v>
      </c>
      <c r="CT41" s="1">
        <v>22494.78666666667</v>
      </c>
      <c r="CU41" s="1">
        <v>17412.73333333333</v>
      </c>
      <c r="CV41" s="1">
        <v>40.2458</v>
      </c>
      <c r="CW41" s="1">
        <v>41.2458</v>
      </c>
      <c r="CX41" s="1">
        <v>40.2458</v>
      </c>
      <c r="CY41" s="1">
        <v>39.687</v>
      </c>
      <c r="CZ41" s="1">
        <v>40.40393333333333</v>
      </c>
      <c r="DA41" s="1">
        <v>1960.052</v>
      </c>
      <c r="DB41" s="1">
        <v>39.99533333333333</v>
      </c>
      <c r="DC41" s="1">
        <v>0.0</v>
      </c>
      <c r="DD41" s="1">
        <v>1.6602242927E9</v>
      </c>
      <c r="DE41" s="1">
        <v>0.0</v>
      </c>
      <c r="DF41" s="1">
        <v>1.660224008E9</v>
      </c>
      <c r="DG41" s="1" t="s">
        <v>357</v>
      </c>
      <c r="DH41" s="1">
        <v>1.660224008E9</v>
      </c>
      <c r="DI41" s="1">
        <v>1.660224007E9</v>
      </c>
      <c r="DJ41" s="1">
        <v>1.0</v>
      </c>
      <c r="DK41" s="1">
        <v>0.091</v>
      </c>
      <c r="DL41" s="1">
        <v>-0.018</v>
      </c>
      <c r="DM41" s="1">
        <v>1.42</v>
      </c>
      <c r="DN41" s="1">
        <v>0.02</v>
      </c>
      <c r="DO41" s="1">
        <v>400.0</v>
      </c>
      <c r="DP41" s="1">
        <v>26.0</v>
      </c>
      <c r="DQ41" s="1">
        <v>0.31</v>
      </c>
      <c r="DR41" s="1">
        <v>0.11</v>
      </c>
      <c r="DS41" s="1">
        <v>0.06473658154509969</v>
      </c>
      <c r="DT41" s="1">
        <v>3.144797250374426</v>
      </c>
      <c r="DU41" s="1">
        <v>0.2380590291162044</v>
      </c>
      <c r="DV41" s="1">
        <v>0.0</v>
      </c>
      <c r="DW41" s="1">
        <v>20.04497980071672</v>
      </c>
      <c r="DX41" s="1">
        <v>82.84454749844298</v>
      </c>
      <c r="DY41" s="1">
        <v>6.081712526965987</v>
      </c>
      <c r="DZ41" s="1">
        <v>0.0</v>
      </c>
      <c r="EA41" s="1">
        <v>-24.4845670967742</v>
      </c>
      <c r="EB41" s="1">
        <v>-97.48942741935485</v>
      </c>
      <c r="EC41" s="1">
        <v>7.405769434971802</v>
      </c>
      <c r="ED41" s="1">
        <v>0.0</v>
      </c>
      <c r="EE41" s="1">
        <v>65.80528455494387</v>
      </c>
      <c r="EF41" s="1">
        <v>108.0525362883801</v>
      </c>
      <c r="EG41" s="1">
        <v>8.06374968218895</v>
      </c>
      <c r="EH41" s="1">
        <v>0.0</v>
      </c>
      <c r="EI41" s="1">
        <v>1.676832682926829</v>
      </c>
      <c r="EJ41" s="1">
        <v>0.3436222996515734</v>
      </c>
      <c r="EK41" s="1">
        <v>0.03854296873806387</v>
      </c>
      <c r="EL41" s="1">
        <v>0.0</v>
      </c>
      <c r="EM41" s="1">
        <v>1.934964716143235</v>
      </c>
      <c r="EN41" s="1">
        <v>-0.008656114127883498</v>
      </c>
      <c r="EO41" s="1">
        <v>0.001209042797623869</v>
      </c>
      <c r="EP41" s="1">
        <v>1.0</v>
      </c>
      <c r="EQ41" s="1">
        <v>1.0</v>
      </c>
      <c r="ER41" s="1">
        <v>6.0</v>
      </c>
      <c r="ES41" s="1" t="s">
        <v>406</v>
      </c>
      <c r="ET41" s="1">
        <v>2.94483</v>
      </c>
      <c r="EU41" s="1">
        <v>2.80129</v>
      </c>
      <c r="EV41" s="1">
        <v>0.0260842</v>
      </c>
      <c r="EW41" s="1">
        <v>0.0346061</v>
      </c>
      <c r="EX41" s="1">
        <v>0.118275</v>
      </c>
      <c r="EY41" s="1">
        <v>0.112986</v>
      </c>
      <c r="EZ41" s="1">
        <v>20032.9</v>
      </c>
      <c r="FA41" s="1">
        <v>20824.6</v>
      </c>
      <c r="FB41" s="1">
        <v>23908.8</v>
      </c>
      <c r="FC41" s="1">
        <v>25090.6</v>
      </c>
      <c r="FD41" s="1">
        <v>33729.2</v>
      </c>
      <c r="FE41" s="1">
        <v>35525.7</v>
      </c>
      <c r="FF41" s="1">
        <v>43574.2</v>
      </c>
      <c r="FG41" s="1">
        <v>46375.8</v>
      </c>
      <c r="FH41" s="1">
        <v>1.99065</v>
      </c>
      <c r="FI41" s="1">
        <v>1.91723</v>
      </c>
      <c r="FJ41" s="1">
        <v>0.141058</v>
      </c>
      <c r="FK41" s="1">
        <v>0.0</v>
      </c>
      <c r="FL41" s="1">
        <v>29.2171</v>
      </c>
      <c r="FM41" s="1">
        <v>999.9</v>
      </c>
      <c r="FN41" s="1">
        <v>70.3</v>
      </c>
      <c r="FO41" s="1">
        <v>31.7</v>
      </c>
      <c r="FP41" s="1">
        <v>33.1836</v>
      </c>
      <c r="FQ41" s="1">
        <v>64.454</v>
      </c>
      <c r="FR41" s="1">
        <v>25.9095</v>
      </c>
      <c r="FS41" s="1">
        <v>1.0</v>
      </c>
      <c r="FT41" s="1">
        <v>0.20689</v>
      </c>
      <c r="FU41" s="1">
        <v>0.117192</v>
      </c>
      <c r="FV41" s="1">
        <v>20.3251</v>
      </c>
      <c r="FW41" s="1">
        <v>5.21429</v>
      </c>
      <c r="FX41" s="1">
        <v>11.9075</v>
      </c>
      <c r="FY41" s="1">
        <v>5.0028</v>
      </c>
      <c r="FZ41" s="1">
        <v>3.28975</v>
      </c>
      <c r="GA41" s="1">
        <v>9999.0</v>
      </c>
      <c r="GB41" s="1">
        <v>9999.0</v>
      </c>
      <c r="GC41" s="1">
        <v>9999.0</v>
      </c>
      <c r="GD41" s="1">
        <v>999.9</v>
      </c>
      <c r="GE41" s="1">
        <v>1.85942</v>
      </c>
      <c r="GF41" s="1">
        <v>1.85431</v>
      </c>
      <c r="GG41" s="1">
        <v>1.85759</v>
      </c>
      <c r="GH41" s="1">
        <v>1.85594</v>
      </c>
      <c r="GI41" s="1">
        <v>1.85477</v>
      </c>
      <c r="GJ41" s="1">
        <v>1.85452</v>
      </c>
      <c r="GK41" s="1">
        <v>1.85303</v>
      </c>
      <c r="GL41" s="1">
        <v>1.85625</v>
      </c>
      <c r="GM41" s="1">
        <v>0.0</v>
      </c>
      <c r="GN41" s="1">
        <v>0.0</v>
      </c>
      <c r="GO41" s="1">
        <v>0.0</v>
      </c>
      <c r="GP41" s="1">
        <v>0.0</v>
      </c>
      <c r="GQ41" s="1" t="s">
        <v>359</v>
      </c>
      <c r="GR41" s="1" t="s">
        <v>360</v>
      </c>
      <c r="GS41" s="1" t="s">
        <v>361</v>
      </c>
      <c r="GT41" s="1" t="s">
        <v>361</v>
      </c>
      <c r="GU41" s="1" t="s">
        <v>361</v>
      </c>
      <c r="GV41" s="1" t="s">
        <v>361</v>
      </c>
      <c r="GW41" s="1">
        <v>0.0</v>
      </c>
      <c r="GX41" s="1">
        <v>100.0</v>
      </c>
      <c r="GY41" s="1">
        <v>100.0</v>
      </c>
      <c r="GZ41" s="1">
        <v>0.727</v>
      </c>
      <c r="HA41" s="1">
        <v>0.0153</v>
      </c>
      <c r="HB41" s="1">
        <v>0.4508132229881339</v>
      </c>
      <c r="HC41" s="1">
        <v>0.002931838302181297</v>
      </c>
      <c r="HD41" s="1">
        <v>-1.375455985948503E-6</v>
      </c>
      <c r="HE41" s="1">
        <v>3.07004744371273E-10</v>
      </c>
      <c r="HF41" s="1">
        <v>-0.06116048014925604</v>
      </c>
      <c r="HG41" s="1">
        <v>0.0100384331276165</v>
      </c>
      <c r="HH41" s="1">
        <v>-3.153267371123071E-4</v>
      </c>
      <c r="HI41" s="1">
        <v>1.819468599177705E-6</v>
      </c>
      <c r="HJ41" s="1">
        <v>1.0</v>
      </c>
      <c r="HK41" s="1">
        <v>2112.0</v>
      </c>
      <c r="HL41" s="1">
        <v>3.0</v>
      </c>
      <c r="HM41" s="1">
        <v>29.0</v>
      </c>
      <c r="HN41" s="1">
        <v>4.8</v>
      </c>
      <c r="HO41" s="1">
        <v>4.8</v>
      </c>
      <c r="HP41" s="1">
        <v>0.501709</v>
      </c>
      <c r="HQ41" s="1">
        <v>2.32544</v>
      </c>
      <c r="HR41" s="1">
        <v>1.4978</v>
      </c>
      <c r="HS41" s="1">
        <v>2.30469</v>
      </c>
      <c r="HT41" s="1">
        <v>1.54785</v>
      </c>
      <c r="HU41" s="1">
        <v>2.41455</v>
      </c>
      <c r="HV41" s="1">
        <v>35.4291</v>
      </c>
      <c r="HW41" s="1">
        <v>15.6118</v>
      </c>
      <c r="HX41" s="1">
        <v>18.0</v>
      </c>
      <c r="HY41" s="1">
        <v>500.547</v>
      </c>
      <c r="HZ41" s="1">
        <v>519.104</v>
      </c>
      <c r="IA41" s="1">
        <v>28.9237</v>
      </c>
      <c r="IB41" s="1">
        <v>29.7858</v>
      </c>
      <c r="IC41" s="1">
        <v>30.0001</v>
      </c>
      <c r="ID41" s="1">
        <v>29.5655</v>
      </c>
      <c r="IE41" s="1">
        <v>29.6544</v>
      </c>
      <c r="IF41" s="1">
        <v>10.0721</v>
      </c>
      <c r="IG41" s="1">
        <v>26.2655</v>
      </c>
      <c r="IH41" s="1">
        <v>86.1621</v>
      </c>
      <c r="II41" s="1">
        <v>28.8839</v>
      </c>
      <c r="IJ41" s="1">
        <v>170.899</v>
      </c>
      <c r="IK41" s="1">
        <v>25.4678</v>
      </c>
      <c r="IL41" s="1">
        <v>100.776</v>
      </c>
      <c r="IM41" s="1">
        <v>100.513</v>
      </c>
      <c r="IN41" s="1" t="s">
        <v>362</v>
      </c>
    </row>
    <row r="42" ht="15.75" customHeight="1">
      <c r="A42" s="1">
        <v>26.0</v>
      </c>
      <c r="B42" s="1">
        <v>1.6602242951E9</v>
      </c>
      <c r="C42" s="1">
        <v>308.0999999046326</v>
      </c>
      <c r="D42" s="1" t="s">
        <v>415</v>
      </c>
      <c r="E42" s="1" t="s">
        <v>416</v>
      </c>
      <c r="F42" s="1">
        <v>1.0</v>
      </c>
      <c r="G42" s="1" t="s">
        <v>349</v>
      </c>
      <c r="H42" s="1" t="s">
        <v>350</v>
      </c>
      <c r="I42" s="1" t="s">
        <v>351</v>
      </c>
      <c r="J42" s="1" t="s">
        <v>352</v>
      </c>
      <c r="K42" s="1" t="s">
        <v>353</v>
      </c>
      <c r="L42" s="1" t="s">
        <v>354</v>
      </c>
      <c r="M42" s="1" t="s">
        <v>355</v>
      </c>
      <c r="N42" s="1">
        <v>1.6602242871E9</v>
      </c>
      <c r="O42" s="1">
        <f t="shared" si="1"/>
        <v>0.001454733914</v>
      </c>
      <c r="P42" s="1">
        <f t="shared" si="2"/>
        <v>1.454733914</v>
      </c>
      <c r="Q42" s="1">
        <f t="shared" si="3"/>
        <v>0.5424778919</v>
      </c>
      <c r="R42" s="1">
        <f t="shared" si="4"/>
        <v>73.53600625</v>
      </c>
      <c r="S42" s="1">
        <f t="shared" si="5"/>
        <v>59.37483216</v>
      </c>
      <c r="T42" s="1">
        <f t="shared" si="6"/>
        <v>5.910882572</v>
      </c>
      <c r="U42" s="1">
        <f t="shared" si="7"/>
        <v>7.320655603</v>
      </c>
      <c r="V42" s="1">
        <f t="shared" si="8"/>
        <v>0.07307354793</v>
      </c>
      <c r="W42" s="1">
        <f t="shared" si="9"/>
        <v>2.919938402</v>
      </c>
      <c r="X42" s="1">
        <f t="shared" si="10"/>
        <v>0.07207261203</v>
      </c>
      <c r="Y42" s="1">
        <f t="shared" si="11"/>
        <v>0.04513417037</v>
      </c>
      <c r="Z42" s="1">
        <f t="shared" si="12"/>
        <v>321.5228896</v>
      </c>
      <c r="AA42" s="1">
        <f t="shared" si="13"/>
        <v>32.51848578</v>
      </c>
      <c r="AB42" s="1">
        <f t="shared" si="14"/>
        <v>31.50605625</v>
      </c>
      <c r="AC42" s="1">
        <f t="shared" si="15"/>
        <v>4.6431974</v>
      </c>
      <c r="AD42" s="1">
        <f t="shared" si="16"/>
        <v>60.02494029</v>
      </c>
      <c r="AE42" s="1">
        <f t="shared" si="17"/>
        <v>2.708001353</v>
      </c>
      <c r="AF42" s="1">
        <f t="shared" si="18"/>
        <v>4.511460302</v>
      </c>
      <c r="AG42" s="1">
        <f t="shared" si="19"/>
        <v>1.935196048</v>
      </c>
      <c r="AH42" s="1">
        <f t="shared" si="20"/>
        <v>-64.15376563</v>
      </c>
      <c r="AI42" s="1">
        <f t="shared" si="21"/>
        <v>-79.6130552</v>
      </c>
      <c r="AJ42" s="1">
        <f t="shared" si="22"/>
        <v>-6.138008973</v>
      </c>
      <c r="AK42" s="1">
        <f t="shared" si="23"/>
        <v>171.6180598</v>
      </c>
      <c r="AL42" s="1">
        <f t="shared" si="24"/>
        <v>21.53274169</v>
      </c>
      <c r="AM42" s="1">
        <f t="shared" si="25"/>
        <v>1.450057586</v>
      </c>
      <c r="AN42" s="1">
        <f t="shared" si="26"/>
        <v>0.5424778919</v>
      </c>
      <c r="AO42" s="1">
        <v>127.2957802549156</v>
      </c>
      <c r="AP42" s="1">
        <v>104.2630121212121</v>
      </c>
      <c r="AQ42" s="1">
        <v>4.377421142566027</v>
      </c>
      <c r="AR42" s="1">
        <v>64.96869328460993</v>
      </c>
      <c r="AS42" s="1">
        <f t="shared" si="27"/>
        <v>1.454733914</v>
      </c>
      <c r="AT42" s="1">
        <v>25.45312632926018</v>
      </c>
      <c r="AU42" s="1">
        <v>27.18459212121211</v>
      </c>
      <c r="AV42" s="1">
        <v>-0.005065704776343462</v>
      </c>
      <c r="AW42" s="1">
        <v>84.42991726890527</v>
      </c>
      <c r="AX42" s="1">
        <v>0.0</v>
      </c>
      <c r="AY42" s="1">
        <v>0.0</v>
      </c>
      <c r="AZ42" s="1">
        <f t="shared" si="28"/>
        <v>1</v>
      </c>
      <c r="BA42" s="1">
        <f t="shared" si="29"/>
        <v>0</v>
      </c>
      <c r="BB42" s="1">
        <f t="shared" si="30"/>
        <v>51895.97408</v>
      </c>
      <c r="BC42" s="1">
        <f t="shared" si="31"/>
        <v>2000.045</v>
      </c>
      <c r="BD42" s="1">
        <f t="shared" si="32"/>
        <v>1681.237649</v>
      </c>
      <c r="BE42" s="1">
        <f t="shared" si="33"/>
        <v>0.8405999108</v>
      </c>
      <c r="BF42" s="1">
        <f t="shared" si="34"/>
        <v>0.1607578278</v>
      </c>
      <c r="BG42" s="1">
        <v>6.0</v>
      </c>
      <c r="BH42" s="1">
        <v>0.5</v>
      </c>
      <c r="BI42" s="1" t="s">
        <v>356</v>
      </c>
      <c r="BJ42" s="1">
        <v>2.0</v>
      </c>
      <c r="BK42" s="1" t="b">
        <v>1</v>
      </c>
      <c r="BL42" s="1">
        <v>1.6602242871E9</v>
      </c>
      <c r="BM42" s="1">
        <v>73.53600625</v>
      </c>
      <c r="BN42" s="1">
        <v>99.49723749999998</v>
      </c>
      <c r="BO42" s="1">
        <v>27.20188125</v>
      </c>
      <c r="BP42" s="1">
        <v>25.5095375</v>
      </c>
      <c r="BQ42" s="1">
        <v>72.87898125</v>
      </c>
      <c r="BR42" s="1">
        <v>27.18664375</v>
      </c>
      <c r="BS42" s="1">
        <v>500.115875</v>
      </c>
      <c r="BT42" s="1">
        <v>99.45201875</v>
      </c>
      <c r="BU42" s="1">
        <v>0.09996913125000001</v>
      </c>
      <c r="BV42" s="1">
        <v>31.00031875</v>
      </c>
      <c r="BW42" s="1">
        <v>31.50605625</v>
      </c>
      <c r="BX42" s="1">
        <v>999.9</v>
      </c>
      <c r="BY42" s="1">
        <v>0.0</v>
      </c>
      <c r="BZ42" s="1">
        <v>0.0</v>
      </c>
      <c r="CA42" s="1">
        <v>10000.11125</v>
      </c>
      <c r="CB42" s="1">
        <v>0.0</v>
      </c>
      <c r="CC42" s="1">
        <v>7.24074875</v>
      </c>
      <c r="CD42" s="1">
        <v>-25.96125625</v>
      </c>
      <c r="CE42" s="1">
        <v>75.59218125000001</v>
      </c>
      <c r="CF42" s="1">
        <v>102.10084375</v>
      </c>
      <c r="CG42" s="1">
        <v>1.69234625</v>
      </c>
      <c r="CH42" s="1">
        <v>99.49723749999998</v>
      </c>
      <c r="CI42" s="1">
        <v>25.5095375</v>
      </c>
      <c r="CJ42" s="1">
        <v>2.7052825</v>
      </c>
      <c r="CK42" s="1">
        <v>2.536975</v>
      </c>
      <c r="CL42" s="1">
        <v>22.3172375</v>
      </c>
      <c r="CM42" s="1">
        <v>21.26565625</v>
      </c>
      <c r="CN42" s="1">
        <v>2000.045</v>
      </c>
      <c r="CO42" s="1">
        <v>0.98000475</v>
      </c>
      <c r="CP42" s="1">
        <v>0.01999561875</v>
      </c>
      <c r="CQ42" s="1">
        <v>0.0</v>
      </c>
      <c r="CR42" s="1">
        <v>2.721625</v>
      </c>
      <c r="CS42" s="1">
        <v>0.0</v>
      </c>
      <c r="CT42" s="1">
        <v>22493.01875</v>
      </c>
      <c r="CU42" s="1">
        <v>17412.73125</v>
      </c>
      <c r="CV42" s="1">
        <v>40.2460625</v>
      </c>
      <c r="CW42" s="1">
        <v>41.2460625</v>
      </c>
      <c r="CX42" s="1">
        <v>40.2460625</v>
      </c>
      <c r="CY42" s="1">
        <v>39.687</v>
      </c>
      <c r="CZ42" s="1">
        <v>40.402125</v>
      </c>
      <c r="DA42" s="1">
        <v>1960.0525</v>
      </c>
      <c r="DB42" s="1">
        <v>39.995</v>
      </c>
      <c r="DC42" s="1">
        <v>0.0</v>
      </c>
      <c r="DD42" s="1">
        <v>1.6602242939E9</v>
      </c>
      <c r="DE42" s="1">
        <v>0.0</v>
      </c>
      <c r="DF42" s="1">
        <v>1.660224008E9</v>
      </c>
      <c r="DG42" s="1" t="s">
        <v>357</v>
      </c>
      <c r="DH42" s="1">
        <v>1.660224008E9</v>
      </c>
      <c r="DI42" s="1">
        <v>1.660224007E9</v>
      </c>
      <c r="DJ42" s="1">
        <v>1.0</v>
      </c>
      <c r="DK42" s="1">
        <v>0.091</v>
      </c>
      <c r="DL42" s="1">
        <v>-0.018</v>
      </c>
      <c r="DM42" s="1">
        <v>1.42</v>
      </c>
      <c r="DN42" s="1">
        <v>0.02</v>
      </c>
      <c r="DO42" s="1">
        <v>400.0</v>
      </c>
      <c r="DP42" s="1">
        <v>26.0</v>
      </c>
      <c r="DQ42" s="1">
        <v>0.31</v>
      </c>
      <c r="DR42" s="1">
        <v>0.11</v>
      </c>
      <c r="DS42" s="1">
        <v>0.06473658154509969</v>
      </c>
      <c r="DT42" s="1">
        <v>3.144797250374426</v>
      </c>
      <c r="DU42" s="1">
        <v>0.2380590291162044</v>
      </c>
      <c r="DV42" s="1">
        <v>0.0</v>
      </c>
      <c r="DW42" s="1">
        <v>20.04497980071672</v>
      </c>
      <c r="DX42" s="1">
        <v>82.84454749844298</v>
      </c>
      <c r="DY42" s="1">
        <v>6.081712526965987</v>
      </c>
      <c r="DZ42" s="1">
        <v>0.0</v>
      </c>
      <c r="EA42" s="1">
        <v>-24.4845670967742</v>
      </c>
      <c r="EB42" s="1">
        <v>-97.48942741935485</v>
      </c>
      <c r="EC42" s="1">
        <v>7.405769434971802</v>
      </c>
      <c r="ED42" s="1">
        <v>0.0</v>
      </c>
      <c r="EE42" s="1">
        <v>65.80528455494387</v>
      </c>
      <c r="EF42" s="1">
        <v>108.0525362883801</v>
      </c>
      <c r="EG42" s="1">
        <v>8.06374968218895</v>
      </c>
      <c r="EH42" s="1">
        <v>0.0</v>
      </c>
      <c r="EI42" s="1">
        <v>1.676832682926829</v>
      </c>
      <c r="EJ42" s="1">
        <v>0.3436222996515734</v>
      </c>
      <c r="EK42" s="1">
        <v>0.03854296873806387</v>
      </c>
      <c r="EL42" s="1">
        <v>0.0</v>
      </c>
      <c r="EM42" s="1">
        <v>1.934964716143235</v>
      </c>
      <c r="EN42" s="1">
        <v>-0.008656114127883498</v>
      </c>
      <c r="EO42" s="1">
        <v>0.001209042797623869</v>
      </c>
      <c r="EP42" s="1">
        <v>1.0</v>
      </c>
      <c r="EQ42" s="1">
        <v>1.0</v>
      </c>
      <c r="ER42" s="1">
        <v>6.0</v>
      </c>
      <c r="ES42" s="1" t="s">
        <v>406</v>
      </c>
      <c r="ET42" s="1">
        <v>2.9445</v>
      </c>
      <c r="EU42" s="1">
        <v>2.80126</v>
      </c>
      <c r="EV42" s="1">
        <v>0.0271816</v>
      </c>
      <c r="EW42" s="1">
        <v>0.0358094</v>
      </c>
      <c r="EX42" s="1">
        <v>0.118264</v>
      </c>
      <c r="EY42" s="1">
        <v>0.112982</v>
      </c>
      <c r="EZ42" s="1">
        <v>20010.4</v>
      </c>
      <c r="FA42" s="1">
        <v>20798.7</v>
      </c>
      <c r="FB42" s="1">
        <v>23908.8</v>
      </c>
      <c r="FC42" s="1">
        <v>25090.6</v>
      </c>
      <c r="FD42" s="1">
        <v>33729.9</v>
      </c>
      <c r="FE42" s="1">
        <v>35525.8</v>
      </c>
      <c r="FF42" s="1">
        <v>43574.4</v>
      </c>
      <c r="FG42" s="1">
        <v>46375.7</v>
      </c>
      <c r="FH42" s="1">
        <v>1.99053</v>
      </c>
      <c r="FI42" s="1">
        <v>1.91728</v>
      </c>
      <c r="FJ42" s="1">
        <v>0.141166</v>
      </c>
      <c r="FK42" s="1">
        <v>0.0</v>
      </c>
      <c r="FL42" s="1">
        <v>29.2171</v>
      </c>
      <c r="FM42" s="1">
        <v>999.9</v>
      </c>
      <c r="FN42" s="1">
        <v>70.3</v>
      </c>
      <c r="FO42" s="1">
        <v>31.7</v>
      </c>
      <c r="FP42" s="1">
        <v>33.1846</v>
      </c>
      <c r="FQ42" s="1">
        <v>64.294</v>
      </c>
      <c r="FR42" s="1">
        <v>26.7107</v>
      </c>
      <c r="FS42" s="1">
        <v>1.0</v>
      </c>
      <c r="FT42" s="1">
        <v>0.206905</v>
      </c>
      <c r="FU42" s="1">
        <v>0.16451</v>
      </c>
      <c r="FV42" s="1">
        <v>20.3249</v>
      </c>
      <c r="FW42" s="1">
        <v>5.2128</v>
      </c>
      <c r="FX42" s="1">
        <v>11.9075</v>
      </c>
      <c r="FY42" s="1">
        <v>5.0025</v>
      </c>
      <c r="FZ42" s="1">
        <v>3.28953</v>
      </c>
      <c r="GA42" s="1">
        <v>9999.0</v>
      </c>
      <c r="GB42" s="1">
        <v>9999.0</v>
      </c>
      <c r="GC42" s="1">
        <v>9999.0</v>
      </c>
      <c r="GD42" s="1">
        <v>999.9</v>
      </c>
      <c r="GE42" s="1">
        <v>1.85942</v>
      </c>
      <c r="GF42" s="1">
        <v>1.85433</v>
      </c>
      <c r="GG42" s="1">
        <v>1.85759</v>
      </c>
      <c r="GH42" s="1">
        <v>1.85594</v>
      </c>
      <c r="GI42" s="1">
        <v>1.85476</v>
      </c>
      <c r="GJ42" s="1">
        <v>1.85452</v>
      </c>
      <c r="GK42" s="1">
        <v>1.85303</v>
      </c>
      <c r="GL42" s="1">
        <v>1.85625</v>
      </c>
      <c r="GM42" s="1">
        <v>0.0</v>
      </c>
      <c r="GN42" s="1">
        <v>0.0</v>
      </c>
      <c r="GO42" s="1">
        <v>0.0</v>
      </c>
      <c r="GP42" s="1">
        <v>0.0</v>
      </c>
      <c r="GQ42" s="1" t="s">
        <v>359</v>
      </c>
      <c r="GR42" s="1" t="s">
        <v>360</v>
      </c>
      <c r="GS42" s="1" t="s">
        <v>361</v>
      </c>
      <c r="GT42" s="1" t="s">
        <v>361</v>
      </c>
      <c r="GU42" s="1" t="s">
        <v>361</v>
      </c>
      <c r="GV42" s="1" t="s">
        <v>361</v>
      </c>
      <c r="GW42" s="1">
        <v>0.0</v>
      </c>
      <c r="GX42" s="1">
        <v>100.0</v>
      </c>
      <c r="GY42" s="1">
        <v>100.0</v>
      </c>
      <c r="GZ42" s="1">
        <v>0.738</v>
      </c>
      <c r="HA42" s="1">
        <v>0.0153</v>
      </c>
      <c r="HB42" s="1">
        <v>0.4508132229881339</v>
      </c>
      <c r="HC42" s="1">
        <v>0.002931838302181297</v>
      </c>
      <c r="HD42" s="1">
        <v>-1.375455985948503E-6</v>
      </c>
      <c r="HE42" s="1">
        <v>3.07004744371273E-10</v>
      </c>
      <c r="HF42" s="1">
        <v>-0.06116048014925604</v>
      </c>
      <c r="HG42" s="1">
        <v>0.0100384331276165</v>
      </c>
      <c r="HH42" s="1">
        <v>-3.153267371123071E-4</v>
      </c>
      <c r="HI42" s="1">
        <v>1.819468599177705E-6</v>
      </c>
      <c r="HJ42" s="1">
        <v>1.0</v>
      </c>
      <c r="HK42" s="1">
        <v>2112.0</v>
      </c>
      <c r="HL42" s="1">
        <v>3.0</v>
      </c>
      <c r="HM42" s="1">
        <v>29.0</v>
      </c>
      <c r="HN42" s="1">
        <v>4.8</v>
      </c>
      <c r="HO42" s="1">
        <v>4.8</v>
      </c>
      <c r="HP42" s="1">
        <v>0.510254</v>
      </c>
      <c r="HQ42" s="1">
        <v>2.34375</v>
      </c>
      <c r="HR42" s="1">
        <v>1.4978</v>
      </c>
      <c r="HS42" s="1">
        <v>2.30469</v>
      </c>
      <c r="HT42" s="1">
        <v>1.54785</v>
      </c>
      <c r="HU42" s="1">
        <v>2.40723</v>
      </c>
      <c r="HV42" s="1">
        <v>35.4291</v>
      </c>
      <c r="HW42" s="1">
        <v>15.6118</v>
      </c>
      <c r="HX42" s="1">
        <v>18.0</v>
      </c>
      <c r="HY42" s="1">
        <v>500.475</v>
      </c>
      <c r="HZ42" s="1">
        <v>519.14</v>
      </c>
      <c r="IA42" s="1">
        <v>28.9234</v>
      </c>
      <c r="IB42" s="1">
        <v>29.7864</v>
      </c>
      <c r="IC42" s="1">
        <v>30.0001</v>
      </c>
      <c r="ID42" s="1">
        <v>29.5658</v>
      </c>
      <c r="IE42" s="1">
        <v>29.6546</v>
      </c>
      <c r="IF42" s="1">
        <v>10.2405</v>
      </c>
      <c r="IG42" s="1">
        <v>26.2655</v>
      </c>
      <c r="IH42" s="1">
        <v>86.1621</v>
      </c>
      <c r="II42" s="1">
        <v>28.8839</v>
      </c>
      <c r="IJ42" s="1">
        <v>170.899</v>
      </c>
      <c r="IK42" s="1">
        <v>25.4711</v>
      </c>
      <c r="IL42" s="1">
        <v>100.776</v>
      </c>
      <c r="IM42" s="1">
        <v>100.513</v>
      </c>
      <c r="IN42" s="1" t="s">
        <v>362</v>
      </c>
    </row>
    <row r="43" ht="15.75" customHeight="1">
      <c r="A43" s="1">
        <v>27.0</v>
      </c>
      <c r="B43" s="1">
        <v>1.6602242961E9</v>
      </c>
      <c r="C43" s="1">
        <v>309.0999999046326</v>
      </c>
      <c r="D43" s="1" t="s">
        <v>417</v>
      </c>
      <c r="E43" s="1" t="s">
        <v>418</v>
      </c>
      <c r="F43" s="1">
        <v>1.0</v>
      </c>
      <c r="G43" s="1" t="s">
        <v>349</v>
      </c>
      <c r="H43" s="1" t="s">
        <v>350</v>
      </c>
      <c r="I43" s="1" t="s">
        <v>351</v>
      </c>
      <c r="J43" s="1" t="s">
        <v>352</v>
      </c>
      <c r="K43" s="1" t="s">
        <v>353</v>
      </c>
      <c r="L43" s="1" t="s">
        <v>354</v>
      </c>
      <c r="M43" s="1" t="s">
        <v>355</v>
      </c>
      <c r="N43" s="1">
        <v>1.660224288599999E9</v>
      </c>
      <c r="O43" s="1">
        <f t="shared" si="1"/>
        <v>0.00145580364</v>
      </c>
      <c r="P43" s="1">
        <f t="shared" si="2"/>
        <v>1.45580364</v>
      </c>
      <c r="Q43" s="1">
        <f t="shared" si="3"/>
        <v>0.6115014579</v>
      </c>
      <c r="R43" s="1">
        <f t="shared" si="4"/>
        <v>78.35984667</v>
      </c>
      <c r="S43" s="1">
        <f t="shared" si="5"/>
        <v>62.54967182</v>
      </c>
      <c r="T43" s="1">
        <f t="shared" si="6"/>
        <v>6.226946469</v>
      </c>
      <c r="U43" s="1">
        <f t="shared" si="7"/>
        <v>7.800881385</v>
      </c>
      <c r="V43" s="1">
        <f t="shared" si="8"/>
        <v>0.07312434377</v>
      </c>
      <c r="W43" s="1">
        <f t="shared" si="9"/>
        <v>2.92008588</v>
      </c>
      <c r="X43" s="1">
        <f t="shared" si="10"/>
        <v>0.07212207598</v>
      </c>
      <c r="Y43" s="1">
        <f t="shared" si="11"/>
        <v>0.04516520276</v>
      </c>
      <c r="Z43" s="1">
        <f t="shared" si="12"/>
        <v>321.5232819</v>
      </c>
      <c r="AA43" s="1">
        <f t="shared" si="13"/>
        <v>32.51927201</v>
      </c>
      <c r="AB43" s="1">
        <f t="shared" si="14"/>
        <v>31.50598667</v>
      </c>
      <c r="AC43" s="1">
        <f t="shared" si="15"/>
        <v>4.643179047</v>
      </c>
      <c r="AD43" s="1">
        <f t="shared" si="16"/>
        <v>60.0185025</v>
      </c>
      <c r="AE43" s="1">
        <f t="shared" si="17"/>
        <v>2.707886083</v>
      </c>
      <c r="AF43" s="1">
        <f t="shared" si="18"/>
        <v>4.511752161</v>
      </c>
      <c r="AG43" s="1">
        <f t="shared" si="19"/>
        <v>1.935292964</v>
      </c>
      <c r="AH43" s="1">
        <f t="shared" si="20"/>
        <v>-64.20094055</v>
      </c>
      <c r="AI43" s="1">
        <f t="shared" si="21"/>
        <v>-79.42750708</v>
      </c>
      <c r="AJ43" s="1">
        <f t="shared" si="22"/>
        <v>-6.123426435</v>
      </c>
      <c r="AK43" s="1">
        <f t="shared" si="23"/>
        <v>171.7714078</v>
      </c>
      <c r="AL43" s="1">
        <f t="shared" si="24"/>
        <v>23.43355785</v>
      </c>
      <c r="AM43" s="1">
        <f t="shared" si="25"/>
        <v>1.457697035</v>
      </c>
      <c r="AN43" s="1">
        <f t="shared" si="26"/>
        <v>0.6115014579</v>
      </c>
      <c r="AO43" s="1">
        <v>132.3247711416221</v>
      </c>
      <c r="AP43" s="1">
        <v>108.7974151515151</v>
      </c>
      <c r="AQ43" s="1">
        <v>4.457633303932198</v>
      </c>
      <c r="AR43" s="1">
        <v>64.96869328460993</v>
      </c>
      <c r="AS43" s="1">
        <f t="shared" si="27"/>
        <v>1.45580364</v>
      </c>
      <c r="AT43" s="1">
        <v>25.447987881188</v>
      </c>
      <c r="AU43" s="1">
        <v>27.18096484848485</v>
      </c>
      <c r="AV43" s="1">
        <v>-0.005105616034565222</v>
      </c>
      <c r="AW43" s="1">
        <v>84.42991726890527</v>
      </c>
      <c r="AX43" s="1">
        <v>0.0</v>
      </c>
      <c r="AY43" s="1">
        <v>0.0</v>
      </c>
      <c r="AZ43" s="1">
        <f t="shared" si="28"/>
        <v>1</v>
      </c>
      <c r="BA43" s="1">
        <f t="shared" si="29"/>
        <v>0</v>
      </c>
      <c r="BB43" s="1">
        <f t="shared" si="30"/>
        <v>51899.9727</v>
      </c>
      <c r="BC43" s="1">
        <f t="shared" si="31"/>
        <v>2000.047333</v>
      </c>
      <c r="BD43" s="1">
        <f t="shared" si="32"/>
        <v>1681.239619</v>
      </c>
      <c r="BE43" s="1">
        <f t="shared" si="33"/>
        <v>0.8405999152</v>
      </c>
      <c r="BF43" s="1">
        <f t="shared" si="34"/>
        <v>0.1607578363</v>
      </c>
      <c r="BG43" s="1">
        <v>6.0</v>
      </c>
      <c r="BH43" s="1">
        <v>0.5</v>
      </c>
      <c r="BI43" s="1" t="s">
        <v>356</v>
      </c>
      <c r="BJ43" s="1">
        <v>2.0</v>
      </c>
      <c r="BK43" s="1" t="b">
        <v>1</v>
      </c>
      <c r="BL43" s="1">
        <v>1.660224288599999E9</v>
      </c>
      <c r="BM43" s="1">
        <v>78.35984666666667</v>
      </c>
      <c r="BN43" s="1">
        <v>106.6105</v>
      </c>
      <c r="BO43" s="1">
        <v>27.20071333333334</v>
      </c>
      <c r="BP43" s="1">
        <v>25.49946</v>
      </c>
      <c r="BQ43" s="1">
        <v>77.68970666666665</v>
      </c>
      <c r="BR43" s="1">
        <v>27.18548</v>
      </c>
      <c r="BS43" s="1">
        <v>500.1183333333333</v>
      </c>
      <c r="BT43" s="1">
        <v>99.45203333333332</v>
      </c>
      <c r="BU43" s="1">
        <v>0.09999128666666664</v>
      </c>
      <c r="BV43" s="1">
        <v>31.00145333333333</v>
      </c>
      <c r="BW43" s="1">
        <v>31.50598666666667</v>
      </c>
      <c r="BX43" s="1">
        <v>999.8999999999999</v>
      </c>
      <c r="BY43" s="1">
        <v>0.0</v>
      </c>
      <c r="BZ43" s="1">
        <v>0.0</v>
      </c>
      <c r="CA43" s="1">
        <v>10000.952</v>
      </c>
      <c r="CB43" s="1">
        <v>0.0</v>
      </c>
      <c r="CC43" s="1">
        <v>7.243049333333332</v>
      </c>
      <c r="CD43" s="1">
        <v>-28.25067333333333</v>
      </c>
      <c r="CE43" s="1">
        <v>80.55075333333335</v>
      </c>
      <c r="CF43" s="1">
        <v>109.3992066666667</v>
      </c>
      <c r="CG43" s="1">
        <v>1.701262666666667</v>
      </c>
      <c r="CH43" s="1">
        <v>106.6105</v>
      </c>
      <c r="CI43" s="1">
        <v>25.49946</v>
      </c>
      <c r="CJ43" s="1">
        <v>2.705167333333334</v>
      </c>
      <c r="CK43" s="1">
        <v>2.535973333333334</v>
      </c>
      <c r="CL43" s="1">
        <v>22.31654</v>
      </c>
      <c r="CM43" s="1">
        <v>21.25920666666667</v>
      </c>
      <c r="CN43" s="1">
        <v>2000.047333333333</v>
      </c>
      <c r="CO43" s="1">
        <v>0.9800047333333334</v>
      </c>
      <c r="CP43" s="1">
        <v>0.01999564</v>
      </c>
      <c r="CQ43" s="1">
        <v>0.0</v>
      </c>
      <c r="CR43" s="1">
        <v>2.7784</v>
      </c>
      <c r="CS43" s="1">
        <v>0.0</v>
      </c>
      <c r="CT43" s="1">
        <v>22487.64666666667</v>
      </c>
      <c r="CU43" s="1">
        <v>17412.75333333333</v>
      </c>
      <c r="CV43" s="1">
        <v>40.2416</v>
      </c>
      <c r="CW43" s="1">
        <v>41.2416</v>
      </c>
      <c r="CX43" s="1">
        <v>40.2458</v>
      </c>
      <c r="CY43" s="1">
        <v>39.687</v>
      </c>
      <c r="CZ43" s="1">
        <v>40.39566666666666</v>
      </c>
      <c r="DA43" s="1">
        <v>1960.054</v>
      </c>
      <c r="DB43" s="1">
        <v>39.99533333333333</v>
      </c>
      <c r="DC43" s="1">
        <v>0.0</v>
      </c>
      <c r="DD43" s="1">
        <v>1.6602242951E9</v>
      </c>
      <c r="DE43" s="1">
        <v>0.0</v>
      </c>
      <c r="DF43" s="1">
        <v>1.660224008E9</v>
      </c>
      <c r="DG43" s="1" t="s">
        <v>357</v>
      </c>
      <c r="DH43" s="1">
        <v>1.660224008E9</v>
      </c>
      <c r="DI43" s="1">
        <v>1.660224007E9</v>
      </c>
      <c r="DJ43" s="1">
        <v>1.0</v>
      </c>
      <c r="DK43" s="1">
        <v>0.091</v>
      </c>
      <c r="DL43" s="1">
        <v>-0.018</v>
      </c>
      <c r="DM43" s="1">
        <v>1.42</v>
      </c>
      <c r="DN43" s="1">
        <v>0.02</v>
      </c>
      <c r="DO43" s="1">
        <v>400.0</v>
      </c>
      <c r="DP43" s="1">
        <v>26.0</v>
      </c>
      <c r="DQ43" s="1">
        <v>0.31</v>
      </c>
      <c r="DR43" s="1">
        <v>0.11</v>
      </c>
      <c r="DS43" s="1">
        <v>0.1330246936767176</v>
      </c>
      <c r="DT43" s="1">
        <v>3.222990698091599</v>
      </c>
      <c r="DU43" s="1">
        <v>0.2507101247228003</v>
      </c>
      <c r="DV43" s="1">
        <v>0.0</v>
      </c>
      <c r="DW43" s="1">
        <v>21.61145619647201</v>
      </c>
      <c r="DX43" s="1">
        <v>73.21928397749616</v>
      </c>
      <c r="DY43" s="1">
        <v>5.577564229826777</v>
      </c>
      <c r="DZ43" s="1">
        <v>0.0</v>
      </c>
      <c r="EA43" s="1">
        <v>-27.23704</v>
      </c>
      <c r="EB43" s="1">
        <v>-81.36497085650721</v>
      </c>
      <c r="EC43" s="1">
        <v>5.997188178727317</v>
      </c>
      <c r="ED43" s="1">
        <v>0.0</v>
      </c>
      <c r="EE43" s="1">
        <v>68.20231152431272</v>
      </c>
      <c r="EF43" s="1">
        <v>122.1003394772309</v>
      </c>
      <c r="EG43" s="1">
        <v>9.303592083493172</v>
      </c>
      <c r="EH43" s="1">
        <v>0.0</v>
      </c>
      <c r="EI43" s="1">
        <v>1.68454625</v>
      </c>
      <c r="EJ43" s="1">
        <v>0.3887449530956814</v>
      </c>
      <c r="EK43" s="1">
        <v>0.04084018864351022</v>
      </c>
      <c r="EL43" s="1">
        <v>0.0</v>
      </c>
      <c r="EM43" s="1">
        <v>1.935111418445053</v>
      </c>
      <c r="EN43" s="1">
        <v>0.002169373692028484</v>
      </c>
      <c r="EO43" s="1">
        <v>0.001406113366184375</v>
      </c>
      <c r="EP43" s="1">
        <v>1.0</v>
      </c>
      <c r="EQ43" s="1">
        <v>1.0</v>
      </c>
      <c r="ER43" s="1">
        <v>6.0</v>
      </c>
      <c r="ES43" s="1" t="s">
        <v>406</v>
      </c>
      <c r="ET43" s="1">
        <v>2.94487</v>
      </c>
      <c r="EU43" s="1">
        <v>2.80146</v>
      </c>
      <c r="EV43" s="1">
        <v>0.0283001</v>
      </c>
      <c r="EW43" s="1">
        <v>0.0369907</v>
      </c>
      <c r="EX43" s="1">
        <v>0.11825</v>
      </c>
      <c r="EY43" s="1">
        <v>0.112985</v>
      </c>
      <c r="EZ43" s="1">
        <v>19987.5</v>
      </c>
      <c r="FA43" s="1">
        <v>20773.3</v>
      </c>
      <c r="FB43" s="1">
        <v>23908.9</v>
      </c>
      <c r="FC43" s="1">
        <v>25090.6</v>
      </c>
      <c r="FD43" s="1">
        <v>33730.5</v>
      </c>
      <c r="FE43" s="1">
        <v>35526.0</v>
      </c>
      <c r="FF43" s="1">
        <v>43574.4</v>
      </c>
      <c r="FG43" s="1">
        <v>46376.0</v>
      </c>
      <c r="FH43" s="1">
        <v>1.99067</v>
      </c>
      <c r="FI43" s="1">
        <v>1.91725</v>
      </c>
      <c r="FJ43" s="1">
        <v>0.141189</v>
      </c>
      <c r="FK43" s="1">
        <v>0.0</v>
      </c>
      <c r="FL43" s="1">
        <v>29.2171</v>
      </c>
      <c r="FM43" s="1">
        <v>999.9</v>
      </c>
      <c r="FN43" s="1">
        <v>70.3</v>
      </c>
      <c r="FO43" s="1">
        <v>31.7</v>
      </c>
      <c r="FP43" s="1">
        <v>33.1852</v>
      </c>
      <c r="FQ43" s="1">
        <v>64.134</v>
      </c>
      <c r="FR43" s="1">
        <v>26.1298</v>
      </c>
      <c r="FS43" s="1">
        <v>1.0</v>
      </c>
      <c r="FT43" s="1">
        <v>0.207053</v>
      </c>
      <c r="FU43" s="1">
        <v>0.211078</v>
      </c>
      <c r="FV43" s="1">
        <v>20.3249</v>
      </c>
      <c r="FW43" s="1">
        <v>5.2137</v>
      </c>
      <c r="FX43" s="1">
        <v>11.9075</v>
      </c>
      <c r="FY43" s="1">
        <v>5.0029</v>
      </c>
      <c r="FZ43" s="1">
        <v>3.28978</v>
      </c>
      <c r="GA43" s="1">
        <v>9999.0</v>
      </c>
      <c r="GB43" s="1">
        <v>9999.0</v>
      </c>
      <c r="GC43" s="1">
        <v>9999.0</v>
      </c>
      <c r="GD43" s="1">
        <v>999.9</v>
      </c>
      <c r="GE43" s="1">
        <v>1.85942</v>
      </c>
      <c r="GF43" s="1">
        <v>1.85433</v>
      </c>
      <c r="GG43" s="1">
        <v>1.85758</v>
      </c>
      <c r="GH43" s="1">
        <v>1.85594</v>
      </c>
      <c r="GI43" s="1">
        <v>1.85475</v>
      </c>
      <c r="GJ43" s="1">
        <v>1.8545</v>
      </c>
      <c r="GK43" s="1">
        <v>1.85302</v>
      </c>
      <c r="GL43" s="1">
        <v>1.85625</v>
      </c>
      <c r="GM43" s="1">
        <v>0.0</v>
      </c>
      <c r="GN43" s="1">
        <v>0.0</v>
      </c>
      <c r="GO43" s="1">
        <v>0.0</v>
      </c>
      <c r="GP43" s="1">
        <v>0.0</v>
      </c>
      <c r="GQ43" s="1" t="s">
        <v>359</v>
      </c>
      <c r="GR43" s="1" t="s">
        <v>360</v>
      </c>
      <c r="GS43" s="1" t="s">
        <v>361</v>
      </c>
      <c r="GT43" s="1" t="s">
        <v>361</v>
      </c>
      <c r="GU43" s="1" t="s">
        <v>361</v>
      </c>
      <c r="GV43" s="1" t="s">
        <v>361</v>
      </c>
      <c r="GW43" s="1">
        <v>0.0</v>
      </c>
      <c r="GX43" s="1">
        <v>100.0</v>
      </c>
      <c r="GY43" s="1">
        <v>100.0</v>
      </c>
      <c r="GZ43" s="1">
        <v>0.75</v>
      </c>
      <c r="HA43" s="1">
        <v>0.0153</v>
      </c>
      <c r="HB43" s="1">
        <v>0.4508132229881339</v>
      </c>
      <c r="HC43" s="1">
        <v>0.002931838302181297</v>
      </c>
      <c r="HD43" s="1">
        <v>-1.375455985948503E-6</v>
      </c>
      <c r="HE43" s="1">
        <v>3.07004744371273E-10</v>
      </c>
      <c r="HF43" s="1">
        <v>-0.06116048014925604</v>
      </c>
      <c r="HG43" s="1">
        <v>0.0100384331276165</v>
      </c>
      <c r="HH43" s="1">
        <v>-3.153267371123071E-4</v>
      </c>
      <c r="HI43" s="1">
        <v>1.819468599177705E-6</v>
      </c>
      <c r="HJ43" s="1">
        <v>1.0</v>
      </c>
      <c r="HK43" s="1">
        <v>2112.0</v>
      </c>
      <c r="HL43" s="1">
        <v>3.0</v>
      </c>
      <c r="HM43" s="1">
        <v>29.0</v>
      </c>
      <c r="HN43" s="1">
        <v>4.8</v>
      </c>
      <c r="HO43" s="1">
        <v>4.8</v>
      </c>
      <c r="HP43" s="1">
        <v>0.523682</v>
      </c>
      <c r="HQ43" s="1">
        <v>2.34619</v>
      </c>
      <c r="HR43" s="1">
        <v>1.4978</v>
      </c>
      <c r="HS43" s="1">
        <v>2.30469</v>
      </c>
      <c r="HT43" s="1">
        <v>1.54785</v>
      </c>
      <c r="HU43" s="1">
        <v>2.26196</v>
      </c>
      <c r="HV43" s="1">
        <v>35.4291</v>
      </c>
      <c r="HW43" s="1">
        <v>15.5943</v>
      </c>
      <c r="HX43" s="1">
        <v>18.0</v>
      </c>
      <c r="HY43" s="1">
        <v>500.569</v>
      </c>
      <c r="HZ43" s="1">
        <v>519.128</v>
      </c>
      <c r="IA43" s="1">
        <v>28.9211</v>
      </c>
      <c r="IB43" s="1">
        <v>29.7871</v>
      </c>
      <c r="IC43" s="1">
        <v>30.0003</v>
      </c>
      <c r="ID43" s="1">
        <v>29.5665</v>
      </c>
      <c r="IE43" s="1">
        <v>29.6552</v>
      </c>
      <c r="IF43" s="1">
        <v>10.4988</v>
      </c>
      <c r="IG43" s="1">
        <v>26.2655</v>
      </c>
      <c r="IH43" s="1">
        <v>86.1621</v>
      </c>
      <c r="II43" s="1">
        <v>28.8839</v>
      </c>
      <c r="IJ43" s="1">
        <v>180.981</v>
      </c>
      <c r="IK43" s="1">
        <v>25.4711</v>
      </c>
      <c r="IL43" s="1">
        <v>100.776</v>
      </c>
      <c r="IM43" s="1">
        <v>100.513</v>
      </c>
      <c r="IN43" s="1" t="s">
        <v>362</v>
      </c>
    </row>
    <row r="44" ht="15.75" customHeight="1">
      <c r="A44" s="1">
        <v>28.0</v>
      </c>
      <c r="B44" s="1">
        <v>1.6602242971E9</v>
      </c>
      <c r="C44" s="1">
        <v>310.0999999046326</v>
      </c>
      <c r="D44" s="1" t="s">
        <v>419</v>
      </c>
      <c r="E44" s="1" t="s">
        <v>420</v>
      </c>
      <c r="F44" s="1">
        <v>1.0</v>
      </c>
      <c r="G44" s="1" t="s">
        <v>349</v>
      </c>
      <c r="H44" s="1" t="s">
        <v>350</v>
      </c>
      <c r="I44" s="1" t="s">
        <v>351</v>
      </c>
      <c r="J44" s="1" t="s">
        <v>352</v>
      </c>
      <c r="K44" s="1" t="s">
        <v>353</v>
      </c>
      <c r="L44" s="1" t="s">
        <v>354</v>
      </c>
      <c r="M44" s="1" t="s">
        <v>355</v>
      </c>
      <c r="N44" s="1">
        <v>1.6602242891E9</v>
      </c>
      <c r="O44" s="1">
        <f t="shared" si="1"/>
        <v>0.001466532561</v>
      </c>
      <c r="P44" s="1">
        <f t="shared" si="2"/>
        <v>1.466532561</v>
      </c>
      <c r="Q44" s="1">
        <f t="shared" si="3"/>
        <v>0.668774457</v>
      </c>
      <c r="R44" s="1">
        <f t="shared" si="4"/>
        <v>80.35866875</v>
      </c>
      <c r="S44" s="1">
        <f t="shared" si="5"/>
        <v>63.34160364</v>
      </c>
      <c r="T44" s="1">
        <f t="shared" si="6"/>
        <v>6.305781122</v>
      </c>
      <c r="U44" s="1">
        <f t="shared" si="7"/>
        <v>7.999863395</v>
      </c>
      <c r="V44" s="1">
        <f t="shared" si="8"/>
        <v>0.07366022203</v>
      </c>
      <c r="W44" s="1">
        <f t="shared" si="9"/>
        <v>2.9201158</v>
      </c>
      <c r="X44" s="1">
        <f t="shared" si="10"/>
        <v>0.07264333096</v>
      </c>
      <c r="Y44" s="1">
        <f t="shared" si="11"/>
        <v>0.04549227591</v>
      </c>
      <c r="Z44" s="1">
        <f t="shared" si="12"/>
        <v>321.5231889</v>
      </c>
      <c r="AA44" s="1">
        <f t="shared" si="13"/>
        <v>32.51693735</v>
      </c>
      <c r="AB44" s="1">
        <f t="shared" si="14"/>
        <v>31.50645</v>
      </c>
      <c r="AC44" s="1">
        <f t="shared" si="15"/>
        <v>4.643301257</v>
      </c>
      <c r="AD44" s="1">
        <f t="shared" si="16"/>
        <v>60.01355491</v>
      </c>
      <c r="AE44" s="1">
        <f t="shared" si="17"/>
        <v>2.707735679</v>
      </c>
      <c r="AF44" s="1">
        <f t="shared" si="18"/>
        <v>4.511873497</v>
      </c>
      <c r="AG44" s="1">
        <f t="shared" si="19"/>
        <v>1.935565579</v>
      </c>
      <c r="AH44" s="1">
        <f t="shared" si="20"/>
        <v>-64.67408592</v>
      </c>
      <c r="AI44" s="1">
        <f t="shared" si="21"/>
        <v>-79.42700902</v>
      </c>
      <c r="AJ44" s="1">
        <f t="shared" si="22"/>
        <v>-6.123353522</v>
      </c>
      <c r="AK44" s="1">
        <f t="shared" si="23"/>
        <v>171.2987404</v>
      </c>
      <c r="AL44" s="1">
        <f t="shared" si="24"/>
        <v>23.80892068</v>
      </c>
      <c r="AM44" s="1">
        <f t="shared" si="25"/>
        <v>1.459279992</v>
      </c>
      <c r="AN44" s="1">
        <f t="shared" si="26"/>
        <v>0.668774457</v>
      </c>
      <c r="AO44" s="1">
        <v>137.4183280495317</v>
      </c>
      <c r="AP44" s="1">
        <v>113.4212521212121</v>
      </c>
      <c r="AQ44" s="1">
        <v>4.535824997043163</v>
      </c>
      <c r="AR44" s="1">
        <v>64.96869328460993</v>
      </c>
      <c r="AS44" s="1">
        <f t="shared" si="27"/>
        <v>1.466532561</v>
      </c>
      <c r="AT44" s="1">
        <v>25.44594024727964</v>
      </c>
      <c r="AU44" s="1">
        <v>27.17671030303031</v>
      </c>
      <c r="AV44" s="1">
        <v>-0.002888592028682259</v>
      </c>
      <c r="AW44" s="1">
        <v>84.42991726890527</v>
      </c>
      <c r="AX44" s="1">
        <v>0.0</v>
      </c>
      <c r="AY44" s="1">
        <v>0.0</v>
      </c>
      <c r="AZ44" s="1">
        <f t="shared" si="28"/>
        <v>1</v>
      </c>
      <c r="BA44" s="1">
        <f t="shared" si="29"/>
        <v>0</v>
      </c>
      <c r="BB44" s="1">
        <f t="shared" si="30"/>
        <v>51900.74117</v>
      </c>
      <c r="BC44" s="1">
        <f t="shared" si="31"/>
        <v>2000.046875</v>
      </c>
      <c r="BD44" s="1">
        <f t="shared" si="32"/>
        <v>1681.239224</v>
      </c>
      <c r="BE44" s="1">
        <f t="shared" si="33"/>
        <v>0.8405999102</v>
      </c>
      <c r="BF44" s="1">
        <f t="shared" si="34"/>
        <v>0.1607578267</v>
      </c>
      <c r="BG44" s="1">
        <v>6.0</v>
      </c>
      <c r="BH44" s="1">
        <v>0.5</v>
      </c>
      <c r="BI44" s="1" t="s">
        <v>356</v>
      </c>
      <c r="BJ44" s="1">
        <v>2.0</v>
      </c>
      <c r="BK44" s="1" t="b">
        <v>1</v>
      </c>
      <c r="BL44" s="1">
        <v>1.6602242891E9</v>
      </c>
      <c r="BM44" s="1">
        <v>80.35866874999999</v>
      </c>
      <c r="BN44" s="1">
        <v>109.06303125</v>
      </c>
      <c r="BO44" s="1">
        <v>27.19921875</v>
      </c>
      <c r="BP44" s="1">
        <v>25.49613125</v>
      </c>
      <c r="BQ44" s="1">
        <v>79.6831625</v>
      </c>
      <c r="BR44" s="1">
        <v>27.18398125</v>
      </c>
      <c r="BS44" s="1">
        <v>500.123</v>
      </c>
      <c r="BT44" s="1">
        <v>99.45196250000001</v>
      </c>
      <c r="BU44" s="1">
        <v>0.10000270625</v>
      </c>
      <c r="BV44" s="1">
        <v>31.001925</v>
      </c>
      <c r="BW44" s="1">
        <v>31.50645</v>
      </c>
      <c r="BX44" s="1">
        <v>999.9</v>
      </c>
      <c r="BY44" s="1">
        <v>0.0</v>
      </c>
      <c r="BZ44" s="1">
        <v>0.0</v>
      </c>
      <c r="CA44" s="1">
        <v>10001.13</v>
      </c>
      <c r="CB44" s="1">
        <v>0.0</v>
      </c>
      <c r="CC44" s="1">
        <v>7.24438125</v>
      </c>
      <c r="CD44" s="1">
        <v>-28.7044125</v>
      </c>
      <c r="CE44" s="1">
        <v>82.60526875</v>
      </c>
      <c r="CF44" s="1">
        <v>111.91550625</v>
      </c>
      <c r="CG44" s="1">
        <v>1.70309875</v>
      </c>
      <c r="CH44" s="1">
        <v>109.06303125</v>
      </c>
      <c r="CI44" s="1">
        <v>25.49613125</v>
      </c>
      <c r="CJ44" s="1">
        <v>2.705016875</v>
      </c>
      <c r="CK44" s="1">
        <v>2.535640625</v>
      </c>
      <c r="CL44" s="1">
        <v>22.315625</v>
      </c>
      <c r="CM44" s="1">
        <v>21.25706875</v>
      </c>
      <c r="CN44" s="1">
        <v>2000.046875</v>
      </c>
      <c r="CO44" s="1">
        <v>0.9800049375</v>
      </c>
      <c r="CP44" s="1">
        <v>0.01999544375</v>
      </c>
      <c r="CQ44" s="1">
        <v>0.0</v>
      </c>
      <c r="CR44" s="1">
        <v>2.815375</v>
      </c>
      <c r="CS44" s="1">
        <v>0.0</v>
      </c>
      <c r="CT44" s="1">
        <v>22485.83125</v>
      </c>
      <c r="CU44" s="1">
        <v>17412.75</v>
      </c>
      <c r="CV44" s="1">
        <v>40.2381875</v>
      </c>
      <c r="CW44" s="1">
        <v>41.242125</v>
      </c>
      <c r="CX44" s="1">
        <v>40.2460625</v>
      </c>
      <c r="CY44" s="1">
        <v>39.687</v>
      </c>
      <c r="CZ44" s="1">
        <v>40.394375</v>
      </c>
      <c r="DA44" s="1">
        <v>1960.054375</v>
      </c>
      <c r="DB44" s="1">
        <v>39.995</v>
      </c>
      <c r="DC44" s="1">
        <v>0.0</v>
      </c>
      <c r="DD44" s="1">
        <v>1.6602242957E9</v>
      </c>
      <c r="DE44" s="1">
        <v>0.0</v>
      </c>
      <c r="DF44" s="1">
        <v>1.660224008E9</v>
      </c>
      <c r="DG44" s="1" t="s">
        <v>357</v>
      </c>
      <c r="DH44" s="1">
        <v>1.660224008E9</v>
      </c>
      <c r="DI44" s="1">
        <v>1.660224007E9</v>
      </c>
      <c r="DJ44" s="1">
        <v>1.0</v>
      </c>
      <c r="DK44" s="1">
        <v>0.091</v>
      </c>
      <c r="DL44" s="1">
        <v>-0.018</v>
      </c>
      <c r="DM44" s="1">
        <v>1.42</v>
      </c>
      <c r="DN44" s="1">
        <v>0.02</v>
      </c>
      <c r="DO44" s="1">
        <v>400.0</v>
      </c>
      <c r="DP44" s="1">
        <v>26.0</v>
      </c>
      <c r="DQ44" s="1">
        <v>0.31</v>
      </c>
      <c r="DR44" s="1">
        <v>0.11</v>
      </c>
      <c r="DS44" s="1">
        <v>0.2285857528746156</v>
      </c>
      <c r="DT44" s="1">
        <v>3.27130239805588</v>
      </c>
      <c r="DU44" s="1">
        <v>0.2476828628799106</v>
      </c>
      <c r="DV44" s="1">
        <v>0.0</v>
      </c>
      <c r="DW44" s="1">
        <v>23.69392227244186</v>
      </c>
      <c r="DX44" s="1">
        <v>60.45275235300745</v>
      </c>
      <c r="DY44" s="1">
        <v>4.463324643429744</v>
      </c>
      <c r="DZ44" s="1">
        <v>0.0</v>
      </c>
      <c r="EA44" s="1">
        <v>-28.78902903225807</v>
      </c>
      <c r="EB44" s="1">
        <v>-71.14070322580639</v>
      </c>
      <c r="EC44" s="1">
        <v>5.435884066044796</v>
      </c>
      <c r="ED44" s="1">
        <v>0.0</v>
      </c>
      <c r="EE44" s="1">
        <v>71.75818010158679</v>
      </c>
      <c r="EF44" s="1">
        <v>140.4947161185592</v>
      </c>
      <c r="EG44" s="1">
        <v>10.24528089462908</v>
      </c>
      <c r="EH44" s="1">
        <v>0.0</v>
      </c>
      <c r="EI44" s="1">
        <v>1.689862682926829</v>
      </c>
      <c r="EJ44" s="1">
        <v>0.385621045296166</v>
      </c>
      <c r="EK44" s="1">
        <v>0.04129118242991403</v>
      </c>
      <c r="EL44" s="1">
        <v>0.0</v>
      </c>
      <c r="EM44" s="1">
        <v>1.935363334330966</v>
      </c>
      <c r="EN44" s="1">
        <v>0.01581799978556371</v>
      </c>
      <c r="EO44" s="1">
        <v>0.001860417906892097</v>
      </c>
      <c r="EP44" s="1">
        <v>1.0</v>
      </c>
      <c r="EQ44" s="1">
        <v>1.0</v>
      </c>
      <c r="ER44" s="1">
        <v>6.0</v>
      </c>
      <c r="ES44" s="1" t="s">
        <v>406</v>
      </c>
      <c r="ET44" s="1">
        <v>2.94484</v>
      </c>
      <c r="EU44" s="1">
        <v>2.80139</v>
      </c>
      <c r="EV44" s="1">
        <v>0.0294249</v>
      </c>
      <c r="EW44" s="1">
        <v>0.0381493</v>
      </c>
      <c r="EX44" s="1">
        <v>0.118243</v>
      </c>
      <c r="EY44" s="1">
        <v>0.112986</v>
      </c>
      <c r="EZ44" s="1">
        <v>19964.3</v>
      </c>
      <c r="FA44" s="1">
        <v>20748.3</v>
      </c>
      <c r="FB44" s="1">
        <v>23908.8</v>
      </c>
      <c r="FC44" s="1">
        <v>25090.7</v>
      </c>
      <c r="FD44" s="1">
        <v>33730.8</v>
      </c>
      <c r="FE44" s="1">
        <v>35526.0</v>
      </c>
      <c r="FF44" s="1">
        <v>43574.4</v>
      </c>
      <c r="FG44" s="1">
        <v>46376.1</v>
      </c>
      <c r="FH44" s="1">
        <v>1.99053</v>
      </c>
      <c r="FI44" s="1">
        <v>1.91735</v>
      </c>
      <c r="FJ44" s="1">
        <v>0.141189</v>
      </c>
      <c r="FK44" s="1">
        <v>0.0</v>
      </c>
      <c r="FL44" s="1">
        <v>29.2171</v>
      </c>
      <c r="FM44" s="1">
        <v>999.9</v>
      </c>
      <c r="FN44" s="1">
        <v>70.3</v>
      </c>
      <c r="FO44" s="1">
        <v>31.7</v>
      </c>
      <c r="FP44" s="1">
        <v>33.185</v>
      </c>
      <c r="FQ44" s="1">
        <v>64.394</v>
      </c>
      <c r="FR44" s="1">
        <v>25.8454</v>
      </c>
      <c r="FS44" s="1">
        <v>1.0</v>
      </c>
      <c r="FT44" s="1">
        <v>0.207355</v>
      </c>
      <c r="FU44" s="1">
        <v>0.249058</v>
      </c>
      <c r="FV44" s="1">
        <v>20.3246</v>
      </c>
      <c r="FW44" s="1">
        <v>5.21235</v>
      </c>
      <c r="FX44" s="1">
        <v>11.9075</v>
      </c>
      <c r="FY44" s="1">
        <v>5.0026</v>
      </c>
      <c r="FZ44" s="1">
        <v>3.28955</v>
      </c>
      <c r="GA44" s="1">
        <v>9999.0</v>
      </c>
      <c r="GB44" s="1">
        <v>9999.0</v>
      </c>
      <c r="GC44" s="1">
        <v>9999.0</v>
      </c>
      <c r="GD44" s="1">
        <v>999.9</v>
      </c>
      <c r="GE44" s="1">
        <v>1.85943</v>
      </c>
      <c r="GF44" s="1">
        <v>1.85435</v>
      </c>
      <c r="GG44" s="1">
        <v>1.85758</v>
      </c>
      <c r="GH44" s="1">
        <v>1.85594</v>
      </c>
      <c r="GI44" s="1">
        <v>1.85476</v>
      </c>
      <c r="GJ44" s="1">
        <v>1.8545</v>
      </c>
      <c r="GK44" s="1">
        <v>1.85302</v>
      </c>
      <c r="GL44" s="1">
        <v>1.85626</v>
      </c>
      <c r="GM44" s="1">
        <v>0.0</v>
      </c>
      <c r="GN44" s="1">
        <v>0.0</v>
      </c>
      <c r="GO44" s="1">
        <v>0.0</v>
      </c>
      <c r="GP44" s="1">
        <v>0.0</v>
      </c>
      <c r="GQ44" s="1" t="s">
        <v>359</v>
      </c>
      <c r="GR44" s="1" t="s">
        <v>360</v>
      </c>
      <c r="GS44" s="1" t="s">
        <v>361</v>
      </c>
      <c r="GT44" s="1" t="s">
        <v>361</v>
      </c>
      <c r="GU44" s="1" t="s">
        <v>361</v>
      </c>
      <c r="GV44" s="1" t="s">
        <v>361</v>
      </c>
      <c r="GW44" s="1">
        <v>0.0</v>
      </c>
      <c r="GX44" s="1">
        <v>100.0</v>
      </c>
      <c r="GY44" s="1">
        <v>100.0</v>
      </c>
      <c r="GZ44" s="1">
        <v>0.762</v>
      </c>
      <c r="HA44" s="1">
        <v>0.0153</v>
      </c>
      <c r="HB44" s="1">
        <v>0.4508132229881339</v>
      </c>
      <c r="HC44" s="1">
        <v>0.002931838302181297</v>
      </c>
      <c r="HD44" s="1">
        <v>-1.375455985948503E-6</v>
      </c>
      <c r="HE44" s="1">
        <v>3.07004744371273E-10</v>
      </c>
      <c r="HF44" s="1">
        <v>-0.06116048014925604</v>
      </c>
      <c r="HG44" s="1">
        <v>0.0100384331276165</v>
      </c>
      <c r="HH44" s="1">
        <v>-3.153267371123071E-4</v>
      </c>
      <c r="HI44" s="1">
        <v>1.819468599177705E-6</v>
      </c>
      <c r="HJ44" s="1">
        <v>1.0</v>
      </c>
      <c r="HK44" s="1">
        <v>2112.0</v>
      </c>
      <c r="HL44" s="1">
        <v>3.0</v>
      </c>
      <c r="HM44" s="1">
        <v>29.0</v>
      </c>
      <c r="HN44" s="1">
        <v>4.8</v>
      </c>
      <c r="HO44" s="1">
        <v>4.8</v>
      </c>
      <c r="HP44" s="1">
        <v>0.531006</v>
      </c>
      <c r="HQ44" s="1">
        <v>2.32178</v>
      </c>
      <c r="HR44" s="1">
        <v>1.4978</v>
      </c>
      <c r="HS44" s="1">
        <v>2.30469</v>
      </c>
      <c r="HT44" s="1">
        <v>1.54785</v>
      </c>
      <c r="HU44" s="1">
        <v>2.38647</v>
      </c>
      <c r="HV44" s="1">
        <v>35.4523</v>
      </c>
      <c r="HW44" s="1">
        <v>15.6118</v>
      </c>
      <c r="HX44" s="1">
        <v>18.0</v>
      </c>
      <c r="HY44" s="1">
        <v>500.484</v>
      </c>
      <c r="HZ44" s="1">
        <v>519.202</v>
      </c>
      <c r="IA44" s="1">
        <v>28.9158</v>
      </c>
      <c r="IB44" s="1">
        <v>29.7873</v>
      </c>
      <c r="IC44" s="1">
        <v>30.0006</v>
      </c>
      <c r="ID44" s="1">
        <v>29.5671</v>
      </c>
      <c r="IE44" s="1">
        <v>29.6558</v>
      </c>
      <c r="IF44" s="1">
        <v>10.6753</v>
      </c>
      <c r="IG44" s="1">
        <v>26.2655</v>
      </c>
      <c r="IH44" s="1">
        <v>86.1621</v>
      </c>
      <c r="II44" s="1">
        <v>28.8839</v>
      </c>
      <c r="IJ44" s="1">
        <v>180.981</v>
      </c>
      <c r="IK44" s="1">
        <v>25.4694</v>
      </c>
      <c r="IL44" s="1">
        <v>100.776</v>
      </c>
      <c r="IM44" s="1">
        <v>100.513</v>
      </c>
      <c r="IN44" s="1" t="s">
        <v>362</v>
      </c>
    </row>
    <row r="45" ht="15.75" customHeight="1">
      <c r="A45" s="1">
        <v>29.0</v>
      </c>
      <c r="B45" s="1">
        <v>1.6602242981E9</v>
      </c>
      <c r="C45" s="1">
        <v>311.0999999046326</v>
      </c>
      <c r="D45" s="1" t="s">
        <v>421</v>
      </c>
      <c r="E45" s="1" t="s">
        <v>422</v>
      </c>
      <c r="F45" s="1">
        <v>1.0</v>
      </c>
      <c r="G45" s="1" t="s">
        <v>349</v>
      </c>
      <c r="H45" s="1" t="s">
        <v>350</v>
      </c>
      <c r="I45" s="1" t="s">
        <v>351</v>
      </c>
      <c r="J45" s="1" t="s">
        <v>352</v>
      </c>
      <c r="K45" s="1" t="s">
        <v>353</v>
      </c>
      <c r="L45" s="1" t="s">
        <v>354</v>
      </c>
      <c r="M45" s="1" t="s">
        <v>355</v>
      </c>
      <c r="N45" s="1">
        <v>1.660224290599999E9</v>
      </c>
      <c r="O45" s="1">
        <f t="shared" si="1"/>
        <v>0.001468974113</v>
      </c>
      <c r="P45" s="1">
        <f t="shared" si="2"/>
        <v>1.468974113</v>
      </c>
      <c r="Q45" s="1">
        <f t="shared" si="3"/>
        <v>0.7253624008</v>
      </c>
      <c r="R45" s="1">
        <f t="shared" si="4"/>
        <v>85.75568667</v>
      </c>
      <c r="S45" s="1">
        <f t="shared" si="5"/>
        <v>67.36640807</v>
      </c>
      <c r="T45" s="1">
        <f t="shared" si="6"/>
        <v>6.706455705</v>
      </c>
      <c r="U45" s="1">
        <f t="shared" si="7"/>
        <v>8.537143817</v>
      </c>
      <c r="V45" s="1">
        <f t="shared" si="8"/>
        <v>0.07377235076</v>
      </c>
      <c r="W45" s="1">
        <f t="shared" si="9"/>
        <v>2.920143066</v>
      </c>
      <c r="X45" s="1">
        <f t="shared" si="10"/>
        <v>0.07275239392</v>
      </c>
      <c r="Y45" s="1">
        <f t="shared" si="11"/>
        <v>0.04556071043</v>
      </c>
      <c r="Z45" s="1">
        <f t="shared" si="12"/>
        <v>321.5222163</v>
      </c>
      <c r="AA45" s="1">
        <f t="shared" si="13"/>
        <v>32.51742383</v>
      </c>
      <c r="AB45" s="1">
        <f t="shared" si="14"/>
        <v>31.50688</v>
      </c>
      <c r="AC45" s="1">
        <f t="shared" si="15"/>
        <v>4.643414678</v>
      </c>
      <c r="AD45" s="1">
        <f t="shared" si="16"/>
        <v>60.00515652</v>
      </c>
      <c r="AE45" s="1">
        <f t="shared" si="17"/>
        <v>2.707532992</v>
      </c>
      <c r="AF45" s="1">
        <f t="shared" si="18"/>
        <v>4.512167202</v>
      </c>
      <c r="AG45" s="1">
        <f t="shared" si="19"/>
        <v>1.935881686</v>
      </c>
      <c r="AH45" s="1">
        <f t="shared" si="20"/>
        <v>-64.78175839</v>
      </c>
      <c r="AI45" s="1">
        <f t="shared" si="21"/>
        <v>-79.31571242</v>
      </c>
      <c r="AJ45" s="1">
        <f t="shared" si="22"/>
        <v>-6.114763485</v>
      </c>
      <c r="AK45" s="1">
        <f t="shared" si="23"/>
        <v>171.309982</v>
      </c>
      <c r="AL45" s="1">
        <f t="shared" si="24"/>
        <v>25.34711995</v>
      </c>
      <c r="AM45" s="1">
        <f t="shared" si="25"/>
        <v>1.466919425</v>
      </c>
      <c r="AN45" s="1">
        <f t="shared" si="26"/>
        <v>0.7253624008</v>
      </c>
      <c r="AO45" s="1">
        <v>142.5249417518928</v>
      </c>
      <c r="AP45" s="1">
        <v>118.1051109090909</v>
      </c>
      <c r="AQ45" s="1">
        <v>4.604976940034024</v>
      </c>
      <c r="AR45" s="1">
        <v>64.96869328460993</v>
      </c>
      <c r="AS45" s="1">
        <f t="shared" si="27"/>
        <v>1.468974113</v>
      </c>
      <c r="AT45" s="1">
        <v>25.44521924474244</v>
      </c>
      <c r="AU45" s="1">
        <v>27.17465939393938</v>
      </c>
      <c r="AV45" s="1">
        <v>-0.002259612945324938</v>
      </c>
      <c r="AW45" s="1">
        <v>84.42991726890527</v>
      </c>
      <c r="AX45" s="1">
        <v>0.0</v>
      </c>
      <c r="AY45" s="1">
        <v>0.0</v>
      </c>
      <c r="AZ45" s="1">
        <f t="shared" si="28"/>
        <v>1</v>
      </c>
      <c r="BA45" s="1">
        <f t="shared" si="29"/>
        <v>0</v>
      </c>
      <c r="BB45" s="1">
        <f t="shared" si="30"/>
        <v>51901.31995</v>
      </c>
      <c r="BC45" s="1">
        <f t="shared" si="31"/>
        <v>2000.040667</v>
      </c>
      <c r="BD45" s="1">
        <f t="shared" si="32"/>
        <v>1681.234018</v>
      </c>
      <c r="BE45" s="1">
        <f t="shared" si="33"/>
        <v>0.8405999168</v>
      </c>
      <c r="BF45" s="1">
        <f t="shared" si="34"/>
        <v>0.1607578394</v>
      </c>
      <c r="BG45" s="1">
        <v>6.0</v>
      </c>
      <c r="BH45" s="1">
        <v>0.5</v>
      </c>
      <c r="BI45" s="1" t="s">
        <v>356</v>
      </c>
      <c r="BJ45" s="1">
        <v>2.0</v>
      </c>
      <c r="BK45" s="1" t="b">
        <v>1</v>
      </c>
      <c r="BL45" s="1">
        <v>1.660224290599999E9</v>
      </c>
      <c r="BM45" s="1">
        <v>85.75568666666666</v>
      </c>
      <c r="BN45" s="1">
        <v>116.3155466666667</v>
      </c>
      <c r="BO45" s="1">
        <v>27.19719333333334</v>
      </c>
      <c r="BP45" s="1">
        <v>25.48519333333333</v>
      </c>
      <c r="BQ45" s="1">
        <v>85.06558</v>
      </c>
      <c r="BR45" s="1">
        <v>27.18194666666666</v>
      </c>
      <c r="BS45" s="1">
        <v>500.125</v>
      </c>
      <c r="BT45" s="1">
        <v>99.45190000000001</v>
      </c>
      <c r="BU45" s="1">
        <v>0.1000265066666666</v>
      </c>
      <c r="BV45" s="1">
        <v>31.00306666666666</v>
      </c>
      <c r="BW45" s="1">
        <v>31.50688</v>
      </c>
      <c r="BX45" s="1">
        <v>999.8999999999999</v>
      </c>
      <c r="BY45" s="1">
        <v>0.0</v>
      </c>
      <c r="BZ45" s="1">
        <v>0.0</v>
      </c>
      <c r="CA45" s="1">
        <v>10001.292</v>
      </c>
      <c r="CB45" s="1">
        <v>0.0</v>
      </c>
      <c r="CC45" s="1">
        <v>7.247892666666666</v>
      </c>
      <c r="CD45" s="1">
        <v>-30.55994666666667</v>
      </c>
      <c r="CE45" s="1">
        <v>88.15293333333332</v>
      </c>
      <c r="CF45" s="1">
        <v>119.3566266666667</v>
      </c>
      <c r="CG45" s="1">
        <v>1.712014</v>
      </c>
      <c r="CH45" s="1">
        <v>116.3155466666667</v>
      </c>
      <c r="CI45" s="1">
        <v>25.48519333333333</v>
      </c>
      <c r="CJ45" s="1">
        <v>2.704814</v>
      </c>
      <c r="CK45" s="1">
        <v>2.534550666666667</v>
      </c>
      <c r="CL45" s="1">
        <v>22.31438666666666</v>
      </c>
      <c r="CM45" s="1">
        <v>21.25006</v>
      </c>
      <c r="CN45" s="1">
        <v>2000.040666666667</v>
      </c>
      <c r="CO45" s="1">
        <v>0.9800047333333333</v>
      </c>
      <c r="CP45" s="1">
        <v>0.01999564</v>
      </c>
      <c r="CQ45" s="1">
        <v>0.0</v>
      </c>
      <c r="CR45" s="1">
        <v>2.764666666666666</v>
      </c>
      <c r="CS45" s="1">
        <v>0.0</v>
      </c>
      <c r="CT45" s="1">
        <v>22480.18666666666</v>
      </c>
      <c r="CU45" s="1">
        <v>17412.69333333333</v>
      </c>
      <c r="CV45" s="1">
        <v>40.2332</v>
      </c>
      <c r="CW45" s="1">
        <v>41.2416</v>
      </c>
      <c r="CX45" s="1">
        <v>40.2416</v>
      </c>
      <c r="CY45" s="1">
        <v>39.687</v>
      </c>
      <c r="CZ45" s="1">
        <v>40.39153333333334</v>
      </c>
      <c r="DA45" s="1">
        <v>1960.048666666667</v>
      </c>
      <c r="DB45" s="1">
        <v>39.99533333333333</v>
      </c>
      <c r="DC45" s="1">
        <v>0.0</v>
      </c>
      <c r="DD45" s="1">
        <v>1.6602242969E9</v>
      </c>
      <c r="DE45" s="1">
        <v>0.0</v>
      </c>
      <c r="DF45" s="1">
        <v>1.660224008E9</v>
      </c>
      <c r="DG45" s="1" t="s">
        <v>357</v>
      </c>
      <c r="DH45" s="1">
        <v>1.660224008E9</v>
      </c>
      <c r="DI45" s="1">
        <v>1.660224007E9</v>
      </c>
      <c r="DJ45" s="1">
        <v>1.0</v>
      </c>
      <c r="DK45" s="1">
        <v>0.091</v>
      </c>
      <c r="DL45" s="1">
        <v>-0.018</v>
      </c>
      <c r="DM45" s="1">
        <v>1.42</v>
      </c>
      <c r="DN45" s="1">
        <v>0.02</v>
      </c>
      <c r="DO45" s="1">
        <v>400.0</v>
      </c>
      <c r="DP45" s="1">
        <v>26.0</v>
      </c>
      <c r="DQ45" s="1">
        <v>0.31</v>
      </c>
      <c r="DR45" s="1">
        <v>0.11</v>
      </c>
      <c r="DS45" s="1">
        <v>0.2833945616552866</v>
      </c>
      <c r="DT45" s="1">
        <v>3.329517900393524</v>
      </c>
      <c r="DU45" s="1">
        <v>0.2517172405984724</v>
      </c>
      <c r="DV45" s="1">
        <v>0.0</v>
      </c>
      <c r="DW45" s="1">
        <v>24.67913367167169</v>
      </c>
      <c r="DX45" s="1">
        <v>53.82843899530349</v>
      </c>
      <c r="DY45" s="1">
        <v>3.980511969552237</v>
      </c>
      <c r="DZ45" s="1">
        <v>0.0</v>
      </c>
      <c r="EA45" s="1">
        <v>-29.94931935483871</v>
      </c>
      <c r="EB45" s="1">
        <v>-63.30885967741931</v>
      </c>
      <c r="EC45" s="1">
        <v>4.846415623704791</v>
      </c>
      <c r="ED45" s="1">
        <v>0.0</v>
      </c>
      <c r="EE45" s="1">
        <v>74.106300924213</v>
      </c>
      <c r="EF45" s="1">
        <v>148.6628404953847</v>
      </c>
      <c r="EG45" s="1">
        <v>10.81266087469806</v>
      </c>
      <c r="EH45" s="1">
        <v>0.0</v>
      </c>
      <c r="EI45" s="1">
        <v>1.693833170731707</v>
      </c>
      <c r="EJ45" s="1">
        <v>0.380127804878052</v>
      </c>
      <c r="EK45" s="1">
        <v>0.04098280111836473</v>
      </c>
      <c r="EL45" s="1">
        <v>0.0</v>
      </c>
      <c r="EM45" s="1">
        <v>1.935646703851085</v>
      </c>
      <c r="EN45" s="1">
        <v>0.02242180191776093</v>
      </c>
      <c r="EO45" s="1">
        <v>0.002150176005444356</v>
      </c>
      <c r="EP45" s="1">
        <v>1.0</v>
      </c>
      <c r="EQ45" s="1">
        <v>1.0</v>
      </c>
      <c r="ER45" s="1">
        <v>6.0</v>
      </c>
      <c r="ES45" s="1" t="s">
        <v>406</v>
      </c>
      <c r="ET45" s="1">
        <v>2.94456</v>
      </c>
      <c r="EU45" s="1">
        <v>2.80136</v>
      </c>
      <c r="EV45" s="1">
        <v>0.0305497</v>
      </c>
      <c r="EW45" s="1">
        <v>0.0392768</v>
      </c>
      <c r="EX45" s="1">
        <v>0.118237</v>
      </c>
      <c r="EY45" s="1">
        <v>0.112982</v>
      </c>
      <c r="EZ45" s="1">
        <v>19941.1</v>
      </c>
      <c r="FA45" s="1">
        <v>20724.0</v>
      </c>
      <c r="FB45" s="1">
        <v>23908.8</v>
      </c>
      <c r="FC45" s="1">
        <v>25090.7</v>
      </c>
      <c r="FD45" s="1">
        <v>33731.0</v>
      </c>
      <c r="FE45" s="1">
        <v>35526.2</v>
      </c>
      <c r="FF45" s="1">
        <v>43574.3</v>
      </c>
      <c r="FG45" s="1">
        <v>46376.0</v>
      </c>
      <c r="FH45" s="1">
        <v>1.9906</v>
      </c>
      <c r="FI45" s="1">
        <v>1.91737</v>
      </c>
      <c r="FJ45" s="1">
        <v>0.140902</v>
      </c>
      <c r="FK45" s="1">
        <v>0.0</v>
      </c>
      <c r="FL45" s="1">
        <v>29.2171</v>
      </c>
      <c r="FM45" s="1">
        <v>999.9</v>
      </c>
      <c r="FN45" s="1">
        <v>70.3</v>
      </c>
      <c r="FO45" s="1">
        <v>31.7</v>
      </c>
      <c r="FP45" s="1">
        <v>33.1825</v>
      </c>
      <c r="FQ45" s="1">
        <v>64.294</v>
      </c>
      <c r="FR45" s="1">
        <v>26.6707</v>
      </c>
      <c r="FS45" s="1">
        <v>1.0</v>
      </c>
      <c r="FT45" s="1">
        <v>0.207536</v>
      </c>
      <c r="FU45" s="1">
        <v>0.279355</v>
      </c>
      <c r="FV45" s="1">
        <v>20.3245</v>
      </c>
      <c r="FW45" s="1">
        <v>5.2128</v>
      </c>
      <c r="FX45" s="1">
        <v>11.908</v>
      </c>
      <c r="FY45" s="1">
        <v>5.0027</v>
      </c>
      <c r="FZ45" s="1">
        <v>3.28968</v>
      </c>
      <c r="GA45" s="1">
        <v>9999.0</v>
      </c>
      <c r="GB45" s="1">
        <v>9999.0</v>
      </c>
      <c r="GC45" s="1">
        <v>9999.0</v>
      </c>
      <c r="GD45" s="1">
        <v>999.9</v>
      </c>
      <c r="GE45" s="1">
        <v>1.85943</v>
      </c>
      <c r="GF45" s="1">
        <v>1.85434</v>
      </c>
      <c r="GG45" s="1">
        <v>1.85758</v>
      </c>
      <c r="GH45" s="1">
        <v>1.85594</v>
      </c>
      <c r="GI45" s="1">
        <v>1.85474</v>
      </c>
      <c r="GJ45" s="1">
        <v>1.8545</v>
      </c>
      <c r="GK45" s="1">
        <v>1.85303</v>
      </c>
      <c r="GL45" s="1">
        <v>1.85626</v>
      </c>
      <c r="GM45" s="1">
        <v>0.0</v>
      </c>
      <c r="GN45" s="1">
        <v>0.0</v>
      </c>
      <c r="GO45" s="1">
        <v>0.0</v>
      </c>
      <c r="GP45" s="1">
        <v>0.0</v>
      </c>
      <c r="GQ45" s="1" t="s">
        <v>359</v>
      </c>
      <c r="GR45" s="1" t="s">
        <v>360</v>
      </c>
      <c r="GS45" s="1" t="s">
        <v>361</v>
      </c>
      <c r="GT45" s="1" t="s">
        <v>361</v>
      </c>
      <c r="GU45" s="1" t="s">
        <v>361</v>
      </c>
      <c r="GV45" s="1" t="s">
        <v>361</v>
      </c>
      <c r="GW45" s="1">
        <v>0.0</v>
      </c>
      <c r="GX45" s="1">
        <v>100.0</v>
      </c>
      <c r="GY45" s="1">
        <v>100.0</v>
      </c>
      <c r="GZ45" s="1">
        <v>0.774</v>
      </c>
      <c r="HA45" s="1">
        <v>0.0154</v>
      </c>
      <c r="HB45" s="1">
        <v>0.4508132229881339</v>
      </c>
      <c r="HC45" s="1">
        <v>0.002931838302181297</v>
      </c>
      <c r="HD45" s="1">
        <v>-1.375455985948503E-6</v>
      </c>
      <c r="HE45" s="1">
        <v>3.07004744371273E-10</v>
      </c>
      <c r="HF45" s="1">
        <v>-0.06116048014925604</v>
      </c>
      <c r="HG45" s="1">
        <v>0.0100384331276165</v>
      </c>
      <c r="HH45" s="1">
        <v>-3.153267371123071E-4</v>
      </c>
      <c r="HI45" s="1">
        <v>1.819468599177705E-6</v>
      </c>
      <c r="HJ45" s="1">
        <v>1.0</v>
      </c>
      <c r="HK45" s="1">
        <v>2112.0</v>
      </c>
      <c r="HL45" s="1">
        <v>3.0</v>
      </c>
      <c r="HM45" s="1">
        <v>29.0</v>
      </c>
      <c r="HN45" s="1">
        <v>4.8</v>
      </c>
      <c r="HO45" s="1">
        <v>4.9</v>
      </c>
      <c r="HP45" s="1">
        <v>0.545654</v>
      </c>
      <c r="HQ45" s="1">
        <v>2.34253</v>
      </c>
      <c r="HR45" s="1">
        <v>1.4978</v>
      </c>
      <c r="HS45" s="1">
        <v>2.30469</v>
      </c>
      <c r="HT45" s="1">
        <v>1.54785</v>
      </c>
      <c r="HU45" s="1">
        <v>2.39502</v>
      </c>
      <c r="HV45" s="1">
        <v>35.4523</v>
      </c>
      <c r="HW45" s="1">
        <v>15.5505</v>
      </c>
      <c r="HX45" s="1">
        <v>18.0</v>
      </c>
      <c r="HY45" s="1">
        <v>500.534</v>
      </c>
      <c r="HZ45" s="1">
        <v>519.224</v>
      </c>
      <c r="IA45" s="1">
        <v>28.9083</v>
      </c>
      <c r="IB45" s="1">
        <v>29.7877</v>
      </c>
      <c r="IC45" s="1">
        <v>30.0007</v>
      </c>
      <c r="ID45" s="1">
        <v>29.5677</v>
      </c>
      <c r="IE45" s="1">
        <v>29.6565</v>
      </c>
      <c r="IF45" s="1">
        <v>10.9379</v>
      </c>
      <c r="IG45" s="1">
        <v>26.2655</v>
      </c>
      <c r="IH45" s="1">
        <v>85.792</v>
      </c>
      <c r="II45" s="1">
        <v>28.8839</v>
      </c>
      <c r="IJ45" s="1">
        <v>191.058</v>
      </c>
      <c r="IK45" s="1">
        <v>25.471</v>
      </c>
      <c r="IL45" s="1">
        <v>100.776</v>
      </c>
      <c r="IM45" s="1">
        <v>100.513</v>
      </c>
      <c r="IN45" s="1" t="s">
        <v>362</v>
      </c>
    </row>
    <row r="46" ht="15.75" customHeight="1">
      <c r="A46" s="1">
        <v>30.0</v>
      </c>
      <c r="B46" s="1">
        <v>1.6602242991E9</v>
      </c>
      <c r="C46" s="1">
        <v>312.0999999046326</v>
      </c>
      <c r="D46" s="1" t="s">
        <v>423</v>
      </c>
      <c r="E46" s="1" t="s">
        <v>424</v>
      </c>
      <c r="F46" s="1">
        <v>1.0</v>
      </c>
      <c r="G46" s="1" t="s">
        <v>349</v>
      </c>
      <c r="H46" s="1" t="s">
        <v>350</v>
      </c>
      <c r="I46" s="1" t="s">
        <v>351</v>
      </c>
      <c r="J46" s="1" t="s">
        <v>352</v>
      </c>
      <c r="K46" s="1" t="s">
        <v>353</v>
      </c>
      <c r="L46" s="1" t="s">
        <v>354</v>
      </c>
      <c r="M46" s="1" t="s">
        <v>355</v>
      </c>
      <c r="N46" s="1">
        <v>1.6602242911E9</v>
      </c>
      <c r="O46" s="1">
        <f t="shared" si="1"/>
        <v>0.001469407461</v>
      </c>
      <c r="P46" s="1">
        <f t="shared" si="2"/>
        <v>1.469407461</v>
      </c>
      <c r="Q46" s="1">
        <f t="shared" si="3"/>
        <v>0.822839547</v>
      </c>
      <c r="R46" s="1">
        <f t="shared" si="4"/>
        <v>87.86226875</v>
      </c>
      <c r="S46" s="1">
        <f t="shared" si="5"/>
        <v>67.30432823</v>
      </c>
      <c r="T46" s="1">
        <f t="shared" si="6"/>
        <v>6.700276243</v>
      </c>
      <c r="U46" s="1">
        <f t="shared" si="7"/>
        <v>8.746859042</v>
      </c>
      <c r="V46" s="1">
        <f t="shared" si="8"/>
        <v>0.07378879148</v>
      </c>
      <c r="W46" s="1">
        <f t="shared" si="9"/>
        <v>2.920245147</v>
      </c>
      <c r="X46" s="1">
        <f t="shared" si="10"/>
        <v>0.07276841851</v>
      </c>
      <c r="Y46" s="1">
        <f t="shared" si="11"/>
        <v>0.04557076249</v>
      </c>
      <c r="Z46" s="1">
        <f t="shared" si="12"/>
        <v>321.5220902</v>
      </c>
      <c r="AA46" s="1">
        <f t="shared" si="13"/>
        <v>32.51766287</v>
      </c>
      <c r="AB46" s="1">
        <f t="shared" si="14"/>
        <v>31.50685625</v>
      </c>
      <c r="AC46" s="1">
        <f t="shared" si="15"/>
        <v>4.643408414</v>
      </c>
      <c r="AD46" s="1">
        <f t="shared" si="16"/>
        <v>60.00039603</v>
      </c>
      <c r="AE46" s="1">
        <f t="shared" si="17"/>
        <v>2.707380257</v>
      </c>
      <c r="AF46" s="1">
        <f t="shared" si="18"/>
        <v>4.512270646</v>
      </c>
      <c r="AG46" s="1">
        <f t="shared" si="19"/>
        <v>1.936028156</v>
      </c>
      <c r="AH46" s="1">
        <f t="shared" si="20"/>
        <v>-64.80086904</v>
      </c>
      <c r="AI46" s="1">
        <f t="shared" si="21"/>
        <v>-79.2514435</v>
      </c>
      <c r="AJ46" s="1">
        <f t="shared" si="22"/>
        <v>-6.10960655</v>
      </c>
      <c r="AK46" s="1">
        <f t="shared" si="23"/>
        <v>171.3601711</v>
      </c>
      <c r="AL46" s="1">
        <f t="shared" si="24"/>
        <v>25.62794429</v>
      </c>
      <c r="AM46" s="1">
        <f t="shared" si="25"/>
        <v>1.467752713</v>
      </c>
      <c r="AN46" s="1">
        <f t="shared" si="26"/>
        <v>0.822839547</v>
      </c>
      <c r="AO46" s="1">
        <v>147.6060752003966</v>
      </c>
      <c r="AP46" s="1">
        <v>122.8022787878788</v>
      </c>
      <c r="AQ46" s="1">
        <v>4.656650029811478</v>
      </c>
      <c r="AR46" s="1">
        <v>64.96869328460993</v>
      </c>
      <c r="AS46" s="1">
        <f t="shared" si="27"/>
        <v>1.469407461</v>
      </c>
      <c r="AT46" s="1">
        <v>25.44540166601</v>
      </c>
      <c r="AU46" s="1">
        <v>27.17296787878787</v>
      </c>
      <c r="AV46" s="1">
        <v>-0.00190077806646084</v>
      </c>
      <c r="AW46" s="1">
        <v>84.42991726890527</v>
      </c>
      <c r="AX46" s="1">
        <v>0.0</v>
      </c>
      <c r="AY46" s="1">
        <v>0.0</v>
      </c>
      <c r="AZ46" s="1">
        <f t="shared" si="28"/>
        <v>1</v>
      </c>
      <c r="BA46" s="1">
        <f t="shared" si="29"/>
        <v>0</v>
      </c>
      <c r="BB46" s="1">
        <f t="shared" si="30"/>
        <v>51904.15328</v>
      </c>
      <c r="BC46" s="1">
        <f t="shared" si="31"/>
        <v>2000.04</v>
      </c>
      <c r="BD46" s="1">
        <f t="shared" si="32"/>
        <v>1681.233448</v>
      </c>
      <c r="BE46" s="1">
        <f t="shared" si="33"/>
        <v>0.8405999119</v>
      </c>
      <c r="BF46" s="1">
        <f t="shared" si="34"/>
        <v>0.1607578299</v>
      </c>
      <c r="BG46" s="1">
        <v>6.0</v>
      </c>
      <c r="BH46" s="1">
        <v>0.5</v>
      </c>
      <c r="BI46" s="1" t="s">
        <v>356</v>
      </c>
      <c r="BJ46" s="1">
        <v>2.0</v>
      </c>
      <c r="BK46" s="1" t="b">
        <v>1</v>
      </c>
      <c r="BL46" s="1">
        <v>1.6602242911E9</v>
      </c>
      <c r="BM46" s="1">
        <v>87.86226875</v>
      </c>
      <c r="BN46" s="1">
        <v>118.762825</v>
      </c>
      <c r="BO46" s="1">
        <v>27.19565625</v>
      </c>
      <c r="BP46" s="1">
        <v>25.48268125</v>
      </c>
      <c r="BQ46" s="1">
        <v>87.16654374999999</v>
      </c>
      <c r="BR46" s="1">
        <v>27.1804</v>
      </c>
      <c r="BS46" s="1">
        <v>500.1250625</v>
      </c>
      <c r="BT46" s="1">
        <v>99.45191249999999</v>
      </c>
      <c r="BU46" s="1">
        <v>0.1000244875</v>
      </c>
      <c r="BV46" s="1">
        <v>31.00346875</v>
      </c>
      <c r="BW46" s="1">
        <v>31.50685625</v>
      </c>
      <c r="BX46" s="1">
        <v>999.9</v>
      </c>
      <c r="BY46" s="1">
        <v>0.0</v>
      </c>
      <c r="BZ46" s="1">
        <v>0.0</v>
      </c>
      <c r="CA46" s="1">
        <v>10001.87375</v>
      </c>
      <c r="CB46" s="1">
        <v>0.0</v>
      </c>
      <c r="CC46" s="1">
        <v>7.248921875</v>
      </c>
      <c r="CD46" s="1">
        <v>-30.90065625</v>
      </c>
      <c r="CE46" s="1">
        <v>90.31818750000001</v>
      </c>
      <c r="CF46" s="1">
        <v>121.867525</v>
      </c>
      <c r="CG46" s="1">
        <v>1.712986875</v>
      </c>
      <c r="CH46" s="1">
        <v>118.762825</v>
      </c>
      <c r="CI46" s="1">
        <v>25.48268125</v>
      </c>
      <c r="CJ46" s="1">
        <v>2.70466125</v>
      </c>
      <c r="CK46" s="1">
        <v>2.53430125</v>
      </c>
      <c r="CL46" s="1">
        <v>22.31345625</v>
      </c>
      <c r="CM46" s="1">
        <v>21.24845625</v>
      </c>
      <c r="CN46" s="1">
        <v>2000.04</v>
      </c>
      <c r="CO46" s="1">
        <v>0.9800049375</v>
      </c>
      <c r="CP46" s="1">
        <v>0.01999544375</v>
      </c>
      <c r="CQ46" s="1">
        <v>0.0</v>
      </c>
      <c r="CR46" s="1">
        <v>2.807125</v>
      </c>
      <c r="CS46" s="1">
        <v>0.0</v>
      </c>
      <c r="CT46" s="1">
        <v>22478.36875</v>
      </c>
      <c r="CU46" s="1">
        <v>17412.6875</v>
      </c>
      <c r="CV46" s="1">
        <v>40.23425</v>
      </c>
      <c r="CW46" s="1">
        <v>41.2381875</v>
      </c>
      <c r="CX46" s="1">
        <v>40.2381875</v>
      </c>
      <c r="CY46" s="1">
        <v>39.687</v>
      </c>
      <c r="CZ46" s="1">
        <v>40.3905</v>
      </c>
      <c r="DA46" s="1">
        <v>1960.04875</v>
      </c>
      <c r="DB46" s="1">
        <v>39.995</v>
      </c>
      <c r="DC46" s="1">
        <v>0.0</v>
      </c>
      <c r="DD46" s="1">
        <v>1.6602242981E9</v>
      </c>
      <c r="DE46" s="1">
        <v>0.0</v>
      </c>
      <c r="DF46" s="1">
        <v>1.660224008E9</v>
      </c>
      <c r="DG46" s="1" t="s">
        <v>357</v>
      </c>
      <c r="DH46" s="1">
        <v>1.660224008E9</v>
      </c>
      <c r="DI46" s="1">
        <v>1.660224007E9</v>
      </c>
      <c r="DJ46" s="1">
        <v>1.0</v>
      </c>
      <c r="DK46" s="1">
        <v>0.091</v>
      </c>
      <c r="DL46" s="1">
        <v>-0.018</v>
      </c>
      <c r="DM46" s="1">
        <v>1.42</v>
      </c>
      <c r="DN46" s="1">
        <v>0.02</v>
      </c>
      <c r="DO46" s="1">
        <v>400.0</v>
      </c>
      <c r="DP46" s="1">
        <v>26.0</v>
      </c>
      <c r="DQ46" s="1">
        <v>0.31</v>
      </c>
      <c r="DR46" s="1">
        <v>0.11</v>
      </c>
      <c r="DS46" s="1">
        <v>0.2833945616552866</v>
      </c>
      <c r="DT46" s="1">
        <v>3.329517900393524</v>
      </c>
      <c r="DU46" s="1">
        <v>0.2517172405984724</v>
      </c>
      <c r="DV46" s="1">
        <v>0.0</v>
      </c>
      <c r="DW46" s="1">
        <v>24.67913367167169</v>
      </c>
      <c r="DX46" s="1">
        <v>53.82843899530349</v>
      </c>
      <c r="DY46" s="1">
        <v>3.980511969552237</v>
      </c>
      <c r="DZ46" s="1">
        <v>0.0</v>
      </c>
      <c r="EA46" s="1">
        <v>-29.94931935483871</v>
      </c>
      <c r="EB46" s="1">
        <v>-63.30885967741931</v>
      </c>
      <c r="EC46" s="1">
        <v>4.846415623704791</v>
      </c>
      <c r="ED46" s="1">
        <v>0.0</v>
      </c>
      <c r="EE46" s="1">
        <v>74.106300924213</v>
      </c>
      <c r="EF46" s="1">
        <v>148.6628404953847</v>
      </c>
      <c r="EG46" s="1">
        <v>10.81266087469806</v>
      </c>
      <c r="EH46" s="1">
        <v>0.0</v>
      </c>
      <c r="EI46" s="1">
        <v>1.693833170731707</v>
      </c>
      <c r="EJ46" s="1">
        <v>0.380127804878052</v>
      </c>
      <c r="EK46" s="1">
        <v>0.04098280111836473</v>
      </c>
      <c r="EL46" s="1">
        <v>0.0</v>
      </c>
      <c r="EM46" s="1">
        <v>1.935646703851085</v>
      </c>
      <c r="EN46" s="1">
        <v>0.02242180191776093</v>
      </c>
      <c r="EO46" s="1">
        <v>0.002150176005444356</v>
      </c>
      <c r="EP46" s="1">
        <v>1.0</v>
      </c>
      <c r="EQ46" s="1">
        <v>1.0</v>
      </c>
      <c r="ER46" s="1">
        <v>6.0</v>
      </c>
      <c r="ES46" s="1" t="s">
        <v>406</v>
      </c>
      <c r="ET46" s="1">
        <v>2.94478</v>
      </c>
      <c r="EU46" s="1">
        <v>2.80129</v>
      </c>
      <c r="EV46" s="1">
        <v>0.0316783</v>
      </c>
      <c r="EW46" s="1">
        <v>0.040386</v>
      </c>
      <c r="EX46" s="1">
        <v>0.118231</v>
      </c>
      <c r="EY46" s="1">
        <v>0.112983</v>
      </c>
      <c r="EZ46" s="1">
        <v>19917.9</v>
      </c>
      <c r="FA46" s="1">
        <v>20700.2</v>
      </c>
      <c r="FB46" s="1">
        <v>23908.8</v>
      </c>
      <c r="FC46" s="1">
        <v>25090.8</v>
      </c>
      <c r="FD46" s="1">
        <v>33731.1</v>
      </c>
      <c r="FE46" s="1">
        <v>35526.4</v>
      </c>
      <c r="FF46" s="1">
        <v>43574.2</v>
      </c>
      <c r="FG46" s="1">
        <v>46376.2</v>
      </c>
      <c r="FH46" s="1">
        <v>1.99095</v>
      </c>
      <c r="FI46" s="1">
        <v>1.9174</v>
      </c>
      <c r="FJ46" s="1">
        <v>0.140727</v>
      </c>
      <c r="FK46" s="1">
        <v>0.0</v>
      </c>
      <c r="FL46" s="1">
        <v>29.2171</v>
      </c>
      <c r="FM46" s="1">
        <v>999.9</v>
      </c>
      <c r="FN46" s="1">
        <v>70.3</v>
      </c>
      <c r="FO46" s="1">
        <v>31.7</v>
      </c>
      <c r="FP46" s="1">
        <v>33.1837</v>
      </c>
      <c r="FQ46" s="1">
        <v>64.344</v>
      </c>
      <c r="FR46" s="1">
        <v>26.2139</v>
      </c>
      <c r="FS46" s="1">
        <v>1.0</v>
      </c>
      <c r="FT46" s="1">
        <v>0.207739</v>
      </c>
      <c r="FU46" s="1">
        <v>0.259306</v>
      </c>
      <c r="FV46" s="1">
        <v>20.3245</v>
      </c>
      <c r="FW46" s="1">
        <v>5.2122</v>
      </c>
      <c r="FX46" s="1">
        <v>11.9081</v>
      </c>
      <c r="FY46" s="1">
        <v>5.0026</v>
      </c>
      <c r="FZ46" s="1">
        <v>3.2896</v>
      </c>
      <c r="GA46" s="1">
        <v>9999.0</v>
      </c>
      <c r="GB46" s="1">
        <v>9999.0</v>
      </c>
      <c r="GC46" s="1">
        <v>9999.0</v>
      </c>
      <c r="GD46" s="1">
        <v>999.9</v>
      </c>
      <c r="GE46" s="1">
        <v>1.85943</v>
      </c>
      <c r="GF46" s="1">
        <v>1.85434</v>
      </c>
      <c r="GG46" s="1">
        <v>1.85759</v>
      </c>
      <c r="GH46" s="1">
        <v>1.85595</v>
      </c>
      <c r="GI46" s="1">
        <v>1.85477</v>
      </c>
      <c r="GJ46" s="1">
        <v>1.8545</v>
      </c>
      <c r="GK46" s="1">
        <v>1.85303</v>
      </c>
      <c r="GL46" s="1">
        <v>1.85626</v>
      </c>
      <c r="GM46" s="1">
        <v>0.0</v>
      </c>
      <c r="GN46" s="1">
        <v>0.0</v>
      </c>
      <c r="GO46" s="1">
        <v>0.0</v>
      </c>
      <c r="GP46" s="1">
        <v>0.0</v>
      </c>
      <c r="GQ46" s="1" t="s">
        <v>359</v>
      </c>
      <c r="GR46" s="1" t="s">
        <v>360</v>
      </c>
      <c r="GS46" s="1" t="s">
        <v>361</v>
      </c>
      <c r="GT46" s="1" t="s">
        <v>361</v>
      </c>
      <c r="GU46" s="1" t="s">
        <v>361</v>
      </c>
      <c r="GV46" s="1" t="s">
        <v>361</v>
      </c>
      <c r="GW46" s="1">
        <v>0.0</v>
      </c>
      <c r="GX46" s="1">
        <v>100.0</v>
      </c>
      <c r="GY46" s="1">
        <v>100.0</v>
      </c>
      <c r="GZ46" s="1">
        <v>0.785</v>
      </c>
      <c r="HA46" s="1">
        <v>0.0154</v>
      </c>
      <c r="HB46" s="1">
        <v>0.4508132229881339</v>
      </c>
      <c r="HC46" s="1">
        <v>0.002931838302181297</v>
      </c>
      <c r="HD46" s="1">
        <v>-1.375455985948503E-6</v>
      </c>
      <c r="HE46" s="1">
        <v>3.07004744371273E-10</v>
      </c>
      <c r="HF46" s="1">
        <v>-0.06116048014925604</v>
      </c>
      <c r="HG46" s="1">
        <v>0.0100384331276165</v>
      </c>
      <c r="HH46" s="1">
        <v>-3.153267371123071E-4</v>
      </c>
      <c r="HI46" s="1">
        <v>1.819468599177705E-6</v>
      </c>
      <c r="HJ46" s="1">
        <v>1.0</v>
      </c>
      <c r="HK46" s="1">
        <v>2112.0</v>
      </c>
      <c r="HL46" s="1">
        <v>3.0</v>
      </c>
      <c r="HM46" s="1">
        <v>29.0</v>
      </c>
      <c r="HN46" s="1">
        <v>4.9</v>
      </c>
      <c r="HO46" s="1">
        <v>4.9</v>
      </c>
      <c r="HP46" s="1">
        <v>0.554199</v>
      </c>
      <c r="HQ46" s="1">
        <v>2.34619</v>
      </c>
      <c r="HR46" s="1">
        <v>1.4978</v>
      </c>
      <c r="HS46" s="1">
        <v>2.30469</v>
      </c>
      <c r="HT46" s="1">
        <v>1.54785</v>
      </c>
      <c r="HU46" s="1">
        <v>2.25098</v>
      </c>
      <c r="HV46" s="1">
        <v>35.4523</v>
      </c>
      <c r="HW46" s="1">
        <v>15.603</v>
      </c>
      <c r="HX46" s="1">
        <v>18.0</v>
      </c>
      <c r="HY46" s="1">
        <v>500.745</v>
      </c>
      <c r="HZ46" s="1">
        <v>519.246</v>
      </c>
      <c r="IA46" s="1">
        <v>28.8997</v>
      </c>
      <c r="IB46" s="1">
        <v>29.7884</v>
      </c>
      <c r="IC46" s="1">
        <v>30.0007</v>
      </c>
      <c r="ID46" s="1">
        <v>29.568</v>
      </c>
      <c r="IE46" s="1">
        <v>29.6569</v>
      </c>
      <c r="IF46" s="1">
        <v>11.1155</v>
      </c>
      <c r="IG46" s="1">
        <v>26.2655</v>
      </c>
      <c r="IH46" s="1">
        <v>85.792</v>
      </c>
      <c r="II46" s="1">
        <v>28.8749</v>
      </c>
      <c r="IJ46" s="1">
        <v>191.058</v>
      </c>
      <c r="IK46" s="1">
        <v>25.471</v>
      </c>
      <c r="IL46" s="1">
        <v>100.776</v>
      </c>
      <c r="IM46" s="1">
        <v>100.514</v>
      </c>
      <c r="IN46" s="1" t="s">
        <v>362</v>
      </c>
    </row>
    <row r="47" ht="15.75" customHeight="1">
      <c r="A47" s="1">
        <v>31.0</v>
      </c>
      <c r="B47" s="1">
        <v>1.6602243001E9</v>
      </c>
      <c r="C47" s="1">
        <v>313.0999999046326</v>
      </c>
      <c r="D47" s="1" t="s">
        <v>425</v>
      </c>
      <c r="E47" s="1" t="s">
        <v>426</v>
      </c>
      <c r="F47" s="1">
        <v>1.0</v>
      </c>
      <c r="G47" s="1" t="s">
        <v>349</v>
      </c>
      <c r="H47" s="1" t="s">
        <v>350</v>
      </c>
      <c r="I47" s="1" t="s">
        <v>351</v>
      </c>
      <c r="J47" s="1" t="s">
        <v>352</v>
      </c>
      <c r="K47" s="1" t="s">
        <v>353</v>
      </c>
      <c r="L47" s="1" t="s">
        <v>354</v>
      </c>
      <c r="M47" s="1" t="s">
        <v>355</v>
      </c>
      <c r="N47" s="1">
        <v>1.660224292599999E9</v>
      </c>
      <c r="O47" s="1">
        <f t="shared" si="1"/>
        <v>0.001472149603</v>
      </c>
      <c r="P47" s="1">
        <f t="shared" si="2"/>
        <v>1.472149603</v>
      </c>
      <c r="Q47" s="1">
        <f t="shared" si="3"/>
        <v>0.917628641</v>
      </c>
      <c r="R47" s="1">
        <f t="shared" si="4"/>
        <v>93.71554</v>
      </c>
      <c r="S47" s="1">
        <f t="shared" si="5"/>
        <v>70.95757613</v>
      </c>
      <c r="T47" s="1">
        <f t="shared" si="6"/>
        <v>7.063969175</v>
      </c>
      <c r="U47" s="1">
        <f t="shared" si="7"/>
        <v>9.329570172</v>
      </c>
      <c r="V47" s="1">
        <f t="shared" si="8"/>
        <v>0.07391430386</v>
      </c>
      <c r="W47" s="1">
        <f t="shared" si="9"/>
        <v>2.920122876</v>
      </c>
      <c r="X47" s="1">
        <f t="shared" si="10"/>
        <v>0.07289044044</v>
      </c>
      <c r="Y47" s="1">
        <f t="shared" si="11"/>
        <v>0.04564733376</v>
      </c>
      <c r="Z47" s="1">
        <f t="shared" si="12"/>
        <v>321.5183859</v>
      </c>
      <c r="AA47" s="1">
        <f t="shared" si="13"/>
        <v>32.51805671</v>
      </c>
      <c r="AB47" s="1">
        <f t="shared" si="14"/>
        <v>31.50710667</v>
      </c>
      <c r="AC47" s="1">
        <f t="shared" si="15"/>
        <v>4.643474467</v>
      </c>
      <c r="AD47" s="1">
        <f t="shared" si="16"/>
        <v>59.99000226</v>
      </c>
      <c r="AE47" s="1">
        <f t="shared" si="17"/>
        <v>2.707076601</v>
      </c>
      <c r="AF47" s="1">
        <f t="shared" si="18"/>
        <v>4.512546256</v>
      </c>
      <c r="AG47" s="1">
        <f t="shared" si="19"/>
        <v>1.936397866</v>
      </c>
      <c r="AH47" s="1">
        <f t="shared" si="20"/>
        <v>-64.92179747</v>
      </c>
      <c r="AI47" s="1">
        <f t="shared" si="21"/>
        <v>-79.11890171</v>
      </c>
      <c r="AJ47" s="1">
        <f t="shared" si="22"/>
        <v>-6.09968384</v>
      </c>
      <c r="AK47" s="1">
        <f t="shared" si="23"/>
        <v>171.3780029</v>
      </c>
      <c r="AL47" s="1">
        <f t="shared" si="24"/>
        <v>26.82735223</v>
      </c>
      <c r="AM47" s="1">
        <f t="shared" si="25"/>
        <v>1.474925425</v>
      </c>
      <c r="AN47" s="1">
        <f t="shared" si="26"/>
        <v>0.917628641</v>
      </c>
      <c r="AO47" s="1">
        <v>152.5927718338862</v>
      </c>
      <c r="AP47" s="1">
        <v>127.5091454545454</v>
      </c>
      <c r="AQ47" s="1">
        <v>4.688593806523449</v>
      </c>
      <c r="AR47" s="1">
        <v>64.96869328460993</v>
      </c>
      <c r="AS47" s="1">
        <f t="shared" si="27"/>
        <v>1.472149603</v>
      </c>
      <c r="AT47" s="1">
        <v>25.44582344069699</v>
      </c>
      <c r="AU47" s="1">
        <v>27.17091757575758</v>
      </c>
      <c r="AV47" s="1">
        <v>-0.001045600453573105</v>
      </c>
      <c r="AW47" s="1">
        <v>84.42991726890527</v>
      </c>
      <c r="AX47" s="1">
        <v>0.0</v>
      </c>
      <c r="AY47" s="1">
        <v>0.0</v>
      </c>
      <c r="AZ47" s="1">
        <f t="shared" si="28"/>
        <v>1</v>
      </c>
      <c r="BA47" s="1">
        <f t="shared" si="29"/>
        <v>0</v>
      </c>
      <c r="BB47" s="1">
        <f t="shared" si="30"/>
        <v>51900.4955</v>
      </c>
      <c r="BC47" s="1">
        <f t="shared" si="31"/>
        <v>2000.016667</v>
      </c>
      <c r="BD47" s="1">
        <f t="shared" si="32"/>
        <v>1681.213858</v>
      </c>
      <c r="BE47" s="1">
        <f t="shared" si="33"/>
        <v>0.840599924</v>
      </c>
      <c r="BF47" s="1">
        <f t="shared" si="34"/>
        <v>0.1607578533</v>
      </c>
      <c r="BG47" s="1">
        <v>6.0</v>
      </c>
      <c r="BH47" s="1">
        <v>0.5</v>
      </c>
      <c r="BI47" s="1" t="s">
        <v>356</v>
      </c>
      <c r="BJ47" s="1">
        <v>2.0</v>
      </c>
      <c r="BK47" s="1" t="b">
        <v>1</v>
      </c>
      <c r="BL47" s="1">
        <v>1.660224292599999E9</v>
      </c>
      <c r="BM47" s="1">
        <v>93.71553999999999</v>
      </c>
      <c r="BN47" s="1">
        <v>126.0661733333333</v>
      </c>
      <c r="BO47" s="1">
        <v>27.19258666666667</v>
      </c>
      <c r="BP47" s="1">
        <v>25.47123333333333</v>
      </c>
      <c r="BQ47" s="1">
        <v>93.00406666666666</v>
      </c>
      <c r="BR47" s="1">
        <v>27.17731333333333</v>
      </c>
      <c r="BS47" s="1">
        <v>500.1245333333334</v>
      </c>
      <c r="BT47" s="1">
        <v>99.45194666666667</v>
      </c>
      <c r="BU47" s="1">
        <v>0.10006116</v>
      </c>
      <c r="BV47" s="1">
        <v>31.00454</v>
      </c>
      <c r="BW47" s="1">
        <v>31.50710666666667</v>
      </c>
      <c r="BX47" s="1">
        <v>999.8999999999999</v>
      </c>
      <c r="BY47" s="1">
        <v>0.0</v>
      </c>
      <c r="BZ47" s="1">
        <v>0.0</v>
      </c>
      <c r="CA47" s="1">
        <v>10001.172</v>
      </c>
      <c r="CB47" s="1">
        <v>0.0</v>
      </c>
      <c r="CC47" s="1">
        <v>7.253704666666665</v>
      </c>
      <c r="CD47" s="1">
        <v>-32.35076666666667</v>
      </c>
      <c r="CE47" s="1">
        <v>96.33474</v>
      </c>
      <c r="CF47" s="1">
        <v>129.3605733333333</v>
      </c>
      <c r="CG47" s="1">
        <v>1.721356666666667</v>
      </c>
      <c r="CH47" s="1">
        <v>126.0661733333333</v>
      </c>
      <c r="CI47" s="1">
        <v>25.47123333333333</v>
      </c>
      <c r="CJ47" s="1">
        <v>2.704356666666667</v>
      </c>
      <c r="CK47" s="1">
        <v>2.533164</v>
      </c>
      <c r="CL47" s="1">
        <v>22.3116</v>
      </c>
      <c r="CM47" s="1">
        <v>21.24114666666667</v>
      </c>
      <c r="CN47" s="1">
        <v>2000.016666666667</v>
      </c>
      <c r="CO47" s="1">
        <v>0.9800045333333334</v>
      </c>
      <c r="CP47" s="1">
        <v>0.01999583333333333</v>
      </c>
      <c r="CQ47" s="1">
        <v>0.0</v>
      </c>
      <c r="CR47" s="1">
        <v>2.805733333333333</v>
      </c>
      <c r="CS47" s="1">
        <v>0.0</v>
      </c>
      <c r="CT47" s="1">
        <v>22472.68</v>
      </c>
      <c r="CU47" s="1">
        <v>17412.48666666667</v>
      </c>
      <c r="CV47" s="1">
        <v>40.2332</v>
      </c>
      <c r="CW47" s="1">
        <v>41.2332</v>
      </c>
      <c r="CX47" s="1">
        <v>40.2374</v>
      </c>
      <c r="CY47" s="1">
        <v>39.687</v>
      </c>
      <c r="CZ47" s="1">
        <v>40.38739999999999</v>
      </c>
      <c r="DA47" s="1">
        <v>1960.024666666667</v>
      </c>
      <c r="DB47" s="1">
        <v>39.99533333333333</v>
      </c>
      <c r="DC47" s="1">
        <v>0.0</v>
      </c>
      <c r="DD47" s="1">
        <v>1.6602242987E9</v>
      </c>
      <c r="DE47" s="1">
        <v>0.0</v>
      </c>
      <c r="DF47" s="1">
        <v>1.660224008E9</v>
      </c>
      <c r="DG47" s="1" t="s">
        <v>357</v>
      </c>
      <c r="DH47" s="1">
        <v>1.660224008E9</v>
      </c>
      <c r="DI47" s="1">
        <v>1.660224007E9</v>
      </c>
      <c r="DJ47" s="1">
        <v>1.0</v>
      </c>
      <c r="DK47" s="1">
        <v>0.091</v>
      </c>
      <c r="DL47" s="1">
        <v>-0.018</v>
      </c>
      <c r="DM47" s="1">
        <v>1.42</v>
      </c>
      <c r="DN47" s="1">
        <v>0.02</v>
      </c>
      <c r="DO47" s="1">
        <v>400.0</v>
      </c>
      <c r="DP47" s="1">
        <v>26.0</v>
      </c>
      <c r="DQ47" s="1">
        <v>0.31</v>
      </c>
      <c r="DR47" s="1">
        <v>0.11</v>
      </c>
      <c r="DS47" s="1">
        <v>0.3514294829372587</v>
      </c>
      <c r="DT47" s="1">
        <v>3.516922734815301</v>
      </c>
      <c r="DU47" s="1">
        <v>0.2718876766214585</v>
      </c>
      <c r="DV47" s="1">
        <v>0.0</v>
      </c>
      <c r="DW47" s="1">
        <v>25.6896895576104</v>
      </c>
      <c r="DX47" s="1">
        <v>46.28073077758221</v>
      </c>
      <c r="DY47" s="1">
        <v>3.555449258009227</v>
      </c>
      <c r="DZ47" s="1">
        <v>0.0</v>
      </c>
      <c r="EA47" s="1">
        <v>-31.73066</v>
      </c>
      <c r="EB47" s="1">
        <v>-50.68281557285869</v>
      </c>
      <c r="EC47" s="1">
        <v>3.77134889543074</v>
      </c>
      <c r="ED47" s="1">
        <v>0.0</v>
      </c>
      <c r="EE47" s="1">
        <v>77.34999628009076</v>
      </c>
      <c r="EF47" s="1">
        <v>154.3661819014838</v>
      </c>
      <c r="EG47" s="1">
        <v>11.59271105847291</v>
      </c>
      <c r="EH47" s="1">
        <v>0.0</v>
      </c>
      <c r="EI47" s="1">
        <v>1.70094125</v>
      </c>
      <c r="EJ47" s="1">
        <v>0.3613192120075008</v>
      </c>
      <c r="EK47" s="1">
        <v>0.03936072891776144</v>
      </c>
      <c r="EL47" s="1">
        <v>0.0</v>
      </c>
      <c r="EM47" s="1">
        <v>1.936019348170143</v>
      </c>
      <c r="EN47" s="1">
        <v>0.0252262527580109</v>
      </c>
      <c r="EO47" s="1">
        <v>0.002302650922680583</v>
      </c>
      <c r="EP47" s="1">
        <v>1.0</v>
      </c>
      <c r="EQ47" s="1">
        <v>1.0</v>
      </c>
      <c r="ER47" s="1">
        <v>6.0</v>
      </c>
      <c r="ES47" s="1" t="s">
        <v>406</v>
      </c>
      <c r="ET47" s="1">
        <v>2.9449</v>
      </c>
      <c r="EU47" s="1">
        <v>2.80125</v>
      </c>
      <c r="EV47" s="1">
        <v>0.0327958</v>
      </c>
      <c r="EW47" s="1">
        <v>0.0414842</v>
      </c>
      <c r="EX47" s="1">
        <v>0.118225</v>
      </c>
      <c r="EY47" s="1">
        <v>0.112985</v>
      </c>
      <c r="EZ47" s="1">
        <v>19894.9</v>
      </c>
      <c r="FA47" s="1">
        <v>20676.5</v>
      </c>
      <c r="FB47" s="1">
        <v>23908.7</v>
      </c>
      <c r="FC47" s="1">
        <v>25090.9</v>
      </c>
      <c r="FD47" s="1">
        <v>33731.4</v>
      </c>
      <c r="FE47" s="1">
        <v>35526.4</v>
      </c>
      <c r="FF47" s="1">
        <v>43574.2</v>
      </c>
      <c r="FG47" s="1">
        <v>46376.3</v>
      </c>
      <c r="FH47" s="1">
        <v>1.991</v>
      </c>
      <c r="FI47" s="1">
        <v>1.9174</v>
      </c>
      <c r="FJ47" s="1">
        <v>0.140913</v>
      </c>
      <c r="FK47" s="1">
        <v>0.0</v>
      </c>
      <c r="FL47" s="1">
        <v>29.2171</v>
      </c>
      <c r="FM47" s="1">
        <v>999.9</v>
      </c>
      <c r="FN47" s="1">
        <v>70.3</v>
      </c>
      <c r="FO47" s="1">
        <v>31.7</v>
      </c>
      <c r="FP47" s="1">
        <v>33.1835</v>
      </c>
      <c r="FQ47" s="1">
        <v>64.184</v>
      </c>
      <c r="FR47" s="1">
        <v>25.8213</v>
      </c>
      <c r="FS47" s="1">
        <v>1.0</v>
      </c>
      <c r="FT47" s="1">
        <v>0.20779</v>
      </c>
      <c r="FU47" s="1">
        <v>0.246969</v>
      </c>
      <c r="FV47" s="1">
        <v>20.3245</v>
      </c>
      <c r="FW47" s="1">
        <v>5.21235</v>
      </c>
      <c r="FX47" s="1">
        <v>11.9081</v>
      </c>
      <c r="FY47" s="1">
        <v>5.00275</v>
      </c>
      <c r="FZ47" s="1">
        <v>3.2896</v>
      </c>
      <c r="GA47" s="1">
        <v>9999.0</v>
      </c>
      <c r="GB47" s="1">
        <v>9999.0</v>
      </c>
      <c r="GC47" s="1">
        <v>9999.0</v>
      </c>
      <c r="GD47" s="1">
        <v>999.9</v>
      </c>
      <c r="GE47" s="1">
        <v>1.85943</v>
      </c>
      <c r="GF47" s="1">
        <v>1.85433</v>
      </c>
      <c r="GG47" s="1">
        <v>1.85759</v>
      </c>
      <c r="GH47" s="1">
        <v>1.85596</v>
      </c>
      <c r="GI47" s="1">
        <v>1.85477</v>
      </c>
      <c r="GJ47" s="1">
        <v>1.85449</v>
      </c>
      <c r="GK47" s="1">
        <v>1.85303</v>
      </c>
      <c r="GL47" s="1">
        <v>1.85626</v>
      </c>
      <c r="GM47" s="1">
        <v>0.0</v>
      </c>
      <c r="GN47" s="1">
        <v>0.0</v>
      </c>
      <c r="GO47" s="1">
        <v>0.0</v>
      </c>
      <c r="GP47" s="1">
        <v>0.0</v>
      </c>
      <c r="GQ47" s="1" t="s">
        <v>359</v>
      </c>
      <c r="GR47" s="1" t="s">
        <v>360</v>
      </c>
      <c r="GS47" s="1" t="s">
        <v>361</v>
      </c>
      <c r="GT47" s="1" t="s">
        <v>361</v>
      </c>
      <c r="GU47" s="1" t="s">
        <v>361</v>
      </c>
      <c r="GV47" s="1" t="s">
        <v>361</v>
      </c>
      <c r="GW47" s="1">
        <v>0.0</v>
      </c>
      <c r="GX47" s="1">
        <v>100.0</v>
      </c>
      <c r="GY47" s="1">
        <v>100.0</v>
      </c>
      <c r="GZ47" s="1">
        <v>0.798</v>
      </c>
      <c r="HA47" s="1">
        <v>0.0154</v>
      </c>
      <c r="HB47" s="1">
        <v>0.4508132229881339</v>
      </c>
      <c r="HC47" s="1">
        <v>0.002931838302181297</v>
      </c>
      <c r="HD47" s="1">
        <v>-1.375455985948503E-6</v>
      </c>
      <c r="HE47" s="1">
        <v>3.07004744371273E-10</v>
      </c>
      <c r="HF47" s="1">
        <v>-0.06116048014925604</v>
      </c>
      <c r="HG47" s="1">
        <v>0.0100384331276165</v>
      </c>
      <c r="HH47" s="1">
        <v>-3.153267371123071E-4</v>
      </c>
      <c r="HI47" s="1">
        <v>1.819468599177705E-6</v>
      </c>
      <c r="HJ47" s="1">
        <v>1.0</v>
      </c>
      <c r="HK47" s="1">
        <v>2112.0</v>
      </c>
      <c r="HL47" s="1">
        <v>3.0</v>
      </c>
      <c r="HM47" s="1">
        <v>29.0</v>
      </c>
      <c r="HN47" s="1">
        <v>4.9</v>
      </c>
      <c r="HO47" s="1">
        <v>4.9</v>
      </c>
      <c r="HP47" s="1">
        <v>0.567627</v>
      </c>
      <c r="HQ47" s="1">
        <v>2.32056</v>
      </c>
      <c r="HR47" s="1">
        <v>1.4978</v>
      </c>
      <c r="HS47" s="1">
        <v>2.30469</v>
      </c>
      <c r="HT47" s="1">
        <v>1.54785</v>
      </c>
      <c r="HU47" s="1">
        <v>2.38525</v>
      </c>
      <c r="HV47" s="1">
        <v>35.4523</v>
      </c>
      <c r="HW47" s="1">
        <v>15.6118</v>
      </c>
      <c r="HX47" s="1">
        <v>18.0</v>
      </c>
      <c r="HY47" s="1">
        <v>500.777</v>
      </c>
      <c r="HZ47" s="1">
        <v>519.247</v>
      </c>
      <c r="IA47" s="1">
        <v>28.8922</v>
      </c>
      <c r="IB47" s="1">
        <v>29.789</v>
      </c>
      <c r="IC47" s="1">
        <v>30.0006</v>
      </c>
      <c r="ID47" s="1">
        <v>29.5683</v>
      </c>
      <c r="IE47" s="1">
        <v>29.6571</v>
      </c>
      <c r="IF47" s="1">
        <v>11.387</v>
      </c>
      <c r="IG47" s="1">
        <v>26.2655</v>
      </c>
      <c r="IH47" s="1">
        <v>85.792</v>
      </c>
      <c r="II47" s="1">
        <v>28.8749</v>
      </c>
      <c r="IJ47" s="1">
        <v>201.237</v>
      </c>
      <c r="IK47" s="1">
        <v>25.471</v>
      </c>
      <c r="IL47" s="1">
        <v>100.776</v>
      </c>
      <c r="IM47" s="1">
        <v>100.514</v>
      </c>
      <c r="IN47" s="1" t="s">
        <v>362</v>
      </c>
    </row>
    <row r="48" ht="15.75" customHeight="1">
      <c r="A48" s="1">
        <v>32.0</v>
      </c>
      <c r="B48" s="1">
        <v>1.6602243011E9</v>
      </c>
      <c r="C48" s="1">
        <v>314.0999999046326</v>
      </c>
      <c r="D48" s="1" t="s">
        <v>427</v>
      </c>
      <c r="E48" s="1" t="s">
        <v>428</v>
      </c>
      <c r="F48" s="1">
        <v>1.0</v>
      </c>
      <c r="G48" s="1" t="s">
        <v>349</v>
      </c>
      <c r="H48" s="1" t="s">
        <v>350</v>
      </c>
      <c r="I48" s="1" t="s">
        <v>351</v>
      </c>
      <c r="J48" s="1" t="s">
        <v>352</v>
      </c>
      <c r="K48" s="1" t="s">
        <v>353</v>
      </c>
      <c r="L48" s="1" t="s">
        <v>354</v>
      </c>
      <c r="M48" s="1" t="s">
        <v>355</v>
      </c>
      <c r="N48" s="1">
        <v>1.6602242931E9</v>
      </c>
      <c r="O48" s="1">
        <f t="shared" si="1"/>
        <v>0.001472808007</v>
      </c>
      <c r="P48" s="1">
        <f t="shared" si="2"/>
        <v>1.472808007</v>
      </c>
      <c r="Q48" s="1">
        <f t="shared" si="3"/>
        <v>1.012421055</v>
      </c>
      <c r="R48" s="1">
        <f t="shared" si="4"/>
        <v>95.89769375</v>
      </c>
      <c r="S48" s="1">
        <f t="shared" si="5"/>
        <v>71.033942</v>
      </c>
      <c r="T48" s="1">
        <f t="shared" si="6"/>
        <v>7.07157656</v>
      </c>
      <c r="U48" s="1">
        <f t="shared" si="7"/>
        <v>9.546814722</v>
      </c>
      <c r="V48" s="1">
        <f t="shared" si="8"/>
        <v>0.07393972163</v>
      </c>
      <c r="W48" s="1">
        <f t="shared" si="9"/>
        <v>2.920241656</v>
      </c>
      <c r="X48" s="1">
        <f t="shared" si="10"/>
        <v>0.07291520023</v>
      </c>
      <c r="Y48" s="1">
        <f t="shared" si="11"/>
        <v>0.04566286663</v>
      </c>
      <c r="Z48" s="1">
        <f t="shared" si="12"/>
        <v>321.5188079</v>
      </c>
      <c r="AA48" s="1">
        <f t="shared" si="13"/>
        <v>32.51818415</v>
      </c>
      <c r="AB48" s="1">
        <f t="shared" si="14"/>
        <v>31.50734375</v>
      </c>
      <c r="AC48" s="1">
        <f t="shared" si="15"/>
        <v>4.643537004</v>
      </c>
      <c r="AD48" s="1">
        <f t="shared" si="16"/>
        <v>59.98551376</v>
      </c>
      <c r="AE48" s="1">
        <f t="shared" si="17"/>
        <v>2.706928651</v>
      </c>
      <c r="AF48" s="1">
        <f t="shared" si="18"/>
        <v>4.512637271</v>
      </c>
      <c r="AG48" s="1">
        <f t="shared" si="19"/>
        <v>1.936608353</v>
      </c>
      <c r="AH48" s="1">
        <f t="shared" si="20"/>
        <v>-64.95083312</v>
      </c>
      <c r="AI48" s="1">
        <f t="shared" si="21"/>
        <v>-79.10375245</v>
      </c>
      <c r="AJ48" s="1">
        <f t="shared" si="22"/>
        <v>-6.09828561</v>
      </c>
      <c r="AK48" s="1">
        <f t="shared" si="23"/>
        <v>171.3659368</v>
      </c>
      <c r="AL48" s="1">
        <f t="shared" si="24"/>
        <v>27.03155902</v>
      </c>
      <c r="AM48" s="1">
        <f t="shared" si="25"/>
        <v>1.475065895</v>
      </c>
      <c r="AN48" s="1">
        <f t="shared" si="26"/>
        <v>1.012421055</v>
      </c>
      <c r="AO48" s="1">
        <v>157.5078445871107</v>
      </c>
      <c r="AP48" s="1">
        <v>132.2224909090909</v>
      </c>
      <c r="AQ48" s="1">
        <v>4.705225115579313</v>
      </c>
      <c r="AR48" s="1">
        <v>64.96869328460993</v>
      </c>
      <c r="AS48" s="1">
        <f t="shared" si="27"/>
        <v>1.472808007</v>
      </c>
      <c r="AT48" s="1">
        <v>25.44588550253399</v>
      </c>
      <c r="AU48" s="1">
        <v>27.16854969696969</v>
      </c>
      <c r="AV48" s="1">
        <v>-5.624802201369727E-4</v>
      </c>
      <c r="AW48" s="1">
        <v>84.42991726890527</v>
      </c>
      <c r="AX48" s="1">
        <v>0.0</v>
      </c>
      <c r="AY48" s="1">
        <v>0.0</v>
      </c>
      <c r="AZ48" s="1">
        <f t="shared" si="28"/>
        <v>1</v>
      </c>
      <c r="BA48" s="1">
        <f t="shared" si="29"/>
        <v>0</v>
      </c>
      <c r="BB48" s="1">
        <f t="shared" si="30"/>
        <v>51903.81316</v>
      </c>
      <c r="BC48" s="1">
        <f t="shared" si="31"/>
        <v>2000.01875</v>
      </c>
      <c r="BD48" s="1">
        <f t="shared" si="32"/>
        <v>1681.215654</v>
      </c>
      <c r="BE48" s="1">
        <f t="shared" si="33"/>
        <v>0.8405999466</v>
      </c>
      <c r="BF48" s="1">
        <f t="shared" si="34"/>
        <v>0.1607578969</v>
      </c>
      <c r="BG48" s="1">
        <v>6.0</v>
      </c>
      <c r="BH48" s="1">
        <v>0.5</v>
      </c>
      <c r="BI48" s="1" t="s">
        <v>356</v>
      </c>
      <c r="BJ48" s="1">
        <v>2.0</v>
      </c>
      <c r="BK48" s="1" t="b">
        <v>1</v>
      </c>
      <c r="BL48" s="1">
        <v>1.6602242931E9</v>
      </c>
      <c r="BM48" s="1">
        <v>95.89769375</v>
      </c>
      <c r="BN48" s="1">
        <v>128.4972875</v>
      </c>
      <c r="BO48" s="1">
        <v>27.19108125</v>
      </c>
      <c r="BP48" s="1">
        <v>25.46955625</v>
      </c>
      <c r="BQ48" s="1">
        <v>95.1804375</v>
      </c>
      <c r="BR48" s="1">
        <v>27.17580625</v>
      </c>
      <c r="BS48" s="1">
        <v>500.1230625</v>
      </c>
      <c r="BT48" s="1">
        <v>99.452025</v>
      </c>
      <c r="BU48" s="1">
        <v>0.10005335625</v>
      </c>
      <c r="BV48" s="1">
        <v>31.00489375</v>
      </c>
      <c r="BW48" s="1">
        <v>31.50734375</v>
      </c>
      <c r="BX48" s="1">
        <v>999.9</v>
      </c>
      <c r="BY48" s="1">
        <v>0.0</v>
      </c>
      <c r="BZ48" s="1">
        <v>0.0</v>
      </c>
      <c r="CA48" s="1">
        <v>10001.8425</v>
      </c>
      <c r="CB48" s="1">
        <v>0.0</v>
      </c>
      <c r="CC48" s="1">
        <v>7.254370625</v>
      </c>
      <c r="CD48" s="1">
        <v>-32.59975</v>
      </c>
      <c r="CE48" s="1">
        <v>98.57769375000001</v>
      </c>
      <c r="CF48" s="1">
        <v>131.854975</v>
      </c>
      <c r="CG48" s="1">
        <v>1.721533125</v>
      </c>
      <c r="CH48" s="1">
        <v>128.4972875</v>
      </c>
      <c r="CI48" s="1">
        <v>25.46955625</v>
      </c>
      <c r="CJ48" s="1">
        <v>2.704209375</v>
      </c>
      <c r="CK48" s="1">
        <v>2.53299875</v>
      </c>
      <c r="CL48" s="1">
        <v>22.31070625</v>
      </c>
      <c r="CM48" s="1">
        <v>21.2400875</v>
      </c>
      <c r="CN48" s="1">
        <v>2000.01875</v>
      </c>
      <c r="CO48" s="1">
        <v>0.9800038125</v>
      </c>
      <c r="CP48" s="1">
        <v>0.01999654375</v>
      </c>
      <c r="CQ48" s="1">
        <v>0.0</v>
      </c>
      <c r="CR48" s="1">
        <v>2.7975625</v>
      </c>
      <c r="CS48" s="1">
        <v>0.0</v>
      </c>
      <c r="CT48" s="1">
        <v>22470.98125</v>
      </c>
      <c r="CU48" s="1">
        <v>17412.50625</v>
      </c>
      <c r="CV48" s="1">
        <v>40.2303125</v>
      </c>
      <c r="CW48" s="1">
        <v>41.23425</v>
      </c>
      <c r="CX48" s="1">
        <v>40.23425</v>
      </c>
      <c r="CY48" s="1">
        <v>39.687</v>
      </c>
      <c r="CZ48" s="1">
        <v>40.386625</v>
      </c>
      <c r="DA48" s="1">
        <v>1960.025</v>
      </c>
      <c r="DB48" s="1">
        <v>39.996875</v>
      </c>
      <c r="DC48" s="1">
        <v>0.0</v>
      </c>
      <c r="DD48" s="1">
        <v>1.6602242999E9</v>
      </c>
      <c r="DE48" s="1">
        <v>0.0</v>
      </c>
      <c r="DF48" s="1">
        <v>1.660224008E9</v>
      </c>
      <c r="DG48" s="1" t="s">
        <v>357</v>
      </c>
      <c r="DH48" s="1">
        <v>1.660224008E9</v>
      </c>
      <c r="DI48" s="1">
        <v>1.660224007E9</v>
      </c>
      <c r="DJ48" s="1">
        <v>1.0</v>
      </c>
      <c r="DK48" s="1">
        <v>0.091</v>
      </c>
      <c r="DL48" s="1">
        <v>-0.018</v>
      </c>
      <c r="DM48" s="1">
        <v>1.42</v>
      </c>
      <c r="DN48" s="1">
        <v>0.02</v>
      </c>
      <c r="DO48" s="1">
        <v>400.0</v>
      </c>
      <c r="DP48" s="1">
        <v>26.0</v>
      </c>
      <c r="DQ48" s="1">
        <v>0.31</v>
      </c>
      <c r="DR48" s="1">
        <v>0.11</v>
      </c>
      <c r="DS48" s="1">
        <v>0.4354704384284258</v>
      </c>
      <c r="DT48" s="1">
        <v>3.933417984745095</v>
      </c>
      <c r="DU48" s="1">
        <v>0.299215638567994</v>
      </c>
      <c r="DV48" s="1">
        <v>0.0</v>
      </c>
      <c r="DW48" s="1">
        <v>26.98373844729313</v>
      </c>
      <c r="DX48" s="1">
        <v>36.50122685766765</v>
      </c>
      <c r="DY48" s="1">
        <v>2.734419921505241</v>
      </c>
      <c r="DZ48" s="1">
        <v>0.0</v>
      </c>
      <c r="EA48" s="1">
        <v>-32.66232903225806</v>
      </c>
      <c r="EB48" s="1">
        <v>-42.85154516129026</v>
      </c>
      <c r="EC48" s="1">
        <v>3.326335157612658</v>
      </c>
      <c r="ED48" s="1">
        <v>0.0</v>
      </c>
      <c r="EE48" s="1">
        <v>81.99980962705928</v>
      </c>
      <c r="EF48" s="1">
        <v>155.3781864026654</v>
      </c>
      <c r="EG48" s="1">
        <v>11.30238849389099</v>
      </c>
      <c r="EH48" s="1">
        <v>0.0</v>
      </c>
      <c r="EI48" s="1">
        <v>1.705301219512195</v>
      </c>
      <c r="EJ48" s="1">
        <v>0.3148825087108001</v>
      </c>
      <c r="EK48" s="1">
        <v>0.03728451128068626</v>
      </c>
      <c r="EL48" s="1">
        <v>0.0</v>
      </c>
      <c r="EM48" s="1">
        <v>1.936470653124842</v>
      </c>
      <c r="EN48" s="1">
        <v>0.02779498592513986</v>
      </c>
      <c r="EO48" s="1">
        <v>0.00236859836546111</v>
      </c>
      <c r="EP48" s="1">
        <v>1.0</v>
      </c>
      <c r="EQ48" s="1">
        <v>1.0</v>
      </c>
      <c r="ER48" s="1">
        <v>6.0</v>
      </c>
      <c r="ES48" s="1" t="s">
        <v>406</v>
      </c>
      <c r="ET48" s="1">
        <v>2.94453</v>
      </c>
      <c r="EU48" s="1">
        <v>2.8012</v>
      </c>
      <c r="EV48" s="1">
        <v>0.0339115</v>
      </c>
      <c r="EW48" s="1">
        <v>0.0425969</v>
      </c>
      <c r="EX48" s="1">
        <v>0.118218</v>
      </c>
      <c r="EY48" s="1">
        <v>0.112977</v>
      </c>
      <c r="EZ48" s="1">
        <v>19872.0</v>
      </c>
      <c r="FA48" s="1">
        <v>20652.5</v>
      </c>
      <c r="FB48" s="1">
        <v>23908.8</v>
      </c>
      <c r="FC48" s="1">
        <v>25090.9</v>
      </c>
      <c r="FD48" s="1">
        <v>33731.8</v>
      </c>
      <c r="FE48" s="1">
        <v>35526.7</v>
      </c>
      <c r="FF48" s="1">
        <v>43574.2</v>
      </c>
      <c r="FG48" s="1">
        <v>46376.3</v>
      </c>
      <c r="FH48" s="1">
        <v>1.99113</v>
      </c>
      <c r="FI48" s="1">
        <v>1.91733</v>
      </c>
      <c r="FJ48" s="1">
        <v>0.141107</v>
      </c>
      <c r="FK48" s="1">
        <v>0.0</v>
      </c>
      <c r="FL48" s="1">
        <v>29.2171</v>
      </c>
      <c r="FM48" s="1">
        <v>999.9</v>
      </c>
      <c r="FN48" s="1">
        <v>70.3</v>
      </c>
      <c r="FO48" s="1">
        <v>31.7</v>
      </c>
      <c r="FP48" s="1">
        <v>33.1858</v>
      </c>
      <c r="FQ48" s="1">
        <v>64.294</v>
      </c>
      <c r="FR48" s="1">
        <v>26.5585</v>
      </c>
      <c r="FS48" s="1">
        <v>1.0</v>
      </c>
      <c r="FT48" s="1">
        <v>0.20767</v>
      </c>
      <c r="FU48" s="1">
        <v>0.240842</v>
      </c>
      <c r="FV48" s="1">
        <v>20.3245</v>
      </c>
      <c r="FW48" s="1">
        <v>5.21265</v>
      </c>
      <c r="FX48" s="1">
        <v>11.9081</v>
      </c>
      <c r="FY48" s="1">
        <v>5.0028</v>
      </c>
      <c r="FZ48" s="1">
        <v>3.2896</v>
      </c>
      <c r="GA48" s="1">
        <v>9999.0</v>
      </c>
      <c r="GB48" s="1">
        <v>9999.0</v>
      </c>
      <c r="GC48" s="1">
        <v>9999.0</v>
      </c>
      <c r="GD48" s="1">
        <v>999.9</v>
      </c>
      <c r="GE48" s="1">
        <v>1.85942</v>
      </c>
      <c r="GF48" s="1">
        <v>1.85431</v>
      </c>
      <c r="GG48" s="1">
        <v>1.85759</v>
      </c>
      <c r="GH48" s="1">
        <v>1.85596</v>
      </c>
      <c r="GI48" s="1">
        <v>1.85475</v>
      </c>
      <c r="GJ48" s="1">
        <v>1.85447</v>
      </c>
      <c r="GK48" s="1">
        <v>1.85303</v>
      </c>
      <c r="GL48" s="1">
        <v>1.85625</v>
      </c>
      <c r="GM48" s="1">
        <v>0.0</v>
      </c>
      <c r="GN48" s="1">
        <v>0.0</v>
      </c>
      <c r="GO48" s="1">
        <v>0.0</v>
      </c>
      <c r="GP48" s="1">
        <v>0.0</v>
      </c>
      <c r="GQ48" s="1" t="s">
        <v>359</v>
      </c>
      <c r="GR48" s="1" t="s">
        <v>360</v>
      </c>
      <c r="GS48" s="1" t="s">
        <v>361</v>
      </c>
      <c r="GT48" s="1" t="s">
        <v>361</v>
      </c>
      <c r="GU48" s="1" t="s">
        <v>361</v>
      </c>
      <c r="GV48" s="1" t="s">
        <v>361</v>
      </c>
      <c r="GW48" s="1">
        <v>0.0</v>
      </c>
      <c r="GX48" s="1">
        <v>100.0</v>
      </c>
      <c r="GY48" s="1">
        <v>100.0</v>
      </c>
      <c r="GZ48" s="1">
        <v>0.81</v>
      </c>
      <c r="HA48" s="1">
        <v>0.0153</v>
      </c>
      <c r="HB48" s="1">
        <v>0.4508132229881339</v>
      </c>
      <c r="HC48" s="1">
        <v>0.002931838302181297</v>
      </c>
      <c r="HD48" s="1">
        <v>-1.375455985948503E-6</v>
      </c>
      <c r="HE48" s="1">
        <v>3.07004744371273E-10</v>
      </c>
      <c r="HF48" s="1">
        <v>-0.06116048014925604</v>
      </c>
      <c r="HG48" s="1">
        <v>0.0100384331276165</v>
      </c>
      <c r="HH48" s="1">
        <v>-3.153267371123071E-4</v>
      </c>
      <c r="HI48" s="1">
        <v>1.819468599177705E-6</v>
      </c>
      <c r="HJ48" s="1">
        <v>1.0</v>
      </c>
      <c r="HK48" s="1">
        <v>2112.0</v>
      </c>
      <c r="HL48" s="1">
        <v>3.0</v>
      </c>
      <c r="HM48" s="1">
        <v>29.0</v>
      </c>
      <c r="HN48" s="1">
        <v>4.9</v>
      </c>
      <c r="HO48" s="1">
        <v>4.9</v>
      </c>
      <c r="HP48" s="1">
        <v>0.577393</v>
      </c>
      <c r="HQ48" s="1">
        <v>2.33398</v>
      </c>
      <c r="HR48" s="1">
        <v>1.4978</v>
      </c>
      <c r="HS48" s="1">
        <v>2.30469</v>
      </c>
      <c r="HT48" s="1">
        <v>1.54785</v>
      </c>
      <c r="HU48" s="1">
        <v>2.4353</v>
      </c>
      <c r="HV48" s="1">
        <v>35.4523</v>
      </c>
      <c r="HW48" s="1">
        <v>15.6205</v>
      </c>
      <c r="HX48" s="1">
        <v>18.0</v>
      </c>
      <c r="HY48" s="1">
        <v>500.856</v>
      </c>
      <c r="HZ48" s="1">
        <v>519.201</v>
      </c>
      <c r="IA48" s="1">
        <v>28.8868</v>
      </c>
      <c r="IB48" s="1">
        <v>29.7897</v>
      </c>
      <c r="IC48" s="1">
        <v>30.0004</v>
      </c>
      <c r="ID48" s="1">
        <v>29.569</v>
      </c>
      <c r="IE48" s="1">
        <v>29.6577</v>
      </c>
      <c r="IF48" s="1">
        <v>11.569</v>
      </c>
      <c r="IG48" s="1">
        <v>26.2655</v>
      </c>
      <c r="IH48" s="1">
        <v>85.792</v>
      </c>
      <c r="II48" s="1">
        <v>28.8749</v>
      </c>
      <c r="IJ48" s="1">
        <v>201.237</v>
      </c>
      <c r="IK48" s="1">
        <v>25.471</v>
      </c>
      <c r="IL48" s="1">
        <v>100.776</v>
      </c>
      <c r="IM48" s="1">
        <v>100.514</v>
      </c>
      <c r="IN48" s="1" t="s">
        <v>362</v>
      </c>
    </row>
    <row r="49" ht="15.75" customHeight="1">
      <c r="A49" s="1">
        <v>33.0</v>
      </c>
      <c r="B49" s="1">
        <v>1.6602243021E9</v>
      </c>
      <c r="C49" s="1">
        <v>315.0999999046326</v>
      </c>
      <c r="D49" s="1" t="s">
        <v>429</v>
      </c>
      <c r="E49" s="1" t="s">
        <v>430</v>
      </c>
      <c r="F49" s="1">
        <v>1.0</v>
      </c>
      <c r="G49" s="1" t="s">
        <v>349</v>
      </c>
      <c r="H49" s="1" t="s">
        <v>350</v>
      </c>
      <c r="I49" s="1" t="s">
        <v>351</v>
      </c>
      <c r="J49" s="1" t="s">
        <v>352</v>
      </c>
      <c r="K49" s="1" t="s">
        <v>353</v>
      </c>
      <c r="L49" s="1" t="s">
        <v>354</v>
      </c>
      <c r="M49" s="1" t="s">
        <v>355</v>
      </c>
      <c r="N49" s="1">
        <v>1.660224294599999E9</v>
      </c>
      <c r="O49" s="1">
        <f t="shared" si="1"/>
        <v>0.001471280624</v>
      </c>
      <c r="P49" s="1">
        <f t="shared" si="2"/>
        <v>1.471280624</v>
      </c>
      <c r="Q49" s="1">
        <f t="shared" si="3"/>
        <v>1.073090093</v>
      </c>
      <c r="R49" s="1">
        <f t="shared" si="4"/>
        <v>102.0935067</v>
      </c>
      <c r="S49" s="1">
        <f t="shared" si="5"/>
        <v>75.69488122</v>
      </c>
      <c r="T49" s="1">
        <f t="shared" si="6"/>
        <v>7.535603655</v>
      </c>
      <c r="U49" s="1">
        <f t="shared" si="7"/>
        <v>10.16364898</v>
      </c>
      <c r="V49" s="1">
        <f t="shared" si="8"/>
        <v>0.07384291152</v>
      </c>
      <c r="W49" s="1">
        <f t="shared" si="9"/>
        <v>2.92045721</v>
      </c>
      <c r="X49" s="1">
        <f t="shared" si="10"/>
        <v>0.0728211255</v>
      </c>
      <c r="Y49" s="1">
        <f t="shared" si="11"/>
        <v>0.04560382893</v>
      </c>
      <c r="Z49" s="1">
        <f t="shared" si="12"/>
        <v>321.5215873</v>
      </c>
      <c r="AA49" s="1">
        <f t="shared" si="13"/>
        <v>32.51957918</v>
      </c>
      <c r="AB49" s="1">
        <f t="shared" si="14"/>
        <v>31.50769333</v>
      </c>
      <c r="AC49" s="1">
        <f t="shared" si="15"/>
        <v>4.643629217</v>
      </c>
      <c r="AD49" s="1">
        <f t="shared" si="16"/>
        <v>59.97277104</v>
      </c>
      <c r="AE49" s="1">
        <f t="shared" si="17"/>
        <v>2.706521236</v>
      </c>
      <c r="AF49" s="1">
        <f t="shared" si="18"/>
        <v>4.512916761</v>
      </c>
      <c r="AG49" s="1">
        <f t="shared" si="19"/>
        <v>1.937107981</v>
      </c>
      <c r="AH49" s="1">
        <f t="shared" si="20"/>
        <v>-64.88347553</v>
      </c>
      <c r="AI49" s="1">
        <f t="shared" si="21"/>
        <v>-78.99360492</v>
      </c>
      <c r="AJ49" s="1">
        <f t="shared" si="22"/>
        <v>-6.089387706</v>
      </c>
      <c r="AK49" s="1">
        <f t="shared" si="23"/>
        <v>171.5551192</v>
      </c>
      <c r="AL49" s="1">
        <f t="shared" si="24"/>
        <v>27.97222808</v>
      </c>
      <c r="AM49" s="1">
        <f t="shared" si="25"/>
        <v>1.481518012</v>
      </c>
      <c r="AN49" s="1">
        <f t="shared" si="26"/>
        <v>1.073090093</v>
      </c>
      <c r="AO49" s="1">
        <v>162.3619605463217</v>
      </c>
      <c r="AP49" s="1">
        <v>136.9471696969697</v>
      </c>
      <c r="AQ49" s="1">
        <v>4.715976228391635</v>
      </c>
      <c r="AR49" s="1">
        <v>64.96869328460993</v>
      </c>
      <c r="AS49" s="1">
        <f t="shared" si="27"/>
        <v>1.471280624</v>
      </c>
      <c r="AT49" s="1">
        <v>25.44555224638938</v>
      </c>
      <c r="AU49" s="1">
        <v>27.16559575757575</v>
      </c>
      <c r="AV49" s="1">
        <v>-4.368536569712911E-4</v>
      </c>
      <c r="AW49" s="1">
        <v>84.42991726890527</v>
      </c>
      <c r="AX49" s="1">
        <v>0.0</v>
      </c>
      <c r="AY49" s="1">
        <v>0.0</v>
      </c>
      <c r="AZ49" s="1">
        <f t="shared" si="28"/>
        <v>1</v>
      </c>
      <c r="BA49" s="1">
        <f t="shared" si="29"/>
        <v>0</v>
      </c>
      <c r="BB49" s="1">
        <f t="shared" si="30"/>
        <v>51909.76039</v>
      </c>
      <c r="BC49" s="1">
        <f t="shared" si="31"/>
        <v>2000.036</v>
      </c>
      <c r="BD49" s="1">
        <f t="shared" si="32"/>
        <v>1681.230158</v>
      </c>
      <c r="BE49" s="1">
        <f t="shared" si="33"/>
        <v>0.8405999482</v>
      </c>
      <c r="BF49" s="1">
        <f t="shared" si="34"/>
        <v>0.1607579</v>
      </c>
      <c r="BG49" s="1">
        <v>6.0</v>
      </c>
      <c r="BH49" s="1">
        <v>0.5</v>
      </c>
      <c r="BI49" s="1" t="s">
        <v>356</v>
      </c>
      <c r="BJ49" s="1">
        <v>2.0</v>
      </c>
      <c r="BK49" s="1" t="b">
        <v>1</v>
      </c>
      <c r="BL49" s="1">
        <v>1.660224294599999E9</v>
      </c>
      <c r="BM49" s="1">
        <v>102.0935066666667</v>
      </c>
      <c r="BN49" s="1">
        <v>135.8332</v>
      </c>
      <c r="BO49" s="1">
        <v>27.18691333333333</v>
      </c>
      <c r="BP49" s="1">
        <v>25.45786</v>
      </c>
      <c r="BQ49" s="1">
        <v>101.3596866666667</v>
      </c>
      <c r="BR49" s="1">
        <v>27.17162666666666</v>
      </c>
      <c r="BS49" s="1">
        <v>500.1257333333333</v>
      </c>
      <c r="BT49" s="1">
        <v>99.45227333333332</v>
      </c>
      <c r="BU49" s="1">
        <v>0.10008124</v>
      </c>
      <c r="BV49" s="1">
        <v>31.00598</v>
      </c>
      <c r="BW49" s="1">
        <v>31.50769333333334</v>
      </c>
      <c r="BX49" s="1">
        <v>999.8999999999999</v>
      </c>
      <c r="BY49" s="1">
        <v>0.0</v>
      </c>
      <c r="BZ49" s="1">
        <v>0.0</v>
      </c>
      <c r="CA49" s="1">
        <v>10003.04866666667</v>
      </c>
      <c r="CB49" s="1">
        <v>0.0</v>
      </c>
      <c r="CC49" s="1">
        <v>7.255835999999999</v>
      </c>
      <c r="CD49" s="1">
        <v>-33.73985333333333</v>
      </c>
      <c r="CE49" s="1">
        <v>104.94622</v>
      </c>
      <c r="CF49" s="1">
        <v>139.3812666666667</v>
      </c>
      <c r="CG49" s="1">
        <v>1.72907</v>
      </c>
      <c r="CH49" s="1">
        <v>135.8332</v>
      </c>
      <c r="CI49" s="1">
        <v>25.45786</v>
      </c>
      <c r="CJ49" s="1">
        <v>2.703802</v>
      </c>
      <c r="CK49" s="1">
        <v>2.531841333333334</v>
      </c>
      <c r="CL49" s="1">
        <v>22.30823333333334</v>
      </c>
      <c r="CM49" s="1">
        <v>21.23264</v>
      </c>
      <c r="CN49" s="1">
        <v>2000.036</v>
      </c>
      <c r="CO49" s="1">
        <v>0.9800037333333333</v>
      </c>
      <c r="CP49" s="1">
        <v>0.01999662</v>
      </c>
      <c r="CQ49" s="1">
        <v>0.0</v>
      </c>
      <c r="CR49" s="1">
        <v>2.7542</v>
      </c>
      <c r="CS49" s="1">
        <v>0.0</v>
      </c>
      <c r="CT49" s="1">
        <v>22465.8</v>
      </c>
      <c r="CU49" s="1">
        <v>17412.66</v>
      </c>
      <c r="CV49" s="1">
        <v>40.22900000000001</v>
      </c>
      <c r="CW49" s="1">
        <v>41.2374</v>
      </c>
      <c r="CX49" s="1">
        <v>40.22900000000001</v>
      </c>
      <c r="CY49" s="1">
        <v>39.687</v>
      </c>
      <c r="CZ49" s="1">
        <v>40.37913333333334</v>
      </c>
      <c r="DA49" s="1">
        <v>1960.042</v>
      </c>
      <c r="DB49" s="1">
        <v>39.99733333333334</v>
      </c>
      <c r="DC49" s="1">
        <v>0.0</v>
      </c>
      <c r="DD49" s="1">
        <v>1.6602243011E9</v>
      </c>
      <c r="DE49" s="1">
        <v>0.0</v>
      </c>
      <c r="DF49" s="1">
        <v>1.660224008E9</v>
      </c>
      <c r="DG49" s="1" t="s">
        <v>357</v>
      </c>
      <c r="DH49" s="1">
        <v>1.660224008E9</v>
      </c>
      <c r="DI49" s="1">
        <v>1.660224007E9</v>
      </c>
      <c r="DJ49" s="1">
        <v>1.0</v>
      </c>
      <c r="DK49" s="1">
        <v>0.091</v>
      </c>
      <c r="DL49" s="1">
        <v>-0.018</v>
      </c>
      <c r="DM49" s="1">
        <v>1.42</v>
      </c>
      <c r="DN49" s="1">
        <v>0.02</v>
      </c>
      <c r="DO49" s="1">
        <v>400.0</v>
      </c>
      <c r="DP49" s="1">
        <v>26.0</v>
      </c>
      <c r="DQ49" s="1">
        <v>0.31</v>
      </c>
      <c r="DR49" s="1">
        <v>0.11</v>
      </c>
      <c r="DS49" s="1">
        <v>0.4992517854578143</v>
      </c>
      <c r="DT49" s="1">
        <v>4.136134284535056</v>
      </c>
      <c r="DU49" s="1">
        <v>0.3130225157455425</v>
      </c>
      <c r="DV49" s="1">
        <v>0.0</v>
      </c>
      <c r="DW49" s="1">
        <v>27.57299604821433</v>
      </c>
      <c r="DX49" s="1">
        <v>31.50926136895628</v>
      </c>
      <c r="DY49" s="1">
        <v>2.374734984851951</v>
      </c>
      <c r="DZ49" s="1">
        <v>0.0</v>
      </c>
      <c r="EA49" s="1">
        <v>-33.36267419354839</v>
      </c>
      <c r="EB49" s="1">
        <v>-37.12472419354838</v>
      </c>
      <c r="EC49" s="1">
        <v>2.896305987885786</v>
      </c>
      <c r="ED49" s="1">
        <v>0.0</v>
      </c>
      <c r="EE49" s="1">
        <v>84.5964952877666</v>
      </c>
      <c r="EF49" s="1">
        <v>157.5460581968613</v>
      </c>
      <c r="EG49" s="1">
        <v>11.45665522116519</v>
      </c>
      <c r="EH49" s="1">
        <v>0.0</v>
      </c>
      <c r="EI49" s="1">
        <v>1.709035853658537</v>
      </c>
      <c r="EJ49" s="1">
        <v>0.2768788850174219</v>
      </c>
      <c r="EK49" s="1">
        <v>0.03499529940390322</v>
      </c>
      <c r="EL49" s="1">
        <v>0.0</v>
      </c>
      <c r="EM49" s="1">
        <v>1.936807827082067</v>
      </c>
      <c r="EN49" s="1">
        <v>0.03046732614830542</v>
      </c>
      <c r="EO49" s="1">
        <v>0.002483458702614061</v>
      </c>
      <c r="EP49" s="1">
        <v>1.0</v>
      </c>
      <c r="EQ49" s="1">
        <v>1.0</v>
      </c>
      <c r="ER49" s="1">
        <v>6.0</v>
      </c>
      <c r="ES49" s="1" t="s">
        <v>406</v>
      </c>
      <c r="ET49" s="1">
        <v>2.94481</v>
      </c>
      <c r="EU49" s="1">
        <v>2.8012</v>
      </c>
      <c r="EV49" s="1">
        <v>0.0350288</v>
      </c>
      <c r="EW49" s="1">
        <v>0.043724</v>
      </c>
      <c r="EX49" s="1">
        <v>0.118208</v>
      </c>
      <c r="EY49" s="1">
        <v>0.112975</v>
      </c>
      <c r="EZ49" s="1">
        <v>19849.0</v>
      </c>
      <c r="FA49" s="1">
        <v>20628.2</v>
      </c>
      <c r="FB49" s="1">
        <v>23908.8</v>
      </c>
      <c r="FC49" s="1">
        <v>25090.9</v>
      </c>
      <c r="FD49" s="1">
        <v>33732.1</v>
      </c>
      <c r="FE49" s="1">
        <v>35527.0</v>
      </c>
      <c r="FF49" s="1">
        <v>43574.1</v>
      </c>
      <c r="FG49" s="1">
        <v>46376.4</v>
      </c>
      <c r="FH49" s="1">
        <v>1.99118</v>
      </c>
      <c r="FI49" s="1">
        <v>1.9173</v>
      </c>
      <c r="FJ49" s="1">
        <v>0.141151</v>
      </c>
      <c r="FK49" s="1">
        <v>0.0</v>
      </c>
      <c r="FL49" s="1">
        <v>29.2171</v>
      </c>
      <c r="FM49" s="1">
        <v>999.9</v>
      </c>
      <c r="FN49" s="1">
        <v>70.2</v>
      </c>
      <c r="FO49" s="1">
        <v>31.7</v>
      </c>
      <c r="FP49" s="1">
        <v>33.1357</v>
      </c>
      <c r="FQ49" s="1">
        <v>64.194</v>
      </c>
      <c r="FR49" s="1">
        <v>26.1579</v>
      </c>
      <c r="FS49" s="1">
        <v>1.0</v>
      </c>
      <c r="FT49" s="1">
        <v>0.207617</v>
      </c>
      <c r="FU49" s="1">
        <v>0.237721</v>
      </c>
      <c r="FV49" s="1">
        <v>20.3245</v>
      </c>
      <c r="FW49" s="1">
        <v>5.2122</v>
      </c>
      <c r="FX49" s="1">
        <v>11.9081</v>
      </c>
      <c r="FY49" s="1">
        <v>5.00275</v>
      </c>
      <c r="FZ49" s="1">
        <v>3.28945</v>
      </c>
      <c r="GA49" s="1">
        <v>9999.0</v>
      </c>
      <c r="GB49" s="1">
        <v>9999.0</v>
      </c>
      <c r="GC49" s="1">
        <v>9999.0</v>
      </c>
      <c r="GD49" s="1">
        <v>999.9</v>
      </c>
      <c r="GE49" s="1">
        <v>1.85942</v>
      </c>
      <c r="GF49" s="1">
        <v>1.85431</v>
      </c>
      <c r="GG49" s="1">
        <v>1.85758</v>
      </c>
      <c r="GH49" s="1">
        <v>1.85595</v>
      </c>
      <c r="GI49" s="1">
        <v>1.85475</v>
      </c>
      <c r="GJ49" s="1">
        <v>1.85447</v>
      </c>
      <c r="GK49" s="1">
        <v>1.85303</v>
      </c>
      <c r="GL49" s="1">
        <v>1.85624</v>
      </c>
      <c r="GM49" s="1">
        <v>0.0</v>
      </c>
      <c r="GN49" s="1">
        <v>0.0</v>
      </c>
      <c r="GO49" s="1">
        <v>0.0</v>
      </c>
      <c r="GP49" s="1">
        <v>0.0</v>
      </c>
      <c r="GQ49" s="1" t="s">
        <v>359</v>
      </c>
      <c r="GR49" s="1" t="s">
        <v>360</v>
      </c>
      <c r="GS49" s="1" t="s">
        <v>361</v>
      </c>
      <c r="GT49" s="1" t="s">
        <v>361</v>
      </c>
      <c r="GU49" s="1" t="s">
        <v>361</v>
      </c>
      <c r="GV49" s="1" t="s">
        <v>361</v>
      </c>
      <c r="GW49" s="1">
        <v>0.0</v>
      </c>
      <c r="GX49" s="1">
        <v>100.0</v>
      </c>
      <c r="GY49" s="1">
        <v>100.0</v>
      </c>
      <c r="GZ49" s="1">
        <v>0.822</v>
      </c>
      <c r="HA49" s="1">
        <v>0.0154</v>
      </c>
      <c r="HB49" s="1">
        <v>0.4508132229881339</v>
      </c>
      <c r="HC49" s="1">
        <v>0.002931838302181297</v>
      </c>
      <c r="HD49" s="1">
        <v>-1.375455985948503E-6</v>
      </c>
      <c r="HE49" s="1">
        <v>3.07004744371273E-10</v>
      </c>
      <c r="HF49" s="1">
        <v>-0.06116048014925604</v>
      </c>
      <c r="HG49" s="1">
        <v>0.0100384331276165</v>
      </c>
      <c r="HH49" s="1">
        <v>-3.153267371123071E-4</v>
      </c>
      <c r="HI49" s="1">
        <v>1.819468599177705E-6</v>
      </c>
      <c r="HJ49" s="1">
        <v>1.0</v>
      </c>
      <c r="HK49" s="1">
        <v>2112.0</v>
      </c>
      <c r="HL49" s="1">
        <v>3.0</v>
      </c>
      <c r="HM49" s="1">
        <v>29.0</v>
      </c>
      <c r="HN49" s="1">
        <v>4.9</v>
      </c>
      <c r="HO49" s="1">
        <v>4.9</v>
      </c>
      <c r="HP49" s="1">
        <v>0.5896</v>
      </c>
      <c r="HQ49" s="1">
        <v>2.33887</v>
      </c>
      <c r="HR49" s="1">
        <v>1.4978</v>
      </c>
      <c r="HS49" s="1">
        <v>2.30469</v>
      </c>
      <c r="HT49" s="1">
        <v>1.54785</v>
      </c>
      <c r="HU49" s="1">
        <v>2.28638</v>
      </c>
      <c r="HV49" s="1">
        <v>35.4523</v>
      </c>
      <c r="HW49" s="1">
        <v>15.603</v>
      </c>
      <c r="HX49" s="1">
        <v>18.0</v>
      </c>
      <c r="HY49" s="1">
        <v>500.89</v>
      </c>
      <c r="HZ49" s="1">
        <v>519.189</v>
      </c>
      <c r="IA49" s="1">
        <v>28.8826</v>
      </c>
      <c r="IB49" s="1">
        <v>29.7899</v>
      </c>
      <c r="IC49" s="1">
        <v>30.0003</v>
      </c>
      <c r="ID49" s="1">
        <v>29.5696</v>
      </c>
      <c r="IE49" s="1">
        <v>29.6583</v>
      </c>
      <c r="IF49" s="1">
        <v>11.8339</v>
      </c>
      <c r="IG49" s="1">
        <v>26.2655</v>
      </c>
      <c r="IH49" s="1">
        <v>85.792</v>
      </c>
      <c r="II49" s="1">
        <v>28.8749</v>
      </c>
      <c r="IJ49" s="1">
        <v>211.28</v>
      </c>
      <c r="IK49" s="1">
        <v>25.471</v>
      </c>
      <c r="IL49" s="1">
        <v>100.776</v>
      </c>
      <c r="IM49" s="1">
        <v>100.514</v>
      </c>
      <c r="IN49" s="1" t="s">
        <v>362</v>
      </c>
    </row>
    <row r="50" ht="15.75" customHeight="1">
      <c r="A50" s="1">
        <v>34.0</v>
      </c>
      <c r="B50" s="1">
        <v>1.6602243031E9</v>
      </c>
      <c r="C50" s="1">
        <v>316.0999999046326</v>
      </c>
      <c r="D50" s="1" t="s">
        <v>431</v>
      </c>
      <c r="E50" s="1" t="s">
        <v>432</v>
      </c>
      <c r="F50" s="1">
        <v>1.0</v>
      </c>
      <c r="G50" s="1" t="s">
        <v>349</v>
      </c>
      <c r="H50" s="1" t="s">
        <v>350</v>
      </c>
      <c r="I50" s="1" t="s">
        <v>351</v>
      </c>
      <c r="J50" s="1" t="s">
        <v>352</v>
      </c>
      <c r="K50" s="1" t="s">
        <v>353</v>
      </c>
      <c r="L50" s="1" t="s">
        <v>354</v>
      </c>
      <c r="M50" s="1" t="s">
        <v>355</v>
      </c>
      <c r="N50" s="1">
        <v>1.6602242951E9</v>
      </c>
      <c r="O50" s="1">
        <f t="shared" si="1"/>
        <v>0.001469215049</v>
      </c>
      <c r="P50" s="1">
        <f t="shared" si="2"/>
        <v>1.469215049</v>
      </c>
      <c r="Q50" s="1">
        <f t="shared" si="3"/>
        <v>1.072285354</v>
      </c>
      <c r="R50" s="1">
        <f t="shared" si="4"/>
        <v>104.329725</v>
      </c>
      <c r="S50" s="1">
        <f t="shared" si="5"/>
        <v>77.84173849</v>
      </c>
      <c r="T50" s="1">
        <f t="shared" si="6"/>
        <v>7.749330258</v>
      </c>
      <c r="U50" s="1">
        <f t="shared" si="7"/>
        <v>10.38627233</v>
      </c>
      <c r="V50" s="1">
        <f t="shared" si="8"/>
        <v>0.0737288169</v>
      </c>
      <c r="W50" s="1">
        <f t="shared" si="9"/>
        <v>2.920575431</v>
      </c>
      <c r="X50" s="1">
        <f t="shared" si="10"/>
        <v>0.07271020309</v>
      </c>
      <c r="Y50" s="1">
        <f t="shared" si="11"/>
        <v>0.0455342229</v>
      </c>
      <c r="Z50" s="1">
        <f t="shared" si="12"/>
        <v>321.5216002</v>
      </c>
      <c r="AA50" s="1">
        <f t="shared" si="13"/>
        <v>32.52036051</v>
      </c>
      <c r="AB50" s="1">
        <f t="shared" si="14"/>
        <v>31.508025</v>
      </c>
      <c r="AC50" s="1">
        <f t="shared" si="15"/>
        <v>4.643716706</v>
      </c>
      <c r="AD50" s="1">
        <f t="shared" si="16"/>
        <v>59.96852775</v>
      </c>
      <c r="AE50" s="1">
        <f t="shared" si="17"/>
        <v>2.706376224</v>
      </c>
      <c r="AF50" s="1">
        <f t="shared" si="18"/>
        <v>4.512994274</v>
      </c>
      <c r="AG50" s="1">
        <f t="shared" si="19"/>
        <v>1.937340482</v>
      </c>
      <c r="AH50" s="1">
        <f t="shared" si="20"/>
        <v>-64.79238366</v>
      </c>
      <c r="AI50" s="1">
        <f t="shared" si="21"/>
        <v>-79.00159185</v>
      </c>
      <c r="AJ50" s="1">
        <f t="shared" si="22"/>
        <v>-6.089775882</v>
      </c>
      <c r="AK50" s="1">
        <f t="shared" si="23"/>
        <v>171.6378488</v>
      </c>
      <c r="AL50" s="1">
        <f t="shared" si="24"/>
        <v>28.1342952</v>
      </c>
      <c r="AM50" s="1">
        <f t="shared" si="25"/>
        <v>1.481204065</v>
      </c>
      <c r="AN50" s="1">
        <f t="shared" si="26"/>
        <v>1.072285354</v>
      </c>
      <c r="AO50" s="1">
        <v>167.2404965254779</v>
      </c>
      <c r="AP50" s="1">
        <v>141.7210606060606</v>
      </c>
      <c r="AQ50" s="1">
        <v>4.73669815598962</v>
      </c>
      <c r="AR50" s="1">
        <v>64.96869328460993</v>
      </c>
      <c r="AS50" s="1">
        <f t="shared" si="27"/>
        <v>1.469215049</v>
      </c>
      <c r="AT50" s="1">
        <v>25.44529703840466</v>
      </c>
      <c r="AU50" s="1">
        <v>27.16307757575757</v>
      </c>
      <c r="AV50" s="1">
        <v>-4.606178417267352E-4</v>
      </c>
      <c r="AW50" s="1">
        <v>84.42991726890527</v>
      </c>
      <c r="AX50" s="1">
        <v>0.0</v>
      </c>
      <c r="AY50" s="1">
        <v>0.0</v>
      </c>
      <c r="AZ50" s="1">
        <f t="shared" si="28"/>
        <v>1</v>
      </c>
      <c r="BA50" s="1">
        <f t="shared" si="29"/>
        <v>0</v>
      </c>
      <c r="BB50" s="1">
        <f t="shared" si="30"/>
        <v>51913.07037</v>
      </c>
      <c r="BC50" s="1">
        <f t="shared" si="31"/>
        <v>2000.03625</v>
      </c>
      <c r="BD50" s="1">
        <f t="shared" si="32"/>
        <v>1681.230354</v>
      </c>
      <c r="BE50" s="1">
        <f t="shared" si="33"/>
        <v>0.8405999411</v>
      </c>
      <c r="BF50" s="1">
        <f t="shared" si="34"/>
        <v>0.1607578864</v>
      </c>
      <c r="BG50" s="1">
        <v>6.0</v>
      </c>
      <c r="BH50" s="1">
        <v>0.5</v>
      </c>
      <c r="BI50" s="1" t="s">
        <v>356</v>
      </c>
      <c r="BJ50" s="1">
        <v>2.0</v>
      </c>
      <c r="BK50" s="1" t="b">
        <v>1</v>
      </c>
      <c r="BL50" s="1">
        <v>1.6602242951E9</v>
      </c>
      <c r="BM50" s="1">
        <v>104.329725</v>
      </c>
      <c r="BN50" s="1">
        <v>138.2675</v>
      </c>
      <c r="BO50" s="1">
        <v>27.18545</v>
      </c>
      <c r="BP50" s="1">
        <v>25.456775</v>
      </c>
      <c r="BQ50" s="1">
        <v>103.59008125</v>
      </c>
      <c r="BR50" s="1">
        <v>27.17015625</v>
      </c>
      <c r="BS50" s="1">
        <v>500.1299375</v>
      </c>
      <c r="BT50" s="1">
        <v>99.45230624999999</v>
      </c>
      <c r="BU50" s="1">
        <v>0.10007281875</v>
      </c>
      <c r="BV50" s="1">
        <v>31.00628125</v>
      </c>
      <c r="BW50" s="1">
        <v>31.508025</v>
      </c>
      <c r="BX50" s="1">
        <v>999.9</v>
      </c>
      <c r="BY50" s="1">
        <v>0.0</v>
      </c>
      <c r="BZ50" s="1">
        <v>0.0</v>
      </c>
      <c r="CA50" s="1">
        <v>10003.720625</v>
      </c>
      <c r="CB50" s="1">
        <v>0.0</v>
      </c>
      <c r="CC50" s="1">
        <v>7.255460625</v>
      </c>
      <c r="CD50" s="1">
        <v>-33.937875</v>
      </c>
      <c r="CE50" s="1">
        <v>107.24476875</v>
      </c>
      <c r="CF50" s="1">
        <v>141.8789375</v>
      </c>
      <c r="CG50" s="1">
        <v>1.72869375</v>
      </c>
      <c r="CH50" s="1">
        <v>138.2675</v>
      </c>
      <c r="CI50" s="1">
        <v>25.456775</v>
      </c>
      <c r="CJ50" s="1">
        <v>2.7036575</v>
      </c>
      <c r="CK50" s="1">
        <v>2.53173375</v>
      </c>
      <c r="CL50" s="1">
        <v>22.30735625</v>
      </c>
      <c r="CM50" s="1">
        <v>21.23195</v>
      </c>
      <c r="CN50" s="1">
        <v>2000.03625</v>
      </c>
      <c r="CO50" s="1">
        <v>0.980004</v>
      </c>
      <c r="CP50" s="1">
        <v>0.0199963625</v>
      </c>
      <c r="CQ50" s="1">
        <v>0.0</v>
      </c>
      <c r="CR50" s="1">
        <v>2.8175625</v>
      </c>
      <c r="CS50" s="1">
        <v>0.0</v>
      </c>
      <c r="CT50" s="1">
        <v>22464.06875</v>
      </c>
      <c r="CU50" s="1">
        <v>17412.6625</v>
      </c>
      <c r="CV50" s="1">
        <v>40.226375</v>
      </c>
      <c r="CW50" s="1">
        <v>41.2381875</v>
      </c>
      <c r="CX50" s="1">
        <v>40.226375</v>
      </c>
      <c r="CY50" s="1">
        <v>39.687</v>
      </c>
      <c r="CZ50" s="1">
        <v>40.378875</v>
      </c>
      <c r="DA50" s="1">
        <v>1960.043125</v>
      </c>
      <c r="DB50" s="1">
        <v>39.996875</v>
      </c>
      <c r="DC50" s="1">
        <v>0.0</v>
      </c>
      <c r="DD50" s="1">
        <v>1.6602243017E9</v>
      </c>
      <c r="DE50" s="1">
        <v>0.0</v>
      </c>
      <c r="DF50" s="1">
        <v>1.660224008E9</v>
      </c>
      <c r="DG50" s="1" t="s">
        <v>357</v>
      </c>
      <c r="DH50" s="1">
        <v>1.660224008E9</v>
      </c>
      <c r="DI50" s="1">
        <v>1.660224007E9</v>
      </c>
      <c r="DJ50" s="1">
        <v>1.0</v>
      </c>
      <c r="DK50" s="1">
        <v>0.091</v>
      </c>
      <c r="DL50" s="1">
        <v>-0.018</v>
      </c>
      <c r="DM50" s="1">
        <v>1.42</v>
      </c>
      <c r="DN50" s="1">
        <v>0.02</v>
      </c>
      <c r="DO50" s="1">
        <v>400.0</v>
      </c>
      <c r="DP50" s="1">
        <v>26.0</v>
      </c>
      <c r="DQ50" s="1">
        <v>0.31</v>
      </c>
      <c r="DR50" s="1">
        <v>0.11</v>
      </c>
      <c r="DS50" s="1">
        <v>0.4992517854578143</v>
      </c>
      <c r="DT50" s="1">
        <v>4.136134284535056</v>
      </c>
      <c r="DU50" s="1">
        <v>0.3130225157455425</v>
      </c>
      <c r="DV50" s="1">
        <v>0.0</v>
      </c>
      <c r="DW50" s="1">
        <v>27.57299604821433</v>
      </c>
      <c r="DX50" s="1">
        <v>31.50926136895628</v>
      </c>
      <c r="DY50" s="1">
        <v>2.374734984851951</v>
      </c>
      <c r="DZ50" s="1">
        <v>0.0</v>
      </c>
      <c r="EA50" s="1">
        <v>-33.36267419354839</v>
      </c>
      <c r="EB50" s="1">
        <v>-37.12472419354838</v>
      </c>
      <c r="EC50" s="1">
        <v>2.896305987885786</v>
      </c>
      <c r="ED50" s="1">
        <v>0.0</v>
      </c>
      <c r="EE50" s="1">
        <v>84.5964952877666</v>
      </c>
      <c r="EF50" s="1">
        <v>157.5460581968613</v>
      </c>
      <c r="EG50" s="1">
        <v>11.45665522116519</v>
      </c>
      <c r="EH50" s="1">
        <v>0.0</v>
      </c>
      <c r="EI50" s="1">
        <v>1.709035853658537</v>
      </c>
      <c r="EJ50" s="1">
        <v>0.2768788850174219</v>
      </c>
      <c r="EK50" s="1">
        <v>0.03499529940390322</v>
      </c>
      <c r="EL50" s="1">
        <v>0.0</v>
      </c>
      <c r="EM50" s="1">
        <v>1.936807827082067</v>
      </c>
      <c r="EN50" s="1">
        <v>0.03046732614830542</v>
      </c>
      <c r="EO50" s="1">
        <v>0.002483458702614061</v>
      </c>
      <c r="EP50" s="1">
        <v>1.0</v>
      </c>
      <c r="EQ50" s="1">
        <v>1.0</v>
      </c>
      <c r="ER50" s="1">
        <v>6.0</v>
      </c>
      <c r="ES50" s="1" t="s">
        <v>406</v>
      </c>
      <c r="ET50" s="1">
        <v>2.94484</v>
      </c>
      <c r="EU50" s="1">
        <v>2.80123</v>
      </c>
      <c r="EV50" s="1">
        <v>0.0361398</v>
      </c>
      <c r="EW50" s="1">
        <v>0.0448554</v>
      </c>
      <c r="EX50" s="1">
        <v>0.118204</v>
      </c>
      <c r="EY50" s="1">
        <v>0.112967</v>
      </c>
      <c r="EZ50" s="1">
        <v>19826.1</v>
      </c>
      <c r="FA50" s="1">
        <v>20603.8</v>
      </c>
      <c r="FB50" s="1">
        <v>23908.8</v>
      </c>
      <c r="FC50" s="1">
        <v>25090.8</v>
      </c>
      <c r="FD50" s="1">
        <v>33732.4</v>
      </c>
      <c r="FE50" s="1">
        <v>35527.3</v>
      </c>
      <c r="FF50" s="1">
        <v>43574.3</v>
      </c>
      <c r="FG50" s="1">
        <v>46376.4</v>
      </c>
      <c r="FH50" s="1">
        <v>1.991</v>
      </c>
      <c r="FI50" s="1">
        <v>1.91723</v>
      </c>
      <c r="FJ50" s="1">
        <v>0.141203</v>
      </c>
      <c r="FK50" s="1">
        <v>0.0</v>
      </c>
      <c r="FL50" s="1">
        <v>29.2171</v>
      </c>
      <c r="FM50" s="1">
        <v>999.9</v>
      </c>
      <c r="FN50" s="1">
        <v>70.2</v>
      </c>
      <c r="FO50" s="1">
        <v>31.7</v>
      </c>
      <c r="FP50" s="1">
        <v>33.1397</v>
      </c>
      <c r="FQ50" s="1">
        <v>64.034</v>
      </c>
      <c r="FR50" s="1">
        <v>25.7933</v>
      </c>
      <c r="FS50" s="1">
        <v>1.0</v>
      </c>
      <c r="FT50" s="1">
        <v>0.207607</v>
      </c>
      <c r="FU50" s="1">
        <v>0.236667</v>
      </c>
      <c r="FV50" s="1">
        <v>20.3246</v>
      </c>
      <c r="FW50" s="1">
        <v>5.21265</v>
      </c>
      <c r="FX50" s="1">
        <v>11.908</v>
      </c>
      <c r="FY50" s="1">
        <v>5.0029</v>
      </c>
      <c r="FZ50" s="1">
        <v>3.28953</v>
      </c>
      <c r="GA50" s="1">
        <v>9999.0</v>
      </c>
      <c r="GB50" s="1">
        <v>9999.0</v>
      </c>
      <c r="GC50" s="1">
        <v>9999.0</v>
      </c>
      <c r="GD50" s="1">
        <v>999.9</v>
      </c>
      <c r="GE50" s="1">
        <v>1.85943</v>
      </c>
      <c r="GF50" s="1">
        <v>1.8543</v>
      </c>
      <c r="GG50" s="1">
        <v>1.85758</v>
      </c>
      <c r="GH50" s="1">
        <v>1.85594</v>
      </c>
      <c r="GI50" s="1">
        <v>1.85473</v>
      </c>
      <c r="GJ50" s="1">
        <v>1.85446</v>
      </c>
      <c r="GK50" s="1">
        <v>1.85303</v>
      </c>
      <c r="GL50" s="1">
        <v>1.85623</v>
      </c>
      <c r="GM50" s="1">
        <v>0.0</v>
      </c>
      <c r="GN50" s="1">
        <v>0.0</v>
      </c>
      <c r="GO50" s="1">
        <v>0.0</v>
      </c>
      <c r="GP50" s="1">
        <v>0.0</v>
      </c>
      <c r="GQ50" s="1" t="s">
        <v>359</v>
      </c>
      <c r="GR50" s="1" t="s">
        <v>360</v>
      </c>
      <c r="GS50" s="1" t="s">
        <v>361</v>
      </c>
      <c r="GT50" s="1" t="s">
        <v>361</v>
      </c>
      <c r="GU50" s="1" t="s">
        <v>361</v>
      </c>
      <c r="GV50" s="1" t="s">
        <v>361</v>
      </c>
      <c r="GW50" s="1">
        <v>0.0</v>
      </c>
      <c r="GX50" s="1">
        <v>100.0</v>
      </c>
      <c r="GY50" s="1">
        <v>100.0</v>
      </c>
      <c r="GZ50" s="1">
        <v>0.834</v>
      </c>
      <c r="HA50" s="1">
        <v>0.0153</v>
      </c>
      <c r="HB50" s="1">
        <v>0.4508132229881339</v>
      </c>
      <c r="HC50" s="1">
        <v>0.002931838302181297</v>
      </c>
      <c r="HD50" s="1">
        <v>-1.375455985948503E-6</v>
      </c>
      <c r="HE50" s="1">
        <v>3.07004744371273E-10</v>
      </c>
      <c r="HF50" s="1">
        <v>-0.06116048014925604</v>
      </c>
      <c r="HG50" s="1">
        <v>0.0100384331276165</v>
      </c>
      <c r="HH50" s="1">
        <v>-3.153267371123071E-4</v>
      </c>
      <c r="HI50" s="1">
        <v>1.819468599177705E-6</v>
      </c>
      <c r="HJ50" s="1">
        <v>1.0</v>
      </c>
      <c r="HK50" s="1">
        <v>2112.0</v>
      </c>
      <c r="HL50" s="1">
        <v>3.0</v>
      </c>
      <c r="HM50" s="1">
        <v>29.0</v>
      </c>
      <c r="HN50" s="1">
        <v>4.9</v>
      </c>
      <c r="HO50" s="1">
        <v>4.9</v>
      </c>
      <c r="HP50" s="1">
        <v>0.598145</v>
      </c>
      <c r="HQ50" s="1">
        <v>2.323</v>
      </c>
      <c r="HR50" s="1">
        <v>1.4978</v>
      </c>
      <c r="HS50" s="1">
        <v>2.30469</v>
      </c>
      <c r="HT50" s="1">
        <v>1.54785</v>
      </c>
      <c r="HU50" s="1">
        <v>2.38037</v>
      </c>
      <c r="HV50" s="1">
        <v>35.4523</v>
      </c>
      <c r="HW50" s="1">
        <v>15.6205</v>
      </c>
      <c r="HX50" s="1">
        <v>18.0</v>
      </c>
      <c r="HY50" s="1">
        <v>500.791</v>
      </c>
      <c r="HZ50" s="1">
        <v>519.143</v>
      </c>
      <c r="IA50" s="1">
        <v>28.8792</v>
      </c>
      <c r="IB50" s="1">
        <v>29.7899</v>
      </c>
      <c r="IC50" s="1">
        <v>30.0002</v>
      </c>
      <c r="ID50" s="1">
        <v>29.5702</v>
      </c>
      <c r="IE50" s="1">
        <v>29.659</v>
      </c>
      <c r="IF50" s="1">
        <v>12.0141</v>
      </c>
      <c r="IG50" s="1">
        <v>26.2655</v>
      </c>
      <c r="IH50" s="1">
        <v>85.792</v>
      </c>
      <c r="II50" s="1">
        <v>28.8749</v>
      </c>
      <c r="IJ50" s="1">
        <v>211.28</v>
      </c>
      <c r="IK50" s="1">
        <v>25.471</v>
      </c>
      <c r="IL50" s="1">
        <v>100.776</v>
      </c>
      <c r="IM50" s="1">
        <v>100.514</v>
      </c>
      <c r="IN50" s="1" t="s">
        <v>362</v>
      </c>
    </row>
    <row r="51" ht="15.75" customHeight="1">
      <c r="A51" s="1">
        <v>35.0</v>
      </c>
      <c r="B51" s="1">
        <v>1.6602243041E9</v>
      </c>
      <c r="C51" s="1">
        <v>317.0999999046326</v>
      </c>
      <c r="D51" s="1" t="s">
        <v>433</v>
      </c>
      <c r="E51" s="1" t="s">
        <v>434</v>
      </c>
      <c r="F51" s="1">
        <v>1.0</v>
      </c>
      <c r="G51" s="1" t="s">
        <v>349</v>
      </c>
      <c r="H51" s="1" t="s">
        <v>350</v>
      </c>
      <c r="I51" s="1" t="s">
        <v>351</v>
      </c>
      <c r="J51" s="1" t="s">
        <v>352</v>
      </c>
      <c r="K51" s="1" t="s">
        <v>353</v>
      </c>
      <c r="L51" s="1" t="s">
        <v>354</v>
      </c>
      <c r="M51" s="1" t="s">
        <v>355</v>
      </c>
      <c r="N51" s="1">
        <v>1.660224296599999E9</v>
      </c>
      <c r="O51" s="1">
        <f t="shared" si="1"/>
        <v>0.00146771852</v>
      </c>
      <c r="P51" s="1">
        <f t="shared" si="2"/>
        <v>1.46771852</v>
      </c>
      <c r="Q51" s="1">
        <f t="shared" si="3"/>
        <v>1.099231193</v>
      </c>
      <c r="R51" s="1">
        <f t="shared" si="4"/>
        <v>110.7867733</v>
      </c>
      <c r="S51" s="1">
        <f t="shared" si="5"/>
        <v>83.47750432</v>
      </c>
      <c r="T51" s="1">
        <f t="shared" si="6"/>
        <v>8.310392511</v>
      </c>
      <c r="U51" s="1">
        <f t="shared" si="7"/>
        <v>11.02909794</v>
      </c>
      <c r="V51" s="1">
        <f t="shared" si="8"/>
        <v>0.07362603142</v>
      </c>
      <c r="W51" s="1">
        <f t="shared" si="9"/>
        <v>2.920686917</v>
      </c>
      <c r="X51" s="1">
        <f t="shared" si="10"/>
        <v>0.07261027283</v>
      </c>
      <c r="Y51" s="1">
        <f t="shared" si="11"/>
        <v>0.04547151489</v>
      </c>
      <c r="Z51" s="1">
        <f t="shared" si="12"/>
        <v>321.5207252</v>
      </c>
      <c r="AA51" s="1">
        <f t="shared" si="13"/>
        <v>32.52185506</v>
      </c>
      <c r="AB51" s="1">
        <f t="shared" si="14"/>
        <v>31.50884667</v>
      </c>
      <c r="AC51" s="1">
        <f t="shared" si="15"/>
        <v>4.643933455</v>
      </c>
      <c r="AD51" s="1">
        <f t="shared" si="16"/>
        <v>59.95394969</v>
      </c>
      <c r="AE51" s="1">
        <f t="shared" si="17"/>
        <v>2.705898106</v>
      </c>
      <c r="AF51" s="1">
        <f t="shared" si="18"/>
        <v>4.513294154</v>
      </c>
      <c r="AG51" s="1">
        <f t="shared" si="19"/>
        <v>1.938035349</v>
      </c>
      <c r="AH51" s="1">
        <f t="shared" si="20"/>
        <v>-64.72638673</v>
      </c>
      <c r="AI51" s="1">
        <f t="shared" si="21"/>
        <v>-78.95048063</v>
      </c>
      <c r="AJ51" s="1">
        <f t="shared" si="22"/>
        <v>-6.085663323</v>
      </c>
      <c r="AK51" s="1">
        <f t="shared" si="23"/>
        <v>171.7581945</v>
      </c>
      <c r="AL51" s="1">
        <f t="shared" si="24"/>
        <v>28.87566763</v>
      </c>
      <c r="AM51" s="1">
        <f t="shared" si="25"/>
        <v>1.484557761</v>
      </c>
      <c r="AN51" s="1">
        <f t="shared" si="26"/>
        <v>1.099231193</v>
      </c>
      <c r="AO51" s="1">
        <v>172.1951605114973</v>
      </c>
      <c r="AP51" s="1">
        <v>146.5148787878788</v>
      </c>
      <c r="AQ51" s="1">
        <v>4.761657961077427</v>
      </c>
      <c r="AR51" s="1">
        <v>64.96869328460993</v>
      </c>
      <c r="AS51" s="1">
        <f t="shared" si="27"/>
        <v>1.46771852</v>
      </c>
      <c r="AT51" s="1">
        <v>25.44478934155475</v>
      </c>
      <c r="AU51" s="1">
        <v>27.1618503030303</v>
      </c>
      <c r="AV51" s="1">
        <v>-6.126365577123625E-4</v>
      </c>
      <c r="AW51" s="1">
        <v>84.42991726890527</v>
      </c>
      <c r="AX51" s="1">
        <v>0.0</v>
      </c>
      <c r="AY51" s="1">
        <v>0.0</v>
      </c>
      <c r="AZ51" s="1">
        <f t="shared" si="28"/>
        <v>1</v>
      </c>
      <c r="BA51" s="1">
        <f t="shared" si="29"/>
        <v>0</v>
      </c>
      <c r="BB51" s="1">
        <f t="shared" si="30"/>
        <v>51916.04324</v>
      </c>
      <c r="BC51" s="1">
        <f t="shared" si="31"/>
        <v>2000.031333</v>
      </c>
      <c r="BD51" s="1">
        <f t="shared" si="32"/>
        <v>1681.226177</v>
      </c>
      <c r="BE51" s="1">
        <f t="shared" si="33"/>
        <v>0.8405999192</v>
      </c>
      <c r="BF51" s="1">
        <f t="shared" si="34"/>
        <v>0.1607578441</v>
      </c>
      <c r="BG51" s="1">
        <v>6.0</v>
      </c>
      <c r="BH51" s="1">
        <v>0.5</v>
      </c>
      <c r="BI51" s="1" t="s">
        <v>356</v>
      </c>
      <c r="BJ51" s="1">
        <v>2.0</v>
      </c>
      <c r="BK51" s="1" t="b">
        <v>1</v>
      </c>
      <c r="BL51" s="1">
        <v>1.660224296599999E9</v>
      </c>
      <c r="BM51" s="1">
        <v>110.7867733333333</v>
      </c>
      <c r="BN51" s="1">
        <v>145.6262</v>
      </c>
      <c r="BO51" s="1">
        <v>27.18061999999999</v>
      </c>
      <c r="BP51" s="1">
        <v>25.44800666666667</v>
      </c>
      <c r="BQ51" s="1">
        <v>110.0299933333333</v>
      </c>
      <c r="BR51" s="1">
        <v>27.16530666666666</v>
      </c>
      <c r="BS51" s="1">
        <v>500.1254</v>
      </c>
      <c r="BT51" s="1">
        <v>99.45242666666665</v>
      </c>
      <c r="BU51" s="1">
        <v>0.1000525066666667</v>
      </c>
      <c r="BV51" s="1">
        <v>31.00744666666667</v>
      </c>
      <c r="BW51" s="1">
        <v>31.50884666666666</v>
      </c>
      <c r="BX51" s="1">
        <v>999.8999999999999</v>
      </c>
      <c r="BY51" s="1">
        <v>0.0</v>
      </c>
      <c r="BZ51" s="1">
        <v>0.0</v>
      </c>
      <c r="CA51" s="1">
        <v>10004.34533333333</v>
      </c>
      <c r="CB51" s="1">
        <v>0.0</v>
      </c>
      <c r="CC51" s="1">
        <v>7.256804666666667</v>
      </c>
      <c r="CD51" s="1">
        <v>-34.83949333333334</v>
      </c>
      <c r="CE51" s="1">
        <v>113.88168</v>
      </c>
      <c r="CF51" s="1">
        <v>149.4287333333333</v>
      </c>
      <c r="CG51" s="1">
        <v>1.732634</v>
      </c>
      <c r="CH51" s="1">
        <v>145.6262</v>
      </c>
      <c r="CI51" s="1">
        <v>25.44800666666667</v>
      </c>
      <c r="CJ51" s="1">
        <v>2.703180000000001</v>
      </c>
      <c r="CK51" s="1">
        <v>2.530864</v>
      </c>
      <c r="CL51" s="1">
        <v>22.30445333333333</v>
      </c>
      <c r="CM51" s="1">
        <v>21.22636</v>
      </c>
      <c r="CN51" s="1">
        <v>2000.031333333333</v>
      </c>
      <c r="CO51" s="1">
        <v>0.9800047333333333</v>
      </c>
      <c r="CP51" s="1">
        <v>0.01999564</v>
      </c>
      <c r="CQ51" s="1">
        <v>0.0</v>
      </c>
      <c r="CR51" s="1">
        <v>2.7436</v>
      </c>
      <c r="CS51" s="1">
        <v>0.0</v>
      </c>
      <c r="CT51" s="1">
        <v>22458.73333333333</v>
      </c>
      <c r="CU51" s="1">
        <v>17412.62</v>
      </c>
      <c r="CV51" s="1">
        <v>40.22479999999999</v>
      </c>
      <c r="CW51" s="1">
        <v>41.2332</v>
      </c>
      <c r="CX51" s="1">
        <v>40.2248</v>
      </c>
      <c r="CY51" s="1">
        <v>39.687</v>
      </c>
      <c r="CZ51" s="1">
        <v>40.375</v>
      </c>
      <c r="DA51" s="1">
        <v>1960.040666666667</v>
      </c>
      <c r="DB51" s="1">
        <v>39.99533333333333</v>
      </c>
      <c r="DC51" s="1">
        <v>0.0</v>
      </c>
      <c r="DD51" s="1">
        <v>1.6602243029E9</v>
      </c>
      <c r="DE51" s="1">
        <v>0.0</v>
      </c>
      <c r="DF51" s="1">
        <v>1.660224008E9</v>
      </c>
      <c r="DG51" s="1" t="s">
        <v>357</v>
      </c>
      <c r="DH51" s="1">
        <v>1.660224008E9</v>
      </c>
      <c r="DI51" s="1">
        <v>1.660224007E9</v>
      </c>
      <c r="DJ51" s="1">
        <v>1.0</v>
      </c>
      <c r="DK51" s="1">
        <v>0.091</v>
      </c>
      <c r="DL51" s="1">
        <v>-0.018</v>
      </c>
      <c r="DM51" s="1">
        <v>1.42</v>
      </c>
      <c r="DN51" s="1">
        <v>0.02</v>
      </c>
      <c r="DO51" s="1">
        <v>400.0</v>
      </c>
      <c r="DP51" s="1">
        <v>26.0</v>
      </c>
      <c r="DQ51" s="1">
        <v>0.31</v>
      </c>
      <c r="DR51" s="1">
        <v>0.11</v>
      </c>
      <c r="DS51" s="1">
        <v>0.6216898708917131</v>
      </c>
      <c r="DT51" s="1">
        <v>4.037249937632092</v>
      </c>
      <c r="DU51" s="1">
        <v>0.295234326894397</v>
      </c>
      <c r="DV51" s="1">
        <v>0.0</v>
      </c>
      <c r="DW51" s="1">
        <v>28.17499785314235</v>
      </c>
      <c r="DX51" s="1">
        <v>26.3421111196645</v>
      </c>
      <c r="DY51" s="1">
        <v>2.061946513895391</v>
      </c>
      <c r="DZ51" s="1">
        <v>0.0</v>
      </c>
      <c r="EA51" s="1">
        <v>-34.45413333333333</v>
      </c>
      <c r="EB51" s="1">
        <v>-28.43144115684094</v>
      </c>
      <c r="EC51" s="1">
        <v>2.143978145929249</v>
      </c>
      <c r="ED51" s="1">
        <v>0.0</v>
      </c>
      <c r="EE51" s="1">
        <v>87.92971945997166</v>
      </c>
      <c r="EF51" s="1">
        <v>164.2938148001546</v>
      </c>
      <c r="EG51" s="1">
        <v>12.32372890304394</v>
      </c>
      <c r="EH51" s="1">
        <v>0.0</v>
      </c>
      <c r="EI51" s="1">
        <v>1.715997</v>
      </c>
      <c r="EJ51" s="1">
        <v>0.1973887429643483</v>
      </c>
      <c r="EK51" s="1">
        <v>0.02945708320591163</v>
      </c>
      <c r="EL51" s="1">
        <v>0.0</v>
      </c>
      <c r="EM51" s="1">
        <v>1.937329374660614</v>
      </c>
      <c r="EN51" s="1">
        <v>0.03197652583603115</v>
      </c>
      <c r="EO51" s="1">
        <v>0.002616611006443738</v>
      </c>
      <c r="EP51" s="1">
        <v>1.0</v>
      </c>
      <c r="EQ51" s="1">
        <v>1.0</v>
      </c>
      <c r="ER51" s="1">
        <v>6.0</v>
      </c>
      <c r="ES51" s="1" t="s">
        <v>406</v>
      </c>
      <c r="ET51" s="1">
        <v>2.9445</v>
      </c>
      <c r="EU51" s="1">
        <v>2.8011</v>
      </c>
      <c r="EV51" s="1">
        <v>0.0372556</v>
      </c>
      <c r="EW51" s="1">
        <v>0.0460072</v>
      </c>
      <c r="EX51" s="1">
        <v>0.1182</v>
      </c>
      <c r="EY51" s="1">
        <v>0.112955</v>
      </c>
      <c r="EZ51" s="1">
        <v>19803.2</v>
      </c>
      <c r="FA51" s="1">
        <v>20578.9</v>
      </c>
      <c r="FB51" s="1">
        <v>23908.8</v>
      </c>
      <c r="FC51" s="1">
        <v>25090.8</v>
      </c>
      <c r="FD51" s="1">
        <v>33732.7</v>
      </c>
      <c r="FE51" s="1">
        <v>35527.7</v>
      </c>
      <c r="FF51" s="1">
        <v>43574.4</v>
      </c>
      <c r="FG51" s="1">
        <v>46376.1</v>
      </c>
      <c r="FH51" s="1">
        <v>1.99102</v>
      </c>
      <c r="FI51" s="1">
        <v>1.91712</v>
      </c>
      <c r="FJ51" s="1">
        <v>0.140991</v>
      </c>
      <c r="FK51" s="1">
        <v>0.0</v>
      </c>
      <c r="FL51" s="1">
        <v>29.2171</v>
      </c>
      <c r="FM51" s="1">
        <v>999.9</v>
      </c>
      <c r="FN51" s="1">
        <v>70.2</v>
      </c>
      <c r="FO51" s="1">
        <v>31.7</v>
      </c>
      <c r="FP51" s="1">
        <v>33.137</v>
      </c>
      <c r="FQ51" s="1">
        <v>64.354</v>
      </c>
      <c r="FR51" s="1">
        <v>26.6026</v>
      </c>
      <c r="FS51" s="1">
        <v>1.0</v>
      </c>
      <c r="FT51" s="1">
        <v>0.207637</v>
      </c>
      <c r="FU51" s="1">
        <v>0.225798</v>
      </c>
      <c r="FV51" s="1">
        <v>20.3245</v>
      </c>
      <c r="FW51" s="1">
        <v>5.2131</v>
      </c>
      <c r="FX51" s="1">
        <v>11.9078</v>
      </c>
      <c r="FY51" s="1">
        <v>5.0031</v>
      </c>
      <c r="FZ51" s="1">
        <v>3.28958</v>
      </c>
      <c r="GA51" s="1">
        <v>9999.0</v>
      </c>
      <c r="GB51" s="1">
        <v>9999.0</v>
      </c>
      <c r="GC51" s="1">
        <v>9999.0</v>
      </c>
      <c r="GD51" s="1">
        <v>999.9</v>
      </c>
      <c r="GE51" s="1">
        <v>1.85943</v>
      </c>
      <c r="GF51" s="1">
        <v>1.8543</v>
      </c>
      <c r="GG51" s="1">
        <v>1.85758</v>
      </c>
      <c r="GH51" s="1">
        <v>1.85593</v>
      </c>
      <c r="GI51" s="1">
        <v>1.85474</v>
      </c>
      <c r="GJ51" s="1">
        <v>1.85448</v>
      </c>
      <c r="GK51" s="1">
        <v>1.85303</v>
      </c>
      <c r="GL51" s="1">
        <v>1.85624</v>
      </c>
      <c r="GM51" s="1">
        <v>0.0</v>
      </c>
      <c r="GN51" s="1">
        <v>0.0</v>
      </c>
      <c r="GO51" s="1">
        <v>0.0</v>
      </c>
      <c r="GP51" s="1">
        <v>0.0</v>
      </c>
      <c r="GQ51" s="1" t="s">
        <v>359</v>
      </c>
      <c r="GR51" s="1" t="s">
        <v>360</v>
      </c>
      <c r="GS51" s="1" t="s">
        <v>361</v>
      </c>
      <c r="GT51" s="1" t="s">
        <v>361</v>
      </c>
      <c r="GU51" s="1" t="s">
        <v>361</v>
      </c>
      <c r="GV51" s="1" t="s">
        <v>361</v>
      </c>
      <c r="GW51" s="1">
        <v>0.0</v>
      </c>
      <c r="GX51" s="1">
        <v>100.0</v>
      </c>
      <c r="GY51" s="1">
        <v>100.0</v>
      </c>
      <c r="GZ51" s="1">
        <v>0.845</v>
      </c>
      <c r="HA51" s="1">
        <v>0.0154</v>
      </c>
      <c r="HB51" s="1">
        <v>0.4508132229881339</v>
      </c>
      <c r="HC51" s="1">
        <v>0.002931838302181297</v>
      </c>
      <c r="HD51" s="1">
        <v>-1.375455985948503E-6</v>
      </c>
      <c r="HE51" s="1">
        <v>3.07004744371273E-10</v>
      </c>
      <c r="HF51" s="1">
        <v>-0.06116048014925604</v>
      </c>
      <c r="HG51" s="1">
        <v>0.0100384331276165</v>
      </c>
      <c r="HH51" s="1">
        <v>-3.153267371123071E-4</v>
      </c>
      <c r="HI51" s="1">
        <v>1.819468599177705E-6</v>
      </c>
      <c r="HJ51" s="1">
        <v>1.0</v>
      </c>
      <c r="HK51" s="1">
        <v>2112.0</v>
      </c>
      <c r="HL51" s="1">
        <v>3.0</v>
      </c>
      <c r="HM51" s="1">
        <v>29.0</v>
      </c>
      <c r="HN51" s="1">
        <v>4.9</v>
      </c>
      <c r="HO51" s="1">
        <v>5.0</v>
      </c>
      <c r="HP51" s="1">
        <v>0.612793</v>
      </c>
      <c r="HQ51" s="1">
        <v>2.32666</v>
      </c>
      <c r="HR51" s="1">
        <v>1.4978</v>
      </c>
      <c r="HS51" s="1">
        <v>2.30347</v>
      </c>
      <c r="HT51" s="1">
        <v>1.54785</v>
      </c>
      <c r="HU51" s="1">
        <v>2.4292</v>
      </c>
      <c r="HV51" s="1">
        <v>35.4523</v>
      </c>
      <c r="HW51" s="1">
        <v>15.6118</v>
      </c>
      <c r="HX51" s="1">
        <v>18.0</v>
      </c>
      <c r="HY51" s="1">
        <v>500.809</v>
      </c>
      <c r="HZ51" s="1">
        <v>519.079</v>
      </c>
      <c r="IA51" s="1">
        <v>28.8762</v>
      </c>
      <c r="IB51" s="1">
        <v>29.7903</v>
      </c>
      <c r="IC51" s="1">
        <v>30.0003</v>
      </c>
      <c r="ID51" s="1">
        <v>29.5705</v>
      </c>
      <c r="IE51" s="1">
        <v>29.6594</v>
      </c>
      <c r="IF51" s="1">
        <v>12.2781</v>
      </c>
      <c r="IG51" s="1">
        <v>26.2655</v>
      </c>
      <c r="IH51" s="1">
        <v>85.792</v>
      </c>
      <c r="II51" s="1">
        <v>28.8645</v>
      </c>
      <c r="IJ51" s="1">
        <v>221.326</v>
      </c>
      <c r="IK51" s="1">
        <v>25.471</v>
      </c>
      <c r="IL51" s="1">
        <v>100.776</v>
      </c>
      <c r="IM51" s="1">
        <v>100.513</v>
      </c>
      <c r="IN51" s="1" t="s">
        <v>362</v>
      </c>
    </row>
    <row r="52" ht="15.75" customHeight="1">
      <c r="A52" s="1">
        <v>36.0</v>
      </c>
      <c r="B52" s="1">
        <v>1.6602243051E9</v>
      </c>
      <c r="C52" s="1">
        <v>318.0999999046326</v>
      </c>
      <c r="D52" s="1" t="s">
        <v>435</v>
      </c>
      <c r="E52" s="1" t="s">
        <v>436</v>
      </c>
      <c r="F52" s="1">
        <v>1.0</v>
      </c>
      <c r="G52" s="1" t="s">
        <v>349</v>
      </c>
      <c r="H52" s="1" t="s">
        <v>350</v>
      </c>
      <c r="I52" s="1" t="s">
        <v>351</v>
      </c>
      <c r="J52" s="1" t="s">
        <v>352</v>
      </c>
      <c r="K52" s="1" t="s">
        <v>353</v>
      </c>
      <c r="L52" s="1" t="s">
        <v>354</v>
      </c>
      <c r="M52" s="1" t="s">
        <v>355</v>
      </c>
      <c r="N52" s="1">
        <v>1.6602242971E9</v>
      </c>
      <c r="O52" s="1">
        <f t="shared" si="1"/>
        <v>0.00146842845</v>
      </c>
      <c r="P52" s="1">
        <f t="shared" si="2"/>
        <v>1.46842845</v>
      </c>
      <c r="Q52" s="1">
        <f t="shared" si="3"/>
        <v>1.155869036</v>
      </c>
      <c r="R52" s="1">
        <f t="shared" si="4"/>
        <v>113.0646</v>
      </c>
      <c r="S52" s="1">
        <f t="shared" si="5"/>
        <v>84.4676502</v>
      </c>
      <c r="T52" s="1">
        <f t="shared" si="6"/>
        <v>8.408966196</v>
      </c>
      <c r="U52" s="1">
        <f t="shared" si="7"/>
        <v>11.25586419</v>
      </c>
      <c r="V52" s="1">
        <f t="shared" si="8"/>
        <v>0.07365777693</v>
      </c>
      <c r="W52" s="1">
        <f t="shared" si="9"/>
        <v>2.920564724</v>
      </c>
      <c r="X52" s="1">
        <f t="shared" si="10"/>
        <v>0.07264110684</v>
      </c>
      <c r="Y52" s="1">
        <f t="shared" si="11"/>
        <v>0.04549086645</v>
      </c>
      <c r="Z52" s="1">
        <f t="shared" si="12"/>
        <v>321.5178999</v>
      </c>
      <c r="AA52" s="1">
        <f t="shared" si="13"/>
        <v>32.52197815</v>
      </c>
      <c r="AB52" s="1">
        <f t="shared" si="14"/>
        <v>31.50880625</v>
      </c>
      <c r="AC52" s="1">
        <f t="shared" si="15"/>
        <v>4.643922793</v>
      </c>
      <c r="AD52" s="1">
        <f t="shared" si="16"/>
        <v>59.95022791</v>
      </c>
      <c r="AE52" s="1">
        <f t="shared" si="17"/>
        <v>2.705771141</v>
      </c>
      <c r="AF52" s="1">
        <f t="shared" si="18"/>
        <v>4.513362559</v>
      </c>
      <c r="AG52" s="1">
        <f t="shared" si="19"/>
        <v>1.938151653</v>
      </c>
      <c r="AH52" s="1">
        <f t="shared" si="20"/>
        <v>-64.75769466</v>
      </c>
      <c r="AI52" s="1">
        <f t="shared" si="21"/>
        <v>-78.89895746</v>
      </c>
      <c r="AJ52" s="1">
        <f t="shared" si="22"/>
        <v>-6.081953015</v>
      </c>
      <c r="AK52" s="1">
        <f t="shared" si="23"/>
        <v>171.7792948</v>
      </c>
      <c r="AL52" s="1">
        <f t="shared" si="24"/>
        <v>29.02027019</v>
      </c>
      <c r="AM52" s="1">
        <f t="shared" si="25"/>
        <v>1.484083898</v>
      </c>
      <c r="AN52" s="1">
        <f t="shared" si="26"/>
        <v>1.155869036</v>
      </c>
      <c r="AO52" s="1">
        <v>177.2366445505058</v>
      </c>
      <c r="AP52" s="1">
        <v>151.3410242424242</v>
      </c>
      <c r="AQ52" s="1">
        <v>4.790126365533519</v>
      </c>
      <c r="AR52" s="1">
        <v>64.96869328460993</v>
      </c>
      <c r="AS52" s="1">
        <f t="shared" si="27"/>
        <v>1.46842845</v>
      </c>
      <c r="AT52" s="1">
        <v>25.44302093309801</v>
      </c>
      <c r="AU52" s="1">
        <v>27.16034787878786</v>
      </c>
      <c r="AV52" s="1">
        <v>-5.256475854904899E-4</v>
      </c>
      <c r="AW52" s="1">
        <v>84.42991726890527</v>
      </c>
      <c r="AX52" s="1">
        <v>0.0</v>
      </c>
      <c r="AY52" s="1">
        <v>0.0</v>
      </c>
      <c r="AZ52" s="1">
        <f t="shared" si="28"/>
        <v>1</v>
      </c>
      <c r="BA52" s="1">
        <f t="shared" si="29"/>
        <v>0</v>
      </c>
      <c r="BB52" s="1">
        <f t="shared" si="30"/>
        <v>51912.52494</v>
      </c>
      <c r="BC52" s="1">
        <f t="shared" si="31"/>
        <v>2000.01375</v>
      </c>
      <c r="BD52" s="1">
        <f t="shared" si="32"/>
        <v>1681.211397</v>
      </c>
      <c r="BE52" s="1">
        <f t="shared" si="33"/>
        <v>0.8405999196</v>
      </c>
      <c r="BF52" s="1">
        <f t="shared" si="34"/>
        <v>0.1607578448</v>
      </c>
      <c r="BG52" s="1">
        <v>6.0</v>
      </c>
      <c r="BH52" s="1">
        <v>0.5</v>
      </c>
      <c r="BI52" s="1" t="s">
        <v>356</v>
      </c>
      <c r="BJ52" s="1">
        <v>2.0</v>
      </c>
      <c r="BK52" s="1" t="b">
        <v>1</v>
      </c>
      <c r="BL52" s="1">
        <v>1.6602242971E9</v>
      </c>
      <c r="BM52" s="1">
        <v>113.0646</v>
      </c>
      <c r="BN52" s="1">
        <v>148.08175</v>
      </c>
      <c r="BO52" s="1">
        <v>27.1793375</v>
      </c>
      <c r="BP52" s="1">
        <v>25.4472625</v>
      </c>
      <c r="BQ52" s="1">
        <v>112.30193125</v>
      </c>
      <c r="BR52" s="1">
        <v>27.164025</v>
      </c>
      <c r="BS52" s="1">
        <v>500.1218125</v>
      </c>
      <c r="BT52" s="1">
        <v>99.4524625</v>
      </c>
      <c r="BU52" s="1">
        <v>0.1000428125</v>
      </c>
      <c r="BV52" s="1">
        <v>31.0077125</v>
      </c>
      <c r="BW52" s="1">
        <v>31.50880625</v>
      </c>
      <c r="BX52" s="1">
        <v>999.9</v>
      </c>
      <c r="BY52" s="1">
        <v>0.0</v>
      </c>
      <c r="BZ52" s="1">
        <v>0.0</v>
      </c>
      <c r="CA52" s="1">
        <v>10003.64375</v>
      </c>
      <c r="CB52" s="1">
        <v>0.0</v>
      </c>
      <c r="CC52" s="1">
        <v>7.25636875</v>
      </c>
      <c r="CD52" s="1">
        <v>-35.01723124999999</v>
      </c>
      <c r="CE52" s="1">
        <v>116.2230125</v>
      </c>
      <c r="CF52" s="1">
        <v>151.9483125</v>
      </c>
      <c r="CG52" s="1">
        <v>1.732094375</v>
      </c>
      <c r="CH52" s="1">
        <v>148.08175</v>
      </c>
      <c r="CI52" s="1">
        <v>25.4472625</v>
      </c>
      <c r="CJ52" s="1">
        <v>2.70305375</v>
      </c>
      <c r="CK52" s="1">
        <v>2.53079125</v>
      </c>
      <c r="CL52" s="1">
        <v>22.3036875</v>
      </c>
      <c r="CM52" s="1">
        <v>21.22589375</v>
      </c>
      <c r="CN52" s="1">
        <v>2000.01375</v>
      </c>
      <c r="CO52" s="1">
        <v>0.98000475</v>
      </c>
      <c r="CP52" s="1">
        <v>0.019995625</v>
      </c>
      <c r="CQ52" s="1">
        <v>0.0</v>
      </c>
      <c r="CR52" s="1">
        <v>2.8440625</v>
      </c>
      <c r="CS52" s="1">
        <v>0.0</v>
      </c>
      <c r="CT52" s="1">
        <v>22456.75</v>
      </c>
      <c r="CU52" s="1">
        <v>17412.46875</v>
      </c>
      <c r="CV52" s="1">
        <v>40.2224375</v>
      </c>
      <c r="CW52" s="1">
        <v>41.2303125</v>
      </c>
      <c r="CX52" s="1">
        <v>40.2224375</v>
      </c>
      <c r="CY52" s="1">
        <v>39.687</v>
      </c>
      <c r="CZ52" s="1">
        <v>40.375</v>
      </c>
      <c r="DA52" s="1">
        <v>1960.023125</v>
      </c>
      <c r="DB52" s="1">
        <v>39.995</v>
      </c>
      <c r="DC52" s="1">
        <v>0.0</v>
      </c>
      <c r="DD52" s="1">
        <v>1.6602243041E9</v>
      </c>
      <c r="DE52" s="1">
        <v>0.0</v>
      </c>
      <c r="DF52" s="1">
        <v>1.660224008E9</v>
      </c>
      <c r="DG52" s="1" t="s">
        <v>357</v>
      </c>
      <c r="DH52" s="1">
        <v>1.660224008E9</v>
      </c>
      <c r="DI52" s="1">
        <v>1.660224007E9</v>
      </c>
      <c r="DJ52" s="1">
        <v>1.0</v>
      </c>
      <c r="DK52" s="1">
        <v>0.091</v>
      </c>
      <c r="DL52" s="1">
        <v>-0.018</v>
      </c>
      <c r="DM52" s="1">
        <v>1.42</v>
      </c>
      <c r="DN52" s="1">
        <v>0.02</v>
      </c>
      <c r="DO52" s="1">
        <v>400.0</v>
      </c>
      <c r="DP52" s="1">
        <v>26.0</v>
      </c>
      <c r="DQ52" s="1">
        <v>0.31</v>
      </c>
      <c r="DR52" s="1">
        <v>0.11</v>
      </c>
      <c r="DS52" s="1">
        <v>0.7044258407224779</v>
      </c>
      <c r="DT52" s="1">
        <v>3.750120922262213</v>
      </c>
      <c r="DU52" s="1">
        <v>0.2831566737555029</v>
      </c>
      <c r="DV52" s="1">
        <v>0.0</v>
      </c>
      <c r="DW52" s="1">
        <v>28.97433375213547</v>
      </c>
      <c r="DX52" s="1">
        <v>20.31623454783945</v>
      </c>
      <c r="DY52" s="1">
        <v>1.524022758984914</v>
      </c>
      <c r="DZ52" s="1">
        <v>0.0</v>
      </c>
      <c r="EA52" s="1">
        <v>-35.04713870967742</v>
      </c>
      <c r="EB52" s="1">
        <v>-24.49848870967738</v>
      </c>
      <c r="EC52" s="1">
        <v>1.89349523687015</v>
      </c>
      <c r="ED52" s="1">
        <v>0.0</v>
      </c>
      <c r="EE52" s="1">
        <v>92.66732122633698</v>
      </c>
      <c r="EF52" s="1">
        <v>179.8681494117648</v>
      </c>
      <c r="EG52" s="1">
        <v>12.99661294903011</v>
      </c>
      <c r="EH52" s="1">
        <v>0.0</v>
      </c>
      <c r="EI52" s="1">
        <v>1.719561951219512</v>
      </c>
      <c r="EJ52" s="1">
        <v>0.1397381184668973</v>
      </c>
      <c r="EK52" s="1">
        <v>0.02576569890562223</v>
      </c>
      <c r="EL52" s="1">
        <v>1.0</v>
      </c>
      <c r="EM52" s="1">
        <v>1.938151544860072</v>
      </c>
      <c r="EN52" s="1">
        <v>0.0300462827092808</v>
      </c>
      <c r="EO52" s="1">
        <v>0.002431114898134315</v>
      </c>
      <c r="EP52" s="1">
        <v>1.0</v>
      </c>
      <c r="EQ52" s="1">
        <v>2.0</v>
      </c>
      <c r="ER52" s="1">
        <v>6.0</v>
      </c>
      <c r="ES52" s="1" t="s">
        <v>393</v>
      </c>
      <c r="ET52" s="1">
        <v>2.94465</v>
      </c>
      <c r="EU52" s="1">
        <v>2.80102</v>
      </c>
      <c r="EV52" s="1">
        <v>0.0383688</v>
      </c>
      <c r="EW52" s="1">
        <v>0.0471451</v>
      </c>
      <c r="EX52" s="1">
        <v>0.118193</v>
      </c>
      <c r="EY52" s="1">
        <v>0.112957</v>
      </c>
      <c r="EZ52" s="1">
        <v>19780.3</v>
      </c>
      <c r="FA52" s="1">
        <v>20554.3</v>
      </c>
      <c r="FB52" s="1">
        <v>23908.7</v>
      </c>
      <c r="FC52" s="1">
        <v>25090.7</v>
      </c>
      <c r="FD52" s="1">
        <v>33733.0</v>
      </c>
      <c r="FE52" s="1">
        <v>35527.6</v>
      </c>
      <c r="FF52" s="1">
        <v>43574.3</v>
      </c>
      <c r="FG52" s="1">
        <v>46376.0</v>
      </c>
      <c r="FH52" s="1">
        <v>1.99077</v>
      </c>
      <c r="FI52" s="1">
        <v>1.9173</v>
      </c>
      <c r="FJ52" s="1">
        <v>0.140812</v>
      </c>
      <c r="FK52" s="1">
        <v>0.0</v>
      </c>
      <c r="FL52" s="1">
        <v>29.2171</v>
      </c>
      <c r="FM52" s="1">
        <v>999.9</v>
      </c>
      <c r="FN52" s="1">
        <v>70.2</v>
      </c>
      <c r="FO52" s="1">
        <v>31.7</v>
      </c>
      <c r="FP52" s="1">
        <v>33.1384</v>
      </c>
      <c r="FQ52" s="1">
        <v>64.284</v>
      </c>
      <c r="FR52" s="1">
        <v>26.2861</v>
      </c>
      <c r="FS52" s="1">
        <v>1.0</v>
      </c>
      <c r="FT52" s="1">
        <v>0.207663</v>
      </c>
      <c r="FU52" s="1">
        <v>0.227516</v>
      </c>
      <c r="FV52" s="1">
        <v>20.3245</v>
      </c>
      <c r="FW52" s="1">
        <v>5.21295</v>
      </c>
      <c r="FX52" s="1">
        <v>11.9075</v>
      </c>
      <c r="FY52" s="1">
        <v>5.00305</v>
      </c>
      <c r="FZ52" s="1">
        <v>3.28958</v>
      </c>
      <c r="GA52" s="1">
        <v>9999.0</v>
      </c>
      <c r="GB52" s="1">
        <v>9999.0</v>
      </c>
      <c r="GC52" s="1">
        <v>9999.0</v>
      </c>
      <c r="GD52" s="1">
        <v>999.9</v>
      </c>
      <c r="GE52" s="1">
        <v>1.85943</v>
      </c>
      <c r="GF52" s="1">
        <v>1.85431</v>
      </c>
      <c r="GG52" s="1">
        <v>1.85759</v>
      </c>
      <c r="GH52" s="1">
        <v>1.85594</v>
      </c>
      <c r="GI52" s="1">
        <v>1.85476</v>
      </c>
      <c r="GJ52" s="1">
        <v>1.85451</v>
      </c>
      <c r="GK52" s="1">
        <v>1.85303</v>
      </c>
      <c r="GL52" s="1">
        <v>1.85625</v>
      </c>
      <c r="GM52" s="1">
        <v>0.0</v>
      </c>
      <c r="GN52" s="1">
        <v>0.0</v>
      </c>
      <c r="GO52" s="1">
        <v>0.0</v>
      </c>
      <c r="GP52" s="1">
        <v>0.0</v>
      </c>
      <c r="GQ52" s="1" t="s">
        <v>359</v>
      </c>
      <c r="GR52" s="1" t="s">
        <v>360</v>
      </c>
      <c r="GS52" s="1" t="s">
        <v>361</v>
      </c>
      <c r="GT52" s="1" t="s">
        <v>361</v>
      </c>
      <c r="GU52" s="1" t="s">
        <v>361</v>
      </c>
      <c r="GV52" s="1" t="s">
        <v>361</v>
      </c>
      <c r="GW52" s="1">
        <v>0.0</v>
      </c>
      <c r="GX52" s="1">
        <v>100.0</v>
      </c>
      <c r="GY52" s="1">
        <v>100.0</v>
      </c>
      <c r="GZ52" s="1">
        <v>0.858</v>
      </c>
      <c r="HA52" s="1">
        <v>0.0154</v>
      </c>
      <c r="HB52" s="1">
        <v>0.4508132229881339</v>
      </c>
      <c r="HC52" s="1">
        <v>0.002931838302181297</v>
      </c>
      <c r="HD52" s="1">
        <v>-1.375455985948503E-6</v>
      </c>
      <c r="HE52" s="1">
        <v>3.07004744371273E-10</v>
      </c>
      <c r="HF52" s="1">
        <v>-0.06116048014925604</v>
      </c>
      <c r="HG52" s="1">
        <v>0.0100384331276165</v>
      </c>
      <c r="HH52" s="1">
        <v>-3.153267371123071E-4</v>
      </c>
      <c r="HI52" s="1">
        <v>1.819468599177705E-6</v>
      </c>
      <c r="HJ52" s="1">
        <v>1.0</v>
      </c>
      <c r="HK52" s="1">
        <v>2112.0</v>
      </c>
      <c r="HL52" s="1">
        <v>3.0</v>
      </c>
      <c r="HM52" s="1">
        <v>29.0</v>
      </c>
      <c r="HN52" s="1">
        <v>5.0</v>
      </c>
      <c r="HO52" s="1">
        <v>5.0</v>
      </c>
      <c r="HP52" s="1">
        <v>0.621338</v>
      </c>
      <c r="HQ52" s="1">
        <v>2.33521</v>
      </c>
      <c r="HR52" s="1">
        <v>1.4978</v>
      </c>
      <c r="HS52" s="1">
        <v>2.30469</v>
      </c>
      <c r="HT52" s="1">
        <v>1.54785</v>
      </c>
      <c r="HU52" s="1">
        <v>2.29492</v>
      </c>
      <c r="HV52" s="1">
        <v>35.4523</v>
      </c>
      <c r="HW52" s="1">
        <v>15.6118</v>
      </c>
      <c r="HX52" s="1">
        <v>18.0</v>
      </c>
      <c r="HY52" s="1">
        <v>500.662</v>
      </c>
      <c r="HZ52" s="1">
        <v>519.2</v>
      </c>
      <c r="IA52" s="1">
        <v>28.8737</v>
      </c>
      <c r="IB52" s="1">
        <v>29.7909</v>
      </c>
      <c r="IC52" s="1">
        <v>30.0003</v>
      </c>
      <c r="ID52" s="1">
        <v>29.5708</v>
      </c>
      <c r="IE52" s="1">
        <v>29.6596</v>
      </c>
      <c r="IF52" s="1">
        <v>12.4586</v>
      </c>
      <c r="IG52" s="1">
        <v>26.2655</v>
      </c>
      <c r="IH52" s="1">
        <v>85.792</v>
      </c>
      <c r="II52" s="1">
        <v>28.8645</v>
      </c>
      <c r="IJ52" s="1">
        <v>221.326</v>
      </c>
      <c r="IK52" s="1">
        <v>25.471</v>
      </c>
      <c r="IL52" s="1">
        <v>100.776</v>
      </c>
      <c r="IM52" s="1">
        <v>100.513</v>
      </c>
      <c r="IN52" s="1" t="s">
        <v>362</v>
      </c>
    </row>
    <row r="53" ht="15.75" customHeight="1">
      <c r="A53" s="1">
        <v>37.0</v>
      </c>
      <c r="B53" s="1">
        <v>1.6602243061E9</v>
      </c>
      <c r="C53" s="1">
        <v>319.0999999046326</v>
      </c>
      <c r="D53" s="1" t="s">
        <v>437</v>
      </c>
      <c r="E53" s="1" t="s">
        <v>438</v>
      </c>
      <c r="F53" s="1">
        <v>1.0</v>
      </c>
      <c r="G53" s="1" t="s">
        <v>349</v>
      </c>
      <c r="H53" s="1" t="s">
        <v>350</v>
      </c>
      <c r="I53" s="1" t="s">
        <v>351</v>
      </c>
      <c r="J53" s="1" t="s">
        <v>352</v>
      </c>
      <c r="K53" s="1" t="s">
        <v>353</v>
      </c>
      <c r="L53" s="1" t="s">
        <v>354</v>
      </c>
      <c r="M53" s="1" t="s">
        <v>355</v>
      </c>
      <c r="N53" s="1">
        <v>1.660224298599999E9</v>
      </c>
      <c r="O53" s="1">
        <f t="shared" si="1"/>
        <v>0.001469838574</v>
      </c>
      <c r="P53" s="1">
        <f t="shared" si="2"/>
        <v>1.469838574</v>
      </c>
      <c r="Q53" s="1">
        <f t="shared" si="3"/>
        <v>1.29367999</v>
      </c>
      <c r="R53" s="1">
        <f t="shared" si="4"/>
        <v>119.72442</v>
      </c>
      <c r="S53" s="1">
        <f t="shared" si="5"/>
        <v>87.94938412</v>
      </c>
      <c r="T53" s="1">
        <f t="shared" si="6"/>
        <v>8.755568949</v>
      </c>
      <c r="U53" s="1">
        <f t="shared" si="7"/>
        <v>11.91884883</v>
      </c>
      <c r="V53" s="1">
        <f t="shared" si="8"/>
        <v>0.07370051923</v>
      </c>
      <c r="W53" s="1">
        <f t="shared" si="9"/>
        <v>2.920685509</v>
      </c>
      <c r="X53" s="1">
        <f t="shared" si="10"/>
        <v>0.07268271914</v>
      </c>
      <c r="Y53" s="1">
        <f t="shared" si="11"/>
        <v>0.04551697374</v>
      </c>
      <c r="Z53" s="1">
        <f t="shared" si="12"/>
        <v>321.5168854</v>
      </c>
      <c r="AA53" s="1">
        <f t="shared" si="13"/>
        <v>32.52270687</v>
      </c>
      <c r="AB53" s="1">
        <f t="shared" si="14"/>
        <v>31.50981333</v>
      </c>
      <c r="AC53" s="1">
        <f t="shared" si="15"/>
        <v>4.644188466</v>
      </c>
      <c r="AD53" s="1">
        <f t="shared" si="16"/>
        <v>59.9355341</v>
      </c>
      <c r="AE53" s="1">
        <f t="shared" si="17"/>
        <v>2.705286996</v>
      </c>
      <c r="AF53" s="1">
        <f t="shared" si="18"/>
        <v>4.513661281</v>
      </c>
      <c r="AG53" s="1">
        <f t="shared" si="19"/>
        <v>1.93890147</v>
      </c>
      <c r="AH53" s="1">
        <f t="shared" si="20"/>
        <v>-64.81988113</v>
      </c>
      <c r="AI53" s="1">
        <f t="shared" si="21"/>
        <v>-78.87801097</v>
      </c>
      <c r="AJ53" s="1">
        <f t="shared" si="22"/>
        <v>-6.080151878</v>
      </c>
      <c r="AK53" s="1">
        <f t="shared" si="23"/>
        <v>171.7388414</v>
      </c>
      <c r="AL53" s="1">
        <f t="shared" si="24"/>
        <v>29.59792049</v>
      </c>
      <c r="AM53" s="1">
        <f t="shared" si="25"/>
        <v>1.483109221</v>
      </c>
      <c r="AN53" s="1">
        <f t="shared" si="26"/>
        <v>1.29367999</v>
      </c>
      <c r="AO53" s="1">
        <v>182.3782937964011</v>
      </c>
      <c r="AP53" s="1">
        <v>156.1820606060606</v>
      </c>
      <c r="AQ53" s="1">
        <v>4.815684435050867</v>
      </c>
      <c r="AR53" s="1">
        <v>64.96869328460993</v>
      </c>
      <c r="AS53" s="1">
        <f t="shared" si="27"/>
        <v>1.469838574</v>
      </c>
      <c r="AT53" s="1">
        <v>25.44081668968638</v>
      </c>
      <c r="AU53" s="1">
        <v>27.15810181818181</v>
      </c>
      <c r="AV53" s="1">
        <v>-2.657961599178021E-4</v>
      </c>
      <c r="AW53" s="1">
        <v>84.42991726890527</v>
      </c>
      <c r="AX53" s="1">
        <v>0.0</v>
      </c>
      <c r="AY53" s="1">
        <v>0.0</v>
      </c>
      <c r="AZ53" s="1">
        <f t="shared" si="28"/>
        <v>1</v>
      </c>
      <c r="BA53" s="1">
        <f t="shared" si="29"/>
        <v>0</v>
      </c>
      <c r="BB53" s="1">
        <f t="shared" si="30"/>
        <v>51915.758</v>
      </c>
      <c r="BC53" s="1">
        <f t="shared" si="31"/>
        <v>2000.008</v>
      </c>
      <c r="BD53" s="1">
        <f t="shared" si="32"/>
        <v>1681.206517</v>
      </c>
      <c r="BE53" s="1">
        <f t="shared" si="33"/>
        <v>0.8405998962</v>
      </c>
      <c r="BF53" s="1">
        <f t="shared" si="34"/>
        <v>0.1607577997</v>
      </c>
      <c r="BG53" s="1">
        <v>6.0</v>
      </c>
      <c r="BH53" s="1">
        <v>0.5</v>
      </c>
      <c r="BI53" s="1" t="s">
        <v>356</v>
      </c>
      <c r="BJ53" s="1">
        <v>2.0</v>
      </c>
      <c r="BK53" s="1" t="b">
        <v>1</v>
      </c>
      <c r="BL53" s="1">
        <v>1.660224298599999E9</v>
      </c>
      <c r="BM53" s="1">
        <v>119.72442</v>
      </c>
      <c r="BN53" s="1">
        <v>155.447</v>
      </c>
      <c r="BO53" s="1">
        <v>27.17451333333333</v>
      </c>
      <c r="BP53" s="1">
        <v>25.44353333333333</v>
      </c>
      <c r="BQ53" s="1">
        <v>118.94428</v>
      </c>
      <c r="BR53" s="1">
        <v>27.15918666666666</v>
      </c>
      <c r="BS53" s="1">
        <v>500.112</v>
      </c>
      <c r="BT53" s="1">
        <v>99.45235333333333</v>
      </c>
      <c r="BU53" s="1">
        <v>0.10000894</v>
      </c>
      <c r="BV53" s="1">
        <v>31.00887333333333</v>
      </c>
      <c r="BW53" s="1">
        <v>31.50981333333333</v>
      </c>
      <c r="BX53" s="1">
        <v>999.8999999999999</v>
      </c>
      <c r="BY53" s="1">
        <v>0.0</v>
      </c>
      <c r="BZ53" s="1">
        <v>0.0</v>
      </c>
      <c r="CA53" s="1">
        <v>10004.34466666667</v>
      </c>
      <c r="CB53" s="1">
        <v>0.0</v>
      </c>
      <c r="CC53" s="1">
        <v>7.259516666666667</v>
      </c>
      <c r="CD53" s="1">
        <v>-35.72263333333333</v>
      </c>
      <c r="CE53" s="1">
        <v>123.0683733333333</v>
      </c>
      <c r="CF53" s="1">
        <v>159.5054</v>
      </c>
      <c r="CG53" s="1">
        <v>1.731001333333334</v>
      </c>
      <c r="CH53" s="1">
        <v>155.447</v>
      </c>
      <c r="CI53" s="1">
        <v>25.44353333333333</v>
      </c>
      <c r="CJ53" s="1">
        <v>2.702571333333333</v>
      </c>
      <c r="CK53" s="1">
        <v>2.530417333333333</v>
      </c>
      <c r="CL53" s="1">
        <v>22.30075333333333</v>
      </c>
      <c r="CM53" s="1">
        <v>21.22348666666667</v>
      </c>
      <c r="CN53" s="1">
        <v>2000.008</v>
      </c>
      <c r="CO53" s="1">
        <v>0.9800054666666667</v>
      </c>
      <c r="CP53" s="1">
        <v>0.01999486</v>
      </c>
      <c r="CQ53" s="1">
        <v>0.0</v>
      </c>
      <c r="CR53" s="1">
        <v>2.832333333333333</v>
      </c>
      <c r="CS53" s="1">
        <v>0.0</v>
      </c>
      <c r="CT53" s="1">
        <v>22451.44666666666</v>
      </c>
      <c r="CU53" s="1">
        <v>17412.42666666667</v>
      </c>
      <c r="CV53" s="1">
        <v>40.21640000000001</v>
      </c>
      <c r="CW53" s="1">
        <v>41.2248</v>
      </c>
      <c r="CX53" s="1">
        <v>40.21640000000001</v>
      </c>
      <c r="CY53" s="1">
        <v>39.687</v>
      </c>
      <c r="CZ53" s="1">
        <v>40.375</v>
      </c>
      <c r="DA53" s="1">
        <v>1960.019333333333</v>
      </c>
      <c r="DB53" s="1">
        <v>39.99333333333333</v>
      </c>
      <c r="DC53" s="1">
        <v>0.0</v>
      </c>
      <c r="DD53" s="1">
        <v>1.6602243047E9</v>
      </c>
      <c r="DE53" s="1">
        <v>0.0</v>
      </c>
      <c r="DF53" s="1">
        <v>1.660224008E9</v>
      </c>
      <c r="DG53" s="1" t="s">
        <v>357</v>
      </c>
      <c r="DH53" s="1">
        <v>1.660224008E9</v>
      </c>
      <c r="DI53" s="1">
        <v>1.660224007E9</v>
      </c>
      <c r="DJ53" s="1">
        <v>1.0</v>
      </c>
      <c r="DK53" s="1">
        <v>0.091</v>
      </c>
      <c r="DL53" s="1">
        <v>-0.018</v>
      </c>
      <c r="DM53" s="1">
        <v>1.42</v>
      </c>
      <c r="DN53" s="1">
        <v>0.02</v>
      </c>
      <c r="DO53" s="1">
        <v>400.0</v>
      </c>
      <c r="DP53" s="1">
        <v>26.0</v>
      </c>
      <c r="DQ53" s="1">
        <v>0.31</v>
      </c>
      <c r="DR53" s="1">
        <v>0.11</v>
      </c>
      <c r="DS53" s="1">
        <v>0.7838248865715596</v>
      </c>
      <c r="DT53" s="1">
        <v>3.603822362063485</v>
      </c>
      <c r="DU53" s="1">
        <v>0.2630928962979108</v>
      </c>
      <c r="DV53" s="1">
        <v>0.0</v>
      </c>
      <c r="DW53" s="1">
        <v>29.34499981508163</v>
      </c>
      <c r="DX53" s="1">
        <v>18.14914099209654</v>
      </c>
      <c r="DY53" s="1">
        <v>1.348996022708459</v>
      </c>
      <c r="DZ53" s="1">
        <v>0.0</v>
      </c>
      <c r="EA53" s="1">
        <v>-35.49671612903226</v>
      </c>
      <c r="EB53" s="1">
        <v>-22.06649516129024</v>
      </c>
      <c r="EC53" s="1">
        <v>1.689536380594616</v>
      </c>
      <c r="ED53" s="1">
        <v>0.0</v>
      </c>
      <c r="EE53" s="1">
        <v>95.67362586657619</v>
      </c>
      <c r="EF53" s="1">
        <v>184.063611763374</v>
      </c>
      <c r="EG53" s="1">
        <v>13.29517772617572</v>
      </c>
      <c r="EH53" s="1">
        <v>0.0</v>
      </c>
      <c r="EI53" s="1">
        <v>1.722681707317073</v>
      </c>
      <c r="EJ53" s="1">
        <v>0.08782766550522521</v>
      </c>
      <c r="EK53" s="1">
        <v>0.02179372743753704</v>
      </c>
      <c r="EL53" s="1">
        <v>1.0</v>
      </c>
      <c r="EM53" s="1">
        <v>1.938600917641569</v>
      </c>
      <c r="EN53" s="1">
        <v>0.02391914996589807</v>
      </c>
      <c r="EO53" s="1">
        <v>0.002047697459241099</v>
      </c>
      <c r="EP53" s="1">
        <v>1.0</v>
      </c>
      <c r="EQ53" s="1">
        <v>2.0</v>
      </c>
      <c r="ER53" s="1">
        <v>6.0</v>
      </c>
      <c r="ES53" s="1" t="s">
        <v>393</v>
      </c>
      <c r="ET53" s="1">
        <v>2.94476</v>
      </c>
      <c r="EU53" s="1">
        <v>2.80103</v>
      </c>
      <c r="EV53" s="1">
        <v>0.0394815</v>
      </c>
      <c r="EW53" s="1">
        <v>0.0482685</v>
      </c>
      <c r="EX53" s="1">
        <v>0.118189</v>
      </c>
      <c r="EY53" s="1">
        <v>0.112956</v>
      </c>
      <c r="EZ53" s="1">
        <v>19757.4</v>
      </c>
      <c r="FA53" s="1">
        <v>20530.0</v>
      </c>
      <c r="FB53" s="1">
        <v>23908.7</v>
      </c>
      <c r="FC53" s="1">
        <v>25090.6</v>
      </c>
      <c r="FD53" s="1">
        <v>33733.2</v>
      </c>
      <c r="FE53" s="1">
        <v>35527.5</v>
      </c>
      <c r="FF53" s="1">
        <v>43574.3</v>
      </c>
      <c r="FG53" s="1">
        <v>46375.8</v>
      </c>
      <c r="FH53" s="1">
        <v>1.99067</v>
      </c>
      <c r="FI53" s="1">
        <v>1.91725</v>
      </c>
      <c r="FJ53" s="1">
        <v>0.140883</v>
      </c>
      <c r="FK53" s="1">
        <v>0.0</v>
      </c>
      <c r="FL53" s="1">
        <v>29.2171</v>
      </c>
      <c r="FM53" s="1">
        <v>999.9</v>
      </c>
      <c r="FN53" s="1">
        <v>70.2</v>
      </c>
      <c r="FO53" s="1">
        <v>31.7</v>
      </c>
      <c r="FP53" s="1">
        <v>33.1363</v>
      </c>
      <c r="FQ53" s="1">
        <v>64.364</v>
      </c>
      <c r="FR53" s="1">
        <v>25.8093</v>
      </c>
      <c r="FS53" s="1">
        <v>1.0</v>
      </c>
      <c r="FT53" s="1">
        <v>0.207772</v>
      </c>
      <c r="FU53" s="1">
        <v>0.230411</v>
      </c>
      <c r="FV53" s="1">
        <v>20.3245</v>
      </c>
      <c r="FW53" s="1">
        <v>5.21265</v>
      </c>
      <c r="FX53" s="1">
        <v>11.9075</v>
      </c>
      <c r="FY53" s="1">
        <v>5.0029</v>
      </c>
      <c r="FZ53" s="1">
        <v>3.2896</v>
      </c>
      <c r="GA53" s="1">
        <v>9999.0</v>
      </c>
      <c r="GB53" s="1">
        <v>9999.0</v>
      </c>
      <c r="GC53" s="1">
        <v>9999.0</v>
      </c>
      <c r="GD53" s="1">
        <v>999.9</v>
      </c>
      <c r="GE53" s="1">
        <v>1.85944</v>
      </c>
      <c r="GF53" s="1">
        <v>1.85434</v>
      </c>
      <c r="GG53" s="1">
        <v>1.85759</v>
      </c>
      <c r="GH53" s="1">
        <v>1.85595</v>
      </c>
      <c r="GI53" s="1">
        <v>1.8548</v>
      </c>
      <c r="GJ53" s="1">
        <v>1.85452</v>
      </c>
      <c r="GK53" s="1">
        <v>1.85303</v>
      </c>
      <c r="GL53" s="1">
        <v>1.85627</v>
      </c>
      <c r="GM53" s="1">
        <v>0.0</v>
      </c>
      <c r="GN53" s="1">
        <v>0.0</v>
      </c>
      <c r="GO53" s="1">
        <v>0.0</v>
      </c>
      <c r="GP53" s="1">
        <v>0.0</v>
      </c>
      <c r="GQ53" s="1" t="s">
        <v>359</v>
      </c>
      <c r="GR53" s="1" t="s">
        <v>360</v>
      </c>
      <c r="GS53" s="1" t="s">
        <v>361</v>
      </c>
      <c r="GT53" s="1" t="s">
        <v>361</v>
      </c>
      <c r="GU53" s="1" t="s">
        <v>361</v>
      </c>
      <c r="GV53" s="1" t="s">
        <v>361</v>
      </c>
      <c r="GW53" s="1">
        <v>0.0</v>
      </c>
      <c r="GX53" s="1">
        <v>100.0</v>
      </c>
      <c r="GY53" s="1">
        <v>100.0</v>
      </c>
      <c r="GZ53" s="1">
        <v>0.869</v>
      </c>
      <c r="HA53" s="1">
        <v>0.0154</v>
      </c>
      <c r="HB53" s="1">
        <v>0.4508132229881339</v>
      </c>
      <c r="HC53" s="1">
        <v>0.002931838302181297</v>
      </c>
      <c r="HD53" s="1">
        <v>-1.375455985948503E-6</v>
      </c>
      <c r="HE53" s="1">
        <v>3.07004744371273E-10</v>
      </c>
      <c r="HF53" s="1">
        <v>-0.06116048014925604</v>
      </c>
      <c r="HG53" s="1">
        <v>0.0100384331276165</v>
      </c>
      <c r="HH53" s="1">
        <v>-3.153267371123071E-4</v>
      </c>
      <c r="HI53" s="1">
        <v>1.819468599177705E-6</v>
      </c>
      <c r="HJ53" s="1">
        <v>1.0</v>
      </c>
      <c r="HK53" s="1">
        <v>2112.0</v>
      </c>
      <c r="HL53" s="1">
        <v>3.0</v>
      </c>
      <c r="HM53" s="1">
        <v>29.0</v>
      </c>
      <c r="HN53" s="1">
        <v>5.0</v>
      </c>
      <c r="HO53" s="1">
        <v>5.0</v>
      </c>
      <c r="HP53" s="1">
        <v>0.633545</v>
      </c>
      <c r="HQ53" s="1">
        <v>2.31934</v>
      </c>
      <c r="HR53" s="1">
        <v>1.4978</v>
      </c>
      <c r="HS53" s="1">
        <v>2.30469</v>
      </c>
      <c r="HT53" s="1">
        <v>1.54785</v>
      </c>
      <c r="HU53" s="1">
        <v>2.37549</v>
      </c>
      <c r="HV53" s="1">
        <v>35.4523</v>
      </c>
      <c r="HW53" s="1">
        <v>15.6118</v>
      </c>
      <c r="HX53" s="1">
        <v>18.0</v>
      </c>
      <c r="HY53" s="1">
        <v>500.607</v>
      </c>
      <c r="HZ53" s="1">
        <v>519.171</v>
      </c>
      <c r="IA53" s="1">
        <v>28.8714</v>
      </c>
      <c r="IB53" s="1">
        <v>29.7916</v>
      </c>
      <c r="IC53" s="1">
        <v>30.0003</v>
      </c>
      <c r="ID53" s="1">
        <v>29.5715</v>
      </c>
      <c r="IE53" s="1">
        <v>29.6602</v>
      </c>
      <c r="IF53" s="1">
        <v>12.7225</v>
      </c>
      <c r="IG53" s="1">
        <v>26.2655</v>
      </c>
      <c r="IH53" s="1">
        <v>85.792</v>
      </c>
      <c r="II53" s="1">
        <v>28.8645</v>
      </c>
      <c r="IJ53" s="1">
        <v>231.342</v>
      </c>
      <c r="IK53" s="1">
        <v>25.471</v>
      </c>
      <c r="IL53" s="1">
        <v>100.776</v>
      </c>
      <c r="IM53" s="1">
        <v>100.513</v>
      </c>
      <c r="IN53" s="1" t="s">
        <v>362</v>
      </c>
    </row>
    <row r="54" ht="15.75" customHeight="1">
      <c r="A54" s="1">
        <v>38.0</v>
      </c>
      <c r="B54" s="1">
        <v>1.6602243071E9</v>
      </c>
      <c r="C54" s="1">
        <v>320.0999999046326</v>
      </c>
      <c r="D54" s="1" t="s">
        <v>439</v>
      </c>
      <c r="E54" s="1" t="s">
        <v>440</v>
      </c>
      <c r="F54" s="1">
        <v>1.0</v>
      </c>
      <c r="G54" s="1" t="s">
        <v>349</v>
      </c>
      <c r="H54" s="1" t="s">
        <v>350</v>
      </c>
      <c r="I54" s="1" t="s">
        <v>351</v>
      </c>
      <c r="J54" s="1" t="s">
        <v>352</v>
      </c>
      <c r="K54" s="1" t="s">
        <v>353</v>
      </c>
      <c r="L54" s="1" t="s">
        <v>354</v>
      </c>
      <c r="M54" s="1" t="s">
        <v>355</v>
      </c>
      <c r="N54" s="1">
        <v>1.6602242991E9</v>
      </c>
      <c r="O54" s="1">
        <f t="shared" si="1"/>
        <v>0.001471089772</v>
      </c>
      <c r="P54" s="1">
        <f t="shared" si="2"/>
        <v>1.471089772</v>
      </c>
      <c r="Q54" s="1">
        <f t="shared" si="3"/>
        <v>1.426094601</v>
      </c>
      <c r="R54" s="1">
        <f t="shared" si="4"/>
        <v>122.0351438</v>
      </c>
      <c r="S54" s="1">
        <f t="shared" si="5"/>
        <v>87.34845701</v>
      </c>
      <c r="T54" s="1">
        <f t="shared" si="6"/>
        <v>8.695755191</v>
      </c>
      <c r="U54" s="1">
        <f t="shared" si="7"/>
        <v>12.14890075</v>
      </c>
      <c r="V54" s="1">
        <f t="shared" si="8"/>
        <v>0.07376068938</v>
      </c>
      <c r="W54" s="1">
        <f t="shared" si="9"/>
        <v>2.920516909</v>
      </c>
      <c r="X54" s="1">
        <f t="shared" si="10"/>
        <v>0.07274118115</v>
      </c>
      <c r="Y54" s="1">
        <f t="shared" si="11"/>
        <v>0.04555366299</v>
      </c>
      <c r="Z54" s="1">
        <f t="shared" si="12"/>
        <v>321.5173924</v>
      </c>
      <c r="AA54" s="1">
        <f t="shared" si="13"/>
        <v>32.52267953</v>
      </c>
      <c r="AB54" s="1">
        <f t="shared" si="14"/>
        <v>31.50978125</v>
      </c>
      <c r="AC54" s="1">
        <f t="shared" si="15"/>
        <v>4.644180002</v>
      </c>
      <c r="AD54" s="1">
        <f t="shared" si="16"/>
        <v>59.93252563</v>
      </c>
      <c r="AE54" s="1">
        <f t="shared" si="17"/>
        <v>2.705184235</v>
      </c>
      <c r="AF54" s="1">
        <f t="shared" si="18"/>
        <v>4.513716395</v>
      </c>
      <c r="AG54" s="1">
        <f t="shared" si="19"/>
        <v>1.938995766</v>
      </c>
      <c r="AH54" s="1">
        <f t="shared" si="20"/>
        <v>-64.87505895</v>
      </c>
      <c r="AI54" s="1">
        <f t="shared" si="21"/>
        <v>-78.83468535</v>
      </c>
      <c r="AJ54" s="1">
        <f t="shared" si="22"/>
        <v>-6.077168473</v>
      </c>
      <c r="AK54" s="1">
        <f t="shared" si="23"/>
        <v>171.7304796</v>
      </c>
      <c r="AL54" s="1">
        <f t="shared" si="24"/>
        <v>29.73002691</v>
      </c>
      <c r="AM54" s="1">
        <f t="shared" si="25"/>
        <v>1.482516655</v>
      </c>
      <c r="AN54" s="1">
        <f t="shared" si="26"/>
        <v>1.426094601</v>
      </c>
      <c r="AO54" s="1">
        <v>187.5791528538953</v>
      </c>
      <c r="AP54" s="1">
        <v>161.0663939393939</v>
      </c>
      <c r="AQ54" s="1">
        <v>4.845719795990088</v>
      </c>
      <c r="AR54" s="1">
        <v>64.96869328460993</v>
      </c>
      <c r="AS54" s="1">
        <f t="shared" si="27"/>
        <v>1.471089772</v>
      </c>
      <c r="AT54" s="1">
        <v>25.43797579286768</v>
      </c>
      <c r="AU54" s="1">
        <v>27.15714606060605</v>
      </c>
      <c r="AV54" s="1">
        <v>-3.290059910368261E-4</v>
      </c>
      <c r="AW54" s="1">
        <v>84.42991726890527</v>
      </c>
      <c r="AX54" s="1">
        <v>0.0</v>
      </c>
      <c r="AY54" s="1">
        <v>0.0</v>
      </c>
      <c r="AZ54" s="1">
        <f t="shared" si="28"/>
        <v>1</v>
      </c>
      <c r="BA54" s="1">
        <f t="shared" si="29"/>
        <v>0</v>
      </c>
      <c r="BB54" s="1">
        <f t="shared" si="30"/>
        <v>51910.93101</v>
      </c>
      <c r="BC54" s="1">
        <f t="shared" si="31"/>
        <v>2000.01125</v>
      </c>
      <c r="BD54" s="1">
        <f t="shared" si="32"/>
        <v>1681.209241</v>
      </c>
      <c r="BE54" s="1">
        <f t="shared" si="33"/>
        <v>0.8405998922</v>
      </c>
      <c r="BF54" s="1">
        <f t="shared" si="34"/>
        <v>0.1607577919</v>
      </c>
      <c r="BG54" s="1">
        <v>6.0</v>
      </c>
      <c r="BH54" s="1">
        <v>0.5</v>
      </c>
      <c r="BI54" s="1" t="s">
        <v>356</v>
      </c>
      <c r="BJ54" s="1">
        <v>2.0</v>
      </c>
      <c r="BK54" s="1" t="b">
        <v>1</v>
      </c>
      <c r="BL54" s="1">
        <v>1.6602242991E9</v>
      </c>
      <c r="BM54" s="1">
        <v>122.03514375</v>
      </c>
      <c r="BN54" s="1">
        <v>157.9203125</v>
      </c>
      <c r="BO54" s="1">
        <v>27.17345</v>
      </c>
      <c r="BP54" s="1">
        <v>25.44315625</v>
      </c>
      <c r="BQ54" s="1">
        <v>121.2490125</v>
      </c>
      <c r="BR54" s="1">
        <v>27.15811875</v>
      </c>
      <c r="BS54" s="1">
        <v>500.111</v>
      </c>
      <c r="BT54" s="1">
        <v>99.45246875000001</v>
      </c>
      <c r="BU54" s="1">
        <v>0.1000074875</v>
      </c>
      <c r="BV54" s="1">
        <v>31.0090875</v>
      </c>
      <c r="BW54" s="1">
        <v>31.50978125</v>
      </c>
      <c r="BX54" s="1">
        <v>999.9</v>
      </c>
      <c r="BY54" s="1">
        <v>0.0</v>
      </c>
      <c r="BZ54" s="1">
        <v>0.0</v>
      </c>
      <c r="CA54" s="1">
        <v>10003.37</v>
      </c>
      <c r="CB54" s="1">
        <v>0.0</v>
      </c>
      <c r="CC54" s="1">
        <v>7.259819374999999</v>
      </c>
      <c r="CD54" s="1">
        <v>-35.8852375</v>
      </c>
      <c r="CE54" s="1">
        <v>125.443475</v>
      </c>
      <c r="CF54" s="1">
        <v>162.0431875</v>
      </c>
      <c r="CG54" s="1">
        <v>1.7303125</v>
      </c>
      <c r="CH54" s="1">
        <v>157.9203125</v>
      </c>
      <c r="CI54" s="1">
        <v>25.44315625</v>
      </c>
      <c r="CJ54" s="1">
        <v>2.702468125</v>
      </c>
      <c r="CK54" s="1">
        <v>2.5303825</v>
      </c>
      <c r="CL54" s="1">
        <v>22.300125</v>
      </c>
      <c r="CM54" s="1">
        <v>21.2232625</v>
      </c>
      <c r="CN54" s="1">
        <v>2000.01125</v>
      </c>
      <c r="CO54" s="1">
        <v>0.980005625</v>
      </c>
      <c r="CP54" s="1">
        <v>0.0199947125</v>
      </c>
      <c r="CQ54" s="1">
        <v>0.0</v>
      </c>
      <c r="CR54" s="1">
        <v>2.8305</v>
      </c>
      <c r="CS54" s="1">
        <v>0.0</v>
      </c>
      <c r="CT54" s="1">
        <v>22449.725</v>
      </c>
      <c r="CU54" s="1">
        <v>17412.45625</v>
      </c>
      <c r="CV54" s="1">
        <v>40.2185</v>
      </c>
      <c r="CW54" s="1">
        <v>41.2224375</v>
      </c>
      <c r="CX54" s="1">
        <v>40.2145625</v>
      </c>
      <c r="CY54" s="1">
        <v>39.687</v>
      </c>
      <c r="CZ54" s="1">
        <v>40.375</v>
      </c>
      <c r="DA54" s="1">
        <v>1960.0225</v>
      </c>
      <c r="DB54" s="1">
        <v>39.99312500000001</v>
      </c>
      <c r="DC54" s="1">
        <v>0.0</v>
      </c>
      <c r="DD54" s="1">
        <v>1.6602243059E9</v>
      </c>
      <c r="DE54" s="1">
        <v>0.0</v>
      </c>
      <c r="DF54" s="1">
        <v>1.660224008E9</v>
      </c>
      <c r="DG54" s="1" t="s">
        <v>357</v>
      </c>
      <c r="DH54" s="1">
        <v>1.660224008E9</v>
      </c>
      <c r="DI54" s="1">
        <v>1.660224007E9</v>
      </c>
      <c r="DJ54" s="1">
        <v>1.0</v>
      </c>
      <c r="DK54" s="1">
        <v>0.091</v>
      </c>
      <c r="DL54" s="1">
        <v>-0.018</v>
      </c>
      <c r="DM54" s="1">
        <v>1.42</v>
      </c>
      <c r="DN54" s="1">
        <v>0.02</v>
      </c>
      <c r="DO54" s="1">
        <v>400.0</v>
      </c>
      <c r="DP54" s="1">
        <v>26.0</v>
      </c>
      <c r="DQ54" s="1">
        <v>0.31</v>
      </c>
      <c r="DR54" s="1">
        <v>0.11</v>
      </c>
      <c r="DS54" s="1">
        <v>0.7838248865715596</v>
      </c>
      <c r="DT54" s="1">
        <v>3.603822362063485</v>
      </c>
      <c r="DU54" s="1">
        <v>0.2630928962979108</v>
      </c>
      <c r="DV54" s="1">
        <v>0.0</v>
      </c>
      <c r="DW54" s="1">
        <v>29.34499981508163</v>
      </c>
      <c r="DX54" s="1">
        <v>18.14914099209654</v>
      </c>
      <c r="DY54" s="1">
        <v>1.348996022708459</v>
      </c>
      <c r="DZ54" s="1">
        <v>0.0</v>
      </c>
      <c r="EA54" s="1">
        <v>-35.49671612903226</v>
      </c>
      <c r="EB54" s="1">
        <v>-22.06649516129024</v>
      </c>
      <c r="EC54" s="1">
        <v>1.689536380594616</v>
      </c>
      <c r="ED54" s="1">
        <v>0.0</v>
      </c>
      <c r="EE54" s="1">
        <v>95.67362586657619</v>
      </c>
      <c r="EF54" s="1">
        <v>184.063611763374</v>
      </c>
      <c r="EG54" s="1">
        <v>13.29517772617572</v>
      </c>
      <c r="EH54" s="1">
        <v>0.0</v>
      </c>
      <c r="EI54" s="1">
        <v>1.722681707317073</v>
      </c>
      <c r="EJ54" s="1">
        <v>0.08782766550522521</v>
      </c>
      <c r="EK54" s="1">
        <v>0.02179372743753704</v>
      </c>
      <c r="EL54" s="1">
        <v>1.0</v>
      </c>
      <c r="EM54" s="1">
        <v>1.938600917641569</v>
      </c>
      <c r="EN54" s="1">
        <v>0.02391914996589807</v>
      </c>
      <c r="EO54" s="1">
        <v>0.002047697459241099</v>
      </c>
      <c r="EP54" s="1">
        <v>1.0</v>
      </c>
      <c r="EQ54" s="1">
        <v>2.0</v>
      </c>
      <c r="ER54" s="1">
        <v>6.0</v>
      </c>
      <c r="ES54" s="1" t="s">
        <v>393</v>
      </c>
      <c r="ET54" s="1">
        <v>2.94454</v>
      </c>
      <c r="EU54" s="1">
        <v>2.80106</v>
      </c>
      <c r="EV54" s="1">
        <v>0.040594</v>
      </c>
      <c r="EW54" s="1">
        <v>0.0493898</v>
      </c>
      <c r="EX54" s="1">
        <v>0.118187</v>
      </c>
      <c r="EY54" s="1">
        <v>0.112958</v>
      </c>
      <c r="EZ54" s="1">
        <v>19734.4</v>
      </c>
      <c r="FA54" s="1">
        <v>20505.8</v>
      </c>
      <c r="FB54" s="1">
        <v>23908.6</v>
      </c>
      <c r="FC54" s="1">
        <v>25090.6</v>
      </c>
      <c r="FD54" s="1">
        <v>33733.0</v>
      </c>
      <c r="FE54" s="1">
        <v>35527.4</v>
      </c>
      <c r="FF54" s="1">
        <v>43574.0</v>
      </c>
      <c r="FG54" s="1">
        <v>46375.8</v>
      </c>
      <c r="FH54" s="1">
        <v>1.9906</v>
      </c>
      <c r="FI54" s="1">
        <v>1.9172</v>
      </c>
      <c r="FJ54" s="1">
        <v>0.140954</v>
      </c>
      <c r="FK54" s="1">
        <v>0.0</v>
      </c>
      <c r="FL54" s="1">
        <v>29.2171</v>
      </c>
      <c r="FM54" s="1">
        <v>999.9</v>
      </c>
      <c r="FN54" s="1">
        <v>70.2</v>
      </c>
      <c r="FO54" s="1">
        <v>31.7</v>
      </c>
      <c r="FP54" s="1">
        <v>33.1362</v>
      </c>
      <c r="FQ54" s="1">
        <v>64.054</v>
      </c>
      <c r="FR54" s="1">
        <v>26.5304</v>
      </c>
      <c r="FS54" s="1">
        <v>1.0</v>
      </c>
      <c r="FT54" s="1">
        <v>0.207848</v>
      </c>
      <c r="FU54" s="1">
        <v>0.231095</v>
      </c>
      <c r="FV54" s="1">
        <v>20.3245</v>
      </c>
      <c r="FW54" s="1">
        <v>5.21325</v>
      </c>
      <c r="FX54" s="1">
        <v>11.9077</v>
      </c>
      <c r="FY54" s="1">
        <v>5.00305</v>
      </c>
      <c r="FZ54" s="1">
        <v>3.28968</v>
      </c>
      <c r="GA54" s="1">
        <v>9999.0</v>
      </c>
      <c r="GB54" s="1">
        <v>9999.0</v>
      </c>
      <c r="GC54" s="1">
        <v>9999.0</v>
      </c>
      <c r="GD54" s="1">
        <v>999.9</v>
      </c>
      <c r="GE54" s="1">
        <v>1.85944</v>
      </c>
      <c r="GF54" s="1">
        <v>1.85436</v>
      </c>
      <c r="GG54" s="1">
        <v>1.8576</v>
      </c>
      <c r="GH54" s="1">
        <v>1.85596</v>
      </c>
      <c r="GI54" s="1">
        <v>1.85483</v>
      </c>
      <c r="GJ54" s="1">
        <v>1.85454</v>
      </c>
      <c r="GK54" s="1">
        <v>1.85304</v>
      </c>
      <c r="GL54" s="1">
        <v>1.85631</v>
      </c>
      <c r="GM54" s="1">
        <v>0.0</v>
      </c>
      <c r="GN54" s="1">
        <v>0.0</v>
      </c>
      <c r="GO54" s="1">
        <v>0.0</v>
      </c>
      <c r="GP54" s="1">
        <v>0.0</v>
      </c>
      <c r="GQ54" s="1" t="s">
        <v>359</v>
      </c>
      <c r="GR54" s="1" t="s">
        <v>360</v>
      </c>
      <c r="GS54" s="1" t="s">
        <v>361</v>
      </c>
      <c r="GT54" s="1" t="s">
        <v>361</v>
      </c>
      <c r="GU54" s="1" t="s">
        <v>361</v>
      </c>
      <c r="GV54" s="1" t="s">
        <v>361</v>
      </c>
      <c r="GW54" s="1">
        <v>0.0</v>
      </c>
      <c r="GX54" s="1">
        <v>100.0</v>
      </c>
      <c r="GY54" s="1">
        <v>100.0</v>
      </c>
      <c r="GZ54" s="1">
        <v>0.881</v>
      </c>
      <c r="HA54" s="1">
        <v>0.0154</v>
      </c>
      <c r="HB54" s="1">
        <v>0.4508132229881339</v>
      </c>
      <c r="HC54" s="1">
        <v>0.002931838302181297</v>
      </c>
      <c r="HD54" s="1">
        <v>-1.375455985948503E-6</v>
      </c>
      <c r="HE54" s="1">
        <v>3.07004744371273E-10</v>
      </c>
      <c r="HF54" s="1">
        <v>-0.06116048014925604</v>
      </c>
      <c r="HG54" s="1">
        <v>0.0100384331276165</v>
      </c>
      <c r="HH54" s="1">
        <v>-3.153267371123071E-4</v>
      </c>
      <c r="HI54" s="1">
        <v>1.819468599177705E-6</v>
      </c>
      <c r="HJ54" s="1">
        <v>1.0</v>
      </c>
      <c r="HK54" s="1">
        <v>2112.0</v>
      </c>
      <c r="HL54" s="1">
        <v>3.0</v>
      </c>
      <c r="HM54" s="1">
        <v>29.0</v>
      </c>
      <c r="HN54" s="1">
        <v>5.0</v>
      </c>
      <c r="HO54" s="1">
        <v>5.0</v>
      </c>
      <c r="HP54" s="1">
        <v>0.643311</v>
      </c>
      <c r="HQ54" s="1">
        <v>2.323</v>
      </c>
      <c r="HR54" s="1">
        <v>1.4978</v>
      </c>
      <c r="HS54" s="1">
        <v>2.30469</v>
      </c>
      <c r="HT54" s="1">
        <v>1.54785</v>
      </c>
      <c r="HU54" s="1">
        <v>2.43408</v>
      </c>
      <c r="HV54" s="1">
        <v>35.4523</v>
      </c>
      <c r="HW54" s="1">
        <v>15.6205</v>
      </c>
      <c r="HX54" s="1">
        <v>18.0</v>
      </c>
      <c r="HY54" s="1">
        <v>500.567</v>
      </c>
      <c r="HZ54" s="1">
        <v>519.142</v>
      </c>
      <c r="IA54" s="1">
        <v>28.8686</v>
      </c>
      <c r="IB54" s="1">
        <v>29.7922</v>
      </c>
      <c r="IC54" s="1">
        <v>30.0004</v>
      </c>
      <c r="ID54" s="1">
        <v>29.5721</v>
      </c>
      <c r="IE54" s="1">
        <v>29.6609</v>
      </c>
      <c r="IF54" s="1">
        <v>12.9005</v>
      </c>
      <c r="IG54" s="1">
        <v>26.2655</v>
      </c>
      <c r="IH54" s="1">
        <v>85.792</v>
      </c>
      <c r="II54" s="1">
        <v>28.8645</v>
      </c>
      <c r="IJ54" s="1">
        <v>231.342</v>
      </c>
      <c r="IK54" s="1">
        <v>25.471</v>
      </c>
      <c r="IL54" s="1">
        <v>100.775</v>
      </c>
      <c r="IM54" s="1">
        <v>100.513</v>
      </c>
      <c r="IN54" s="1" t="s">
        <v>362</v>
      </c>
    </row>
    <row r="55" ht="15.75" customHeight="1">
      <c r="A55" s="1">
        <v>39.0</v>
      </c>
      <c r="B55" s="1">
        <v>1.6602243081E9</v>
      </c>
      <c r="C55" s="1">
        <v>321.0999999046326</v>
      </c>
      <c r="D55" s="1" t="s">
        <v>441</v>
      </c>
      <c r="E55" s="1" t="s">
        <v>442</v>
      </c>
      <c r="F55" s="1">
        <v>1.0</v>
      </c>
      <c r="G55" s="1" t="s">
        <v>349</v>
      </c>
      <c r="H55" s="1" t="s">
        <v>350</v>
      </c>
      <c r="I55" s="1" t="s">
        <v>351</v>
      </c>
      <c r="J55" s="1" t="s">
        <v>352</v>
      </c>
      <c r="K55" s="1" t="s">
        <v>353</v>
      </c>
      <c r="L55" s="1" t="s">
        <v>354</v>
      </c>
      <c r="M55" s="1" t="s">
        <v>355</v>
      </c>
      <c r="N55" s="1">
        <v>1.660224300599999E9</v>
      </c>
      <c r="O55" s="1">
        <f t="shared" si="1"/>
        <v>0.001472006423</v>
      </c>
      <c r="P55" s="1">
        <f t="shared" si="2"/>
        <v>1.472006423</v>
      </c>
      <c r="Q55" s="1">
        <f t="shared" si="3"/>
        <v>1.552649593</v>
      </c>
      <c r="R55" s="1">
        <f t="shared" si="4"/>
        <v>128.84304</v>
      </c>
      <c r="S55" s="1">
        <f t="shared" si="5"/>
        <v>91.21543662</v>
      </c>
      <c r="T55" s="1">
        <f t="shared" si="6"/>
        <v>9.080721868</v>
      </c>
      <c r="U55" s="1">
        <f t="shared" si="7"/>
        <v>12.82664266</v>
      </c>
      <c r="V55" s="1">
        <f t="shared" si="8"/>
        <v>0.07378404792</v>
      </c>
      <c r="W55" s="1">
        <f t="shared" si="9"/>
        <v>2.920774916</v>
      </c>
      <c r="X55" s="1">
        <f t="shared" si="10"/>
        <v>0.07276398746</v>
      </c>
      <c r="Y55" s="1">
        <f t="shared" si="11"/>
        <v>0.04556796565</v>
      </c>
      <c r="Z55" s="1">
        <f t="shared" si="12"/>
        <v>321.5173488</v>
      </c>
      <c r="AA55" s="1">
        <f t="shared" si="13"/>
        <v>32.52328819</v>
      </c>
      <c r="AB55" s="1">
        <f t="shared" si="14"/>
        <v>31.51052667</v>
      </c>
      <c r="AC55" s="1">
        <f t="shared" si="15"/>
        <v>4.644376654</v>
      </c>
      <c r="AD55" s="1">
        <f t="shared" si="16"/>
        <v>59.92022187</v>
      </c>
      <c r="AE55" s="1">
        <f t="shared" si="17"/>
        <v>2.704778843</v>
      </c>
      <c r="AF55" s="1">
        <f t="shared" si="18"/>
        <v>4.513966668</v>
      </c>
      <c r="AG55" s="1">
        <f t="shared" si="19"/>
        <v>1.939597811</v>
      </c>
      <c r="AH55" s="1">
        <f t="shared" si="20"/>
        <v>-64.91548325</v>
      </c>
      <c r="AI55" s="1">
        <f t="shared" si="21"/>
        <v>-78.80589223</v>
      </c>
      <c r="AJ55" s="1">
        <f t="shared" si="22"/>
        <v>-6.074463693</v>
      </c>
      <c r="AK55" s="1">
        <f t="shared" si="23"/>
        <v>171.7215097</v>
      </c>
      <c r="AL55" s="1">
        <f t="shared" si="24"/>
        <v>30.19937166</v>
      </c>
      <c r="AM55" s="1">
        <f t="shared" si="25"/>
        <v>1.480055888</v>
      </c>
      <c r="AN55" s="1">
        <f t="shared" si="26"/>
        <v>1.552649593</v>
      </c>
      <c r="AO55" s="1">
        <v>192.7825900407046</v>
      </c>
      <c r="AP55" s="1">
        <v>165.9728787878788</v>
      </c>
      <c r="AQ55" s="1">
        <v>4.873310906805348</v>
      </c>
      <c r="AR55" s="1">
        <v>64.96869328460993</v>
      </c>
      <c r="AS55" s="1">
        <f t="shared" si="27"/>
        <v>1.472006423</v>
      </c>
      <c r="AT55" s="1">
        <v>25.43616998416621</v>
      </c>
      <c r="AU55" s="1">
        <v>27.15647999999999</v>
      </c>
      <c r="AV55" s="1">
        <v>-3.366948506248101E-4</v>
      </c>
      <c r="AW55" s="1">
        <v>84.42991726890527</v>
      </c>
      <c r="AX55" s="1">
        <v>0.0</v>
      </c>
      <c r="AY55" s="1">
        <v>0.0</v>
      </c>
      <c r="AZ55" s="1">
        <f t="shared" si="28"/>
        <v>1</v>
      </c>
      <c r="BA55" s="1">
        <f t="shared" si="29"/>
        <v>0</v>
      </c>
      <c r="BB55" s="1">
        <f t="shared" si="30"/>
        <v>51918.09935</v>
      </c>
      <c r="BC55" s="1">
        <f t="shared" si="31"/>
        <v>2000.010667</v>
      </c>
      <c r="BD55" s="1">
        <f t="shared" si="32"/>
        <v>1681.208777</v>
      </c>
      <c r="BE55" s="1">
        <f t="shared" si="33"/>
        <v>0.8405999052</v>
      </c>
      <c r="BF55" s="1">
        <f t="shared" si="34"/>
        <v>0.160757817</v>
      </c>
      <c r="BG55" s="1">
        <v>6.0</v>
      </c>
      <c r="BH55" s="1">
        <v>0.5</v>
      </c>
      <c r="BI55" s="1" t="s">
        <v>356</v>
      </c>
      <c r="BJ55" s="1">
        <v>2.0</v>
      </c>
      <c r="BK55" s="1" t="b">
        <v>1</v>
      </c>
      <c r="BL55" s="1">
        <v>1.660224300599999E9</v>
      </c>
      <c r="BM55" s="1">
        <v>128.84304</v>
      </c>
      <c r="BN55" s="1">
        <v>165.3034</v>
      </c>
      <c r="BO55" s="1">
        <v>27.16938</v>
      </c>
      <c r="BP55" s="1">
        <v>25.44193333333333</v>
      </c>
      <c r="BQ55" s="1">
        <v>128.0391933333333</v>
      </c>
      <c r="BR55" s="1">
        <v>27.15403333333333</v>
      </c>
      <c r="BS55" s="1">
        <v>500.1058666666667</v>
      </c>
      <c r="BT55" s="1">
        <v>99.45245999999999</v>
      </c>
      <c r="BU55" s="1">
        <v>0.10000836</v>
      </c>
      <c r="BV55" s="1">
        <v>31.01006</v>
      </c>
      <c r="BW55" s="1">
        <v>31.51052666666667</v>
      </c>
      <c r="BX55" s="1">
        <v>999.8999999999999</v>
      </c>
      <c r="BY55" s="1">
        <v>0.0</v>
      </c>
      <c r="BZ55" s="1">
        <v>0.0</v>
      </c>
      <c r="CA55" s="1">
        <v>10004.84466666667</v>
      </c>
      <c r="CB55" s="1">
        <v>0.0</v>
      </c>
      <c r="CC55" s="1">
        <v>7.259613333333333</v>
      </c>
      <c r="CD55" s="1">
        <v>-36.46044</v>
      </c>
      <c r="CE55" s="1">
        <v>132.44102</v>
      </c>
      <c r="CF55" s="1">
        <v>169.6188666666667</v>
      </c>
      <c r="CG55" s="1">
        <v>1.72746</v>
      </c>
      <c r="CH55" s="1">
        <v>165.3034</v>
      </c>
      <c r="CI55" s="1">
        <v>25.44193333333333</v>
      </c>
      <c r="CJ55" s="1">
        <v>2.702062666666667</v>
      </c>
      <c r="CK55" s="1">
        <v>2.530260666666666</v>
      </c>
      <c r="CL55" s="1">
        <v>22.29766</v>
      </c>
      <c r="CM55" s="1">
        <v>21.22247333333333</v>
      </c>
      <c r="CN55" s="1">
        <v>2000.010666666667</v>
      </c>
      <c r="CO55" s="1">
        <v>0.9800055333333333</v>
      </c>
      <c r="CP55" s="1">
        <v>0.01999485333333334</v>
      </c>
      <c r="CQ55" s="1">
        <v>0.0</v>
      </c>
      <c r="CR55" s="1">
        <v>2.873266666666666</v>
      </c>
      <c r="CS55" s="1">
        <v>0.0</v>
      </c>
      <c r="CT55" s="1">
        <v>22444.43333333334</v>
      </c>
      <c r="CU55" s="1">
        <v>17412.44666666667</v>
      </c>
      <c r="CV55" s="1">
        <v>40.2122</v>
      </c>
      <c r="CW55" s="1">
        <v>41.21640000000001</v>
      </c>
      <c r="CX55" s="1">
        <v>40.208</v>
      </c>
      <c r="CY55" s="1">
        <v>39.687</v>
      </c>
      <c r="CZ55" s="1">
        <v>40.375</v>
      </c>
      <c r="DA55" s="1">
        <v>1960.022</v>
      </c>
      <c r="DB55" s="1">
        <v>39.99400000000001</v>
      </c>
      <c r="DC55" s="1">
        <v>0.0</v>
      </c>
      <c r="DD55" s="1">
        <v>1.6602243071E9</v>
      </c>
      <c r="DE55" s="1">
        <v>0.0</v>
      </c>
      <c r="DF55" s="1">
        <v>1.660224008E9</v>
      </c>
      <c r="DG55" s="1" t="s">
        <v>357</v>
      </c>
      <c r="DH55" s="1">
        <v>1.660224008E9</v>
      </c>
      <c r="DI55" s="1">
        <v>1.660224007E9</v>
      </c>
      <c r="DJ55" s="1">
        <v>1.0</v>
      </c>
      <c r="DK55" s="1">
        <v>0.091</v>
      </c>
      <c r="DL55" s="1">
        <v>-0.018</v>
      </c>
      <c r="DM55" s="1">
        <v>1.42</v>
      </c>
      <c r="DN55" s="1">
        <v>0.02</v>
      </c>
      <c r="DO55" s="1">
        <v>400.0</v>
      </c>
      <c r="DP55" s="1">
        <v>26.0</v>
      </c>
      <c r="DQ55" s="1">
        <v>0.31</v>
      </c>
      <c r="DR55" s="1">
        <v>0.11</v>
      </c>
      <c r="DS55" s="1">
        <v>0.8651645031305054</v>
      </c>
      <c r="DT55" s="1">
        <v>3.823698223512035</v>
      </c>
      <c r="DU55" s="1">
        <v>0.2880066100836663</v>
      </c>
      <c r="DV55" s="1">
        <v>0.0</v>
      </c>
      <c r="DW55" s="1">
        <v>29.74406170788651</v>
      </c>
      <c r="DX55" s="1">
        <v>16.53663748064572</v>
      </c>
      <c r="DY55" s="1">
        <v>1.257514539010651</v>
      </c>
      <c r="DZ55" s="1">
        <v>0.0</v>
      </c>
      <c r="EA55" s="1">
        <v>-36.19669333333334</v>
      </c>
      <c r="EB55" s="1">
        <v>-19.04541757508334</v>
      </c>
      <c r="EC55" s="1">
        <v>1.391866796053256</v>
      </c>
      <c r="ED55" s="1">
        <v>0.0</v>
      </c>
      <c r="EE55" s="1">
        <v>99.40719473714661</v>
      </c>
      <c r="EF55" s="1">
        <v>181.995618613561</v>
      </c>
      <c r="EG55" s="1">
        <v>13.58646969226859</v>
      </c>
      <c r="EH55" s="1">
        <v>0.0</v>
      </c>
      <c r="EI55" s="1">
        <v>1.72798925</v>
      </c>
      <c r="EJ55" s="1">
        <v>-0.01649639774859401</v>
      </c>
      <c r="EK55" s="1">
        <v>0.01257407121570018</v>
      </c>
      <c r="EL55" s="1">
        <v>1.0</v>
      </c>
      <c r="EM55" s="1">
        <v>1.939055951033239</v>
      </c>
      <c r="EN55" s="1">
        <v>0.0170243068082247</v>
      </c>
      <c r="EO55" s="1">
        <v>0.001603600586988538</v>
      </c>
      <c r="EP55" s="1">
        <v>1.0</v>
      </c>
      <c r="EQ55" s="1">
        <v>2.0</v>
      </c>
      <c r="ER55" s="1">
        <v>6.0</v>
      </c>
      <c r="ES55" s="1" t="s">
        <v>393</v>
      </c>
      <c r="ET55" s="1">
        <v>2.94478</v>
      </c>
      <c r="EU55" s="1">
        <v>2.80116</v>
      </c>
      <c r="EV55" s="1">
        <v>0.0417051</v>
      </c>
      <c r="EW55" s="1">
        <v>0.0504943</v>
      </c>
      <c r="EX55" s="1">
        <v>0.118185</v>
      </c>
      <c r="EY55" s="1">
        <v>0.112956</v>
      </c>
      <c r="EZ55" s="1">
        <v>19711.4</v>
      </c>
      <c r="FA55" s="1">
        <v>20481.9</v>
      </c>
      <c r="FB55" s="1">
        <v>23908.4</v>
      </c>
      <c r="FC55" s="1">
        <v>25090.5</v>
      </c>
      <c r="FD55" s="1">
        <v>33732.8</v>
      </c>
      <c r="FE55" s="1">
        <v>35527.5</v>
      </c>
      <c r="FF55" s="1">
        <v>43573.6</v>
      </c>
      <c r="FG55" s="1">
        <v>46375.6</v>
      </c>
      <c r="FH55" s="1">
        <v>1.99075</v>
      </c>
      <c r="FI55" s="1">
        <v>1.91723</v>
      </c>
      <c r="FJ55" s="1">
        <v>0.141017</v>
      </c>
      <c r="FK55" s="1">
        <v>0.0</v>
      </c>
      <c r="FL55" s="1">
        <v>29.2171</v>
      </c>
      <c r="FM55" s="1">
        <v>999.9</v>
      </c>
      <c r="FN55" s="1">
        <v>70.2</v>
      </c>
      <c r="FO55" s="1">
        <v>31.7</v>
      </c>
      <c r="FP55" s="1">
        <v>33.1349</v>
      </c>
      <c r="FQ55" s="1">
        <v>64.404</v>
      </c>
      <c r="FR55" s="1">
        <v>26.3662</v>
      </c>
      <c r="FS55" s="1">
        <v>1.0</v>
      </c>
      <c r="FT55" s="1">
        <v>0.207833</v>
      </c>
      <c r="FU55" s="1">
        <v>0.230185</v>
      </c>
      <c r="FV55" s="1">
        <v>20.3246</v>
      </c>
      <c r="FW55" s="1">
        <v>5.2125</v>
      </c>
      <c r="FX55" s="1">
        <v>11.9078</v>
      </c>
      <c r="FY55" s="1">
        <v>5.0029</v>
      </c>
      <c r="FZ55" s="1">
        <v>3.28963</v>
      </c>
      <c r="GA55" s="1">
        <v>9999.0</v>
      </c>
      <c r="GB55" s="1">
        <v>9999.0</v>
      </c>
      <c r="GC55" s="1">
        <v>9999.0</v>
      </c>
      <c r="GD55" s="1">
        <v>999.9</v>
      </c>
      <c r="GE55" s="1">
        <v>1.85944</v>
      </c>
      <c r="GF55" s="1">
        <v>1.85438</v>
      </c>
      <c r="GG55" s="1">
        <v>1.8576</v>
      </c>
      <c r="GH55" s="1">
        <v>1.85596</v>
      </c>
      <c r="GI55" s="1">
        <v>1.85483</v>
      </c>
      <c r="GJ55" s="1">
        <v>1.85454</v>
      </c>
      <c r="GK55" s="1">
        <v>1.85304</v>
      </c>
      <c r="GL55" s="1">
        <v>1.85631</v>
      </c>
      <c r="GM55" s="1">
        <v>0.0</v>
      </c>
      <c r="GN55" s="1">
        <v>0.0</v>
      </c>
      <c r="GO55" s="1">
        <v>0.0</v>
      </c>
      <c r="GP55" s="1">
        <v>0.0</v>
      </c>
      <c r="GQ55" s="1" t="s">
        <v>359</v>
      </c>
      <c r="GR55" s="1" t="s">
        <v>360</v>
      </c>
      <c r="GS55" s="1" t="s">
        <v>361</v>
      </c>
      <c r="GT55" s="1" t="s">
        <v>361</v>
      </c>
      <c r="GU55" s="1" t="s">
        <v>361</v>
      </c>
      <c r="GV55" s="1" t="s">
        <v>361</v>
      </c>
      <c r="GW55" s="1">
        <v>0.0</v>
      </c>
      <c r="GX55" s="1">
        <v>100.0</v>
      </c>
      <c r="GY55" s="1">
        <v>100.0</v>
      </c>
      <c r="GZ55" s="1">
        <v>0.893</v>
      </c>
      <c r="HA55" s="1">
        <v>0.0154</v>
      </c>
      <c r="HB55" s="1">
        <v>0.4508132229881339</v>
      </c>
      <c r="HC55" s="1">
        <v>0.002931838302181297</v>
      </c>
      <c r="HD55" s="1">
        <v>-1.375455985948503E-6</v>
      </c>
      <c r="HE55" s="1">
        <v>3.07004744371273E-10</v>
      </c>
      <c r="HF55" s="1">
        <v>-0.06116048014925604</v>
      </c>
      <c r="HG55" s="1">
        <v>0.0100384331276165</v>
      </c>
      <c r="HH55" s="1">
        <v>-3.153267371123071E-4</v>
      </c>
      <c r="HI55" s="1">
        <v>1.819468599177705E-6</v>
      </c>
      <c r="HJ55" s="1">
        <v>1.0</v>
      </c>
      <c r="HK55" s="1">
        <v>2112.0</v>
      </c>
      <c r="HL55" s="1">
        <v>3.0</v>
      </c>
      <c r="HM55" s="1">
        <v>29.0</v>
      </c>
      <c r="HN55" s="1">
        <v>5.0</v>
      </c>
      <c r="HO55" s="1">
        <v>5.0</v>
      </c>
      <c r="HP55" s="1">
        <v>0.656738</v>
      </c>
      <c r="HQ55" s="1">
        <v>2.33521</v>
      </c>
      <c r="HR55" s="1">
        <v>1.4978</v>
      </c>
      <c r="HS55" s="1">
        <v>2.30469</v>
      </c>
      <c r="HT55" s="1">
        <v>1.54785</v>
      </c>
      <c r="HU55" s="1">
        <v>2.31445</v>
      </c>
      <c r="HV55" s="1">
        <v>35.4523</v>
      </c>
      <c r="HW55" s="1">
        <v>15.603</v>
      </c>
      <c r="HX55" s="1">
        <v>18.0</v>
      </c>
      <c r="HY55" s="1">
        <v>500.662</v>
      </c>
      <c r="HZ55" s="1">
        <v>519.165</v>
      </c>
      <c r="IA55" s="1">
        <v>28.8655</v>
      </c>
      <c r="IB55" s="1">
        <v>29.7924</v>
      </c>
      <c r="IC55" s="1">
        <v>30.0003</v>
      </c>
      <c r="ID55" s="1">
        <v>29.5728</v>
      </c>
      <c r="IE55" s="1">
        <v>29.6615</v>
      </c>
      <c r="IF55" s="1">
        <v>13.1661</v>
      </c>
      <c r="IG55" s="1">
        <v>26.2655</v>
      </c>
      <c r="IH55" s="1">
        <v>85.792</v>
      </c>
      <c r="II55" s="1">
        <v>28.8645</v>
      </c>
      <c r="IJ55" s="1">
        <v>241.363</v>
      </c>
      <c r="IK55" s="1">
        <v>25.471</v>
      </c>
      <c r="IL55" s="1">
        <v>100.774</v>
      </c>
      <c r="IM55" s="1">
        <v>100.512</v>
      </c>
      <c r="IN55" s="1" t="s">
        <v>362</v>
      </c>
    </row>
    <row r="56" ht="15.75" customHeight="1">
      <c r="A56" s="1">
        <v>40.0</v>
      </c>
      <c r="B56" s="1">
        <v>1.6602243091E9</v>
      </c>
      <c r="C56" s="1">
        <v>322.0999999046326</v>
      </c>
      <c r="D56" s="1" t="s">
        <v>443</v>
      </c>
      <c r="E56" s="1" t="s">
        <v>444</v>
      </c>
      <c r="F56" s="1">
        <v>1.0</v>
      </c>
      <c r="G56" s="1" t="s">
        <v>349</v>
      </c>
      <c r="H56" s="1" t="s">
        <v>350</v>
      </c>
      <c r="I56" s="1" t="s">
        <v>351</v>
      </c>
      <c r="J56" s="1" t="s">
        <v>352</v>
      </c>
      <c r="K56" s="1" t="s">
        <v>353</v>
      </c>
      <c r="L56" s="1" t="s">
        <v>354</v>
      </c>
      <c r="M56" s="1" t="s">
        <v>355</v>
      </c>
      <c r="N56" s="1">
        <v>1.6602243011E9</v>
      </c>
      <c r="O56" s="1">
        <f t="shared" si="1"/>
        <v>0.001472429329</v>
      </c>
      <c r="P56" s="1">
        <f t="shared" si="2"/>
        <v>1.472429329</v>
      </c>
      <c r="Q56" s="1">
        <f t="shared" si="3"/>
        <v>1.619944044</v>
      </c>
      <c r="R56" s="1">
        <f t="shared" si="4"/>
        <v>131.1825375</v>
      </c>
      <c r="S56" s="1">
        <f t="shared" si="5"/>
        <v>92.03585707</v>
      </c>
      <c r="T56" s="1">
        <f t="shared" si="6"/>
        <v>9.162404667</v>
      </c>
      <c r="U56" s="1">
        <f t="shared" si="7"/>
        <v>13.0595567</v>
      </c>
      <c r="V56" s="1">
        <f t="shared" si="8"/>
        <v>0.07380273087</v>
      </c>
      <c r="W56" s="1">
        <f t="shared" si="9"/>
        <v>2.920744173</v>
      </c>
      <c r="X56" s="1">
        <f t="shared" si="10"/>
        <v>0.07278214703</v>
      </c>
      <c r="Y56" s="1">
        <f t="shared" si="11"/>
        <v>0.0455793615</v>
      </c>
      <c r="Z56" s="1">
        <f t="shared" si="12"/>
        <v>321.5148343</v>
      </c>
      <c r="AA56" s="1">
        <f t="shared" si="13"/>
        <v>32.52336172</v>
      </c>
      <c r="AB56" s="1">
        <f t="shared" si="14"/>
        <v>31.51051875</v>
      </c>
      <c r="AC56" s="1">
        <f t="shared" si="15"/>
        <v>4.644374565</v>
      </c>
      <c r="AD56" s="1">
        <f t="shared" si="16"/>
        <v>59.91787057</v>
      </c>
      <c r="AE56" s="1">
        <f t="shared" si="17"/>
        <v>2.704701041</v>
      </c>
      <c r="AF56" s="1">
        <f t="shared" si="18"/>
        <v>4.514013957</v>
      </c>
      <c r="AG56" s="1">
        <f t="shared" si="19"/>
        <v>1.939673525</v>
      </c>
      <c r="AH56" s="1">
        <f t="shared" si="20"/>
        <v>-64.93413342</v>
      </c>
      <c r="AI56" s="1">
        <f t="shared" si="21"/>
        <v>-78.77488231</v>
      </c>
      <c r="AJ56" s="1">
        <f t="shared" si="22"/>
        <v>-6.07214258</v>
      </c>
      <c r="AK56" s="1">
        <f t="shared" si="23"/>
        <v>171.733676</v>
      </c>
      <c r="AL56" s="1">
        <f t="shared" si="24"/>
        <v>30.32201237</v>
      </c>
      <c r="AM56" s="1">
        <f t="shared" si="25"/>
        <v>1.479806249</v>
      </c>
      <c r="AN56" s="1">
        <f t="shared" si="26"/>
        <v>1.619944044</v>
      </c>
      <c r="AO56" s="1">
        <v>197.9705752336444</v>
      </c>
      <c r="AP56" s="1">
        <v>170.9171515151514</v>
      </c>
      <c r="AQ56" s="1">
        <v>4.904836316639053</v>
      </c>
      <c r="AR56" s="1">
        <v>64.96869328460993</v>
      </c>
      <c r="AS56" s="1">
        <f t="shared" si="27"/>
        <v>1.472429329</v>
      </c>
      <c r="AT56" s="1">
        <v>25.43624443683996</v>
      </c>
      <c r="AU56" s="1">
        <v>27.15650787878786</v>
      </c>
      <c r="AV56" s="1">
        <v>-2.572919204967481E-4</v>
      </c>
      <c r="AW56" s="1">
        <v>84.42991726890527</v>
      </c>
      <c r="AX56" s="1">
        <v>0.0</v>
      </c>
      <c r="AY56" s="1">
        <v>0.0</v>
      </c>
      <c r="AZ56" s="1">
        <f t="shared" si="28"/>
        <v>1</v>
      </c>
      <c r="BA56" s="1">
        <f t="shared" si="29"/>
        <v>0</v>
      </c>
      <c r="BB56" s="1">
        <f t="shared" si="30"/>
        <v>51917.19579</v>
      </c>
      <c r="BC56" s="1">
        <f t="shared" si="31"/>
        <v>1999.995</v>
      </c>
      <c r="BD56" s="1">
        <f t="shared" si="32"/>
        <v>1681.19561</v>
      </c>
      <c r="BE56" s="1">
        <f t="shared" si="33"/>
        <v>0.8405999063</v>
      </c>
      <c r="BF56" s="1">
        <f t="shared" si="34"/>
        <v>0.1607578191</v>
      </c>
      <c r="BG56" s="1">
        <v>6.0</v>
      </c>
      <c r="BH56" s="1">
        <v>0.5</v>
      </c>
      <c r="BI56" s="1" t="s">
        <v>356</v>
      </c>
      <c r="BJ56" s="1">
        <v>2.0</v>
      </c>
      <c r="BK56" s="1" t="b">
        <v>1</v>
      </c>
      <c r="BL56" s="1">
        <v>1.6602243011E9</v>
      </c>
      <c r="BM56" s="1">
        <v>131.1825375</v>
      </c>
      <c r="BN56" s="1">
        <v>167.793875</v>
      </c>
      <c r="BO56" s="1">
        <v>27.168575</v>
      </c>
      <c r="BP56" s="1">
        <v>25.44143125</v>
      </c>
      <c r="BQ56" s="1">
        <v>130.37268125</v>
      </c>
      <c r="BR56" s="1">
        <v>27.153225</v>
      </c>
      <c r="BS56" s="1">
        <v>500.109625</v>
      </c>
      <c r="BT56" s="1">
        <v>99.45254374999999</v>
      </c>
      <c r="BU56" s="1">
        <v>0.10001065</v>
      </c>
      <c r="BV56" s="1">
        <v>31.01024375</v>
      </c>
      <c r="BW56" s="1">
        <v>31.51051875</v>
      </c>
      <c r="BX56" s="1">
        <v>999.9</v>
      </c>
      <c r="BY56" s="1">
        <v>0.0</v>
      </c>
      <c r="BZ56" s="1">
        <v>0.0</v>
      </c>
      <c r="CA56" s="1">
        <v>10004.660625</v>
      </c>
      <c r="CB56" s="1">
        <v>0.0</v>
      </c>
      <c r="CC56" s="1">
        <v>7.257185625</v>
      </c>
      <c r="CD56" s="1">
        <v>-36.6114125</v>
      </c>
      <c r="CE56" s="1">
        <v>134.84570625</v>
      </c>
      <c r="CF56" s="1">
        <v>172.17425</v>
      </c>
      <c r="CG56" s="1">
        <v>1.7271525</v>
      </c>
      <c r="CH56" s="1">
        <v>167.793875</v>
      </c>
      <c r="CI56" s="1">
        <v>25.44143125</v>
      </c>
      <c r="CJ56" s="1">
        <v>2.701985</v>
      </c>
      <c r="CK56" s="1">
        <v>2.530213125</v>
      </c>
      <c r="CL56" s="1">
        <v>22.2971875</v>
      </c>
      <c r="CM56" s="1">
        <v>21.22216875</v>
      </c>
      <c r="CN56" s="1">
        <v>1999.995</v>
      </c>
      <c r="CO56" s="1">
        <v>0.9800055000000001</v>
      </c>
      <c r="CP56" s="1">
        <v>0.0199948875</v>
      </c>
      <c r="CQ56" s="1">
        <v>0.0</v>
      </c>
      <c r="CR56" s="1">
        <v>2.854</v>
      </c>
      <c r="CS56" s="1">
        <v>0.0</v>
      </c>
      <c r="CT56" s="1">
        <v>22442.475</v>
      </c>
      <c r="CU56" s="1">
        <v>17412.30625</v>
      </c>
      <c r="CV56" s="1">
        <v>40.21062499999999</v>
      </c>
      <c r="CW56" s="1">
        <v>41.21849999999999</v>
      </c>
      <c r="CX56" s="1">
        <v>40.2066875</v>
      </c>
      <c r="CY56" s="1">
        <v>39.687</v>
      </c>
      <c r="CZ56" s="1">
        <v>40.375</v>
      </c>
      <c r="DA56" s="1">
        <v>1960.00625</v>
      </c>
      <c r="DB56" s="1">
        <v>39.99375000000001</v>
      </c>
      <c r="DC56" s="1">
        <v>0.0</v>
      </c>
      <c r="DD56" s="1">
        <v>1.6602243077E9</v>
      </c>
      <c r="DE56" s="1">
        <v>0.0</v>
      </c>
      <c r="DF56" s="1">
        <v>1.660224008E9</v>
      </c>
      <c r="DG56" s="1" t="s">
        <v>357</v>
      </c>
      <c r="DH56" s="1">
        <v>1.660224008E9</v>
      </c>
      <c r="DI56" s="1">
        <v>1.660224007E9</v>
      </c>
      <c r="DJ56" s="1">
        <v>1.0</v>
      </c>
      <c r="DK56" s="1">
        <v>0.091</v>
      </c>
      <c r="DL56" s="1">
        <v>-0.018</v>
      </c>
      <c r="DM56" s="1">
        <v>1.42</v>
      </c>
      <c r="DN56" s="1">
        <v>0.02</v>
      </c>
      <c r="DO56" s="1">
        <v>400.0</v>
      </c>
      <c r="DP56" s="1">
        <v>26.0</v>
      </c>
      <c r="DQ56" s="1">
        <v>0.31</v>
      </c>
      <c r="DR56" s="1">
        <v>0.11</v>
      </c>
      <c r="DS56" s="1">
        <v>0.9698576210525416</v>
      </c>
      <c r="DT56" s="1">
        <v>4.210263490651664</v>
      </c>
      <c r="DU56" s="1">
        <v>0.3171070720080222</v>
      </c>
      <c r="DV56" s="1">
        <v>0.0</v>
      </c>
      <c r="DW56" s="1">
        <v>30.26822200899694</v>
      </c>
      <c r="DX56" s="1">
        <v>14.66224115903374</v>
      </c>
      <c r="DY56" s="1">
        <v>1.066406470799282</v>
      </c>
      <c r="DZ56" s="1">
        <v>0.0</v>
      </c>
      <c r="EA56" s="1">
        <v>-36.61925806451612</v>
      </c>
      <c r="EB56" s="1">
        <v>-18.08118387096771</v>
      </c>
      <c r="EC56" s="1">
        <v>1.357387381599404</v>
      </c>
      <c r="ED56" s="1">
        <v>0.0</v>
      </c>
      <c r="EE56" s="1">
        <v>104.5475554811041</v>
      </c>
      <c r="EF56" s="1">
        <v>175.9061856599938</v>
      </c>
      <c r="EG56" s="1">
        <v>12.72091634855688</v>
      </c>
      <c r="EH56" s="1">
        <v>0.0</v>
      </c>
      <c r="EI56" s="1">
        <v>1.729283414634146</v>
      </c>
      <c r="EJ56" s="1">
        <v>-0.05682083623693185</v>
      </c>
      <c r="EK56" s="1">
        <v>0.009407656095878642</v>
      </c>
      <c r="EL56" s="1">
        <v>1.0</v>
      </c>
      <c r="EM56" s="1">
        <v>1.939665472677882</v>
      </c>
      <c r="EN56" s="1">
        <v>0.01006172528469999</v>
      </c>
      <c r="EO56" s="1">
        <v>9.838847914792122E-4</v>
      </c>
      <c r="EP56" s="1">
        <v>1.0</v>
      </c>
      <c r="EQ56" s="1">
        <v>2.0</v>
      </c>
      <c r="ER56" s="1">
        <v>6.0</v>
      </c>
      <c r="ES56" s="1" t="s">
        <v>393</v>
      </c>
      <c r="ET56" s="1">
        <v>2.94474</v>
      </c>
      <c r="EU56" s="1">
        <v>2.80135</v>
      </c>
      <c r="EV56" s="1">
        <v>0.0428171</v>
      </c>
      <c r="EW56" s="1">
        <v>0.0516027</v>
      </c>
      <c r="EX56" s="1">
        <v>0.118186</v>
      </c>
      <c r="EY56" s="1">
        <v>0.112949</v>
      </c>
      <c r="EZ56" s="1">
        <v>19688.5</v>
      </c>
      <c r="FA56" s="1">
        <v>20458.1</v>
      </c>
      <c r="FB56" s="1">
        <v>23908.3</v>
      </c>
      <c r="FC56" s="1">
        <v>25090.6</v>
      </c>
      <c r="FD56" s="1">
        <v>33732.8</v>
      </c>
      <c r="FE56" s="1">
        <v>35527.7</v>
      </c>
      <c r="FF56" s="1">
        <v>43573.5</v>
      </c>
      <c r="FG56" s="1">
        <v>46375.5</v>
      </c>
      <c r="FH56" s="1">
        <v>1.99063</v>
      </c>
      <c r="FI56" s="1">
        <v>1.91723</v>
      </c>
      <c r="FJ56" s="1">
        <v>0.140909</v>
      </c>
      <c r="FK56" s="1">
        <v>0.0</v>
      </c>
      <c r="FL56" s="1">
        <v>29.2171</v>
      </c>
      <c r="FM56" s="1">
        <v>999.9</v>
      </c>
      <c r="FN56" s="1">
        <v>70.2</v>
      </c>
      <c r="FO56" s="1">
        <v>31.7</v>
      </c>
      <c r="FP56" s="1">
        <v>33.1357</v>
      </c>
      <c r="FQ56" s="1">
        <v>64.154</v>
      </c>
      <c r="FR56" s="1">
        <v>25.8534</v>
      </c>
      <c r="FS56" s="1">
        <v>1.0</v>
      </c>
      <c r="FT56" s="1">
        <v>0.207873</v>
      </c>
      <c r="FU56" s="1">
        <v>0.216955</v>
      </c>
      <c r="FV56" s="1">
        <v>20.3247</v>
      </c>
      <c r="FW56" s="1">
        <v>5.21235</v>
      </c>
      <c r="FX56" s="1">
        <v>11.9081</v>
      </c>
      <c r="FY56" s="1">
        <v>5.0029</v>
      </c>
      <c r="FZ56" s="1">
        <v>3.28968</v>
      </c>
      <c r="GA56" s="1">
        <v>9999.0</v>
      </c>
      <c r="GB56" s="1">
        <v>9999.0</v>
      </c>
      <c r="GC56" s="1">
        <v>9999.0</v>
      </c>
      <c r="GD56" s="1">
        <v>999.9</v>
      </c>
      <c r="GE56" s="1">
        <v>1.85944</v>
      </c>
      <c r="GF56" s="1">
        <v>1.85437</v>
      </c>
      <c r="GG56" s="1">
        <v>1.8576</v>
      </c>
      <c r="GH56" s="1">
        <v>1.85596</v>
      </c>
      <c r="GI56" s="1">
        <v>1.85483</v>
      </c>
      <c r="GJ56" s="1">
        <v>1.85455</v>
      </c>
      <c r="GK56" s="1">
        <v>1.85304</v>
      </c>
      <c r="GL56" s="1">
        <v>1.8563</v>
      </c>
      <c r="GM56" s="1">
        <v>0.0</v>
      </c>
      <c r="GN56" s="1">
        <v>0.0</v>
      </c>
      <c r="GO56" s="1">
        <v>0.0</v>
      </c>
      <c r="GP56" s="1">
        <v>0.0</v>
      </c>
      <c r="GQ56" s="1" t="s">
        <v>359</v>
      </c>
      <c r="GR56" s="1" t="s">
        <v>360</v>
      </c>
      <c r="GS56" s="1" t="s">
        <v>361</v>
      </c>
      <c r="GT56" s="1" t="s">
        <v>361</v>
      </c>
      <c r="GU56" s="1" t="s">
        <v>361</v>
      </c>
      <c r="GV56" s="1" t="s">
        <v>361</v>
      </c>
      <c r="GW56" s="1">
        <v>0.0</v>
      </c>
      <c r="GX56" s="1">
        <v>100.0</v>
      </c>
      <c r="GY56" s="1">
        <v>100.0</v>
      </c>
      <c r="GZ56" s="1">
        <v>0.906</v>
      </c>
      <c r="HA56" s="1">
        <v>0.0154</v>
      </c>
      <c r="HB56" s="1">
        <v>0.4508132229881339</v>
      </c>
      <c r="HC56" s="1">
        <v>0.002931838302181297</v>
      </c>
      <c r="HD56" s="1">
        <v>-1.375455985948503E-6</v>
      </c>
      <c r="HE56" s="1">
        <v>3.07004744371273E-10</v>
      </c>
      <c r="HF56" s="1">
        <v>-0.06116048014925604</v>
      </c>
      <c r="HG56" s="1">
        <v>0.0100384331276165</v>
      </c>
      <c r="HH56" s="1">
        <v>-3.153267371123071E-4</v>
      </c>
      <c r="HI56" s="1">
        <v>1.819468599177705E-6</v>
      </c>
      <c r="HJ56" s="1">
        <v>1.0</v>
      </c>
      <c r="HK56" s="1">
        <v>2112.0</v>
      </c>
      <c r="HL56" s="1">
        <v>3.0</v>
      </c>
      <c r="HM56" s="1">
        <v>29.0</v>
      </c>
      <c r="HN56" s="1">
        <v>5.0</v>
      </c>
      <c r="HO56" s="1">
        <v>5.0</v>
      </c>
      <c r="HP56" s="1">
        <v>0.664062</v>
      </c>
      <c r="HQ56" s="1">
        <v>2.323</v>
      </c>
      <c r="HR56" s="1">
        <v>1.4978</v>
      </c>
      <c r="HS56" s="1">
        <v>2.30469</v>
      </c>
      <c r="HT56" s="1">
        <v>1.54785</v>
      </c>
      <c r="HU56" s="1">
        <v>2.35474</v>
      </c>
      <c r="HV56" s="1">
        <v>35.4523</v>
      </c>
      <c r="HW56" s="1">
        <v>15.6118</v>
      </c>
      <c r="HX56" s="1">
        <v>18.0</v>
      </c>
      <c r="HY56" s="1">
        <v>500.59</v>
      </c>
      <c r="HZ56" s="1">
        <v>519.169</v>
      </c>
      <c r="IA56" s="1">
        <v>28.8627</v>
      </c>
      <c r="IB56" s="1">
        <v>29.7924</v>
      </c>
      <c r="IC56" s="1">
        <v>30.0003</v>
      </c>
      <c r="ID56" s="1">
        <v>29.5731</v>
      </c>
      <c r="IE56" s="1">
        <v>29.662</v>
      </c>
      <c r="IF56" s="1">
        <v>13.3423</v>
      </c>
      <c r="IG56" s="1">
        <v>26.2655</v>
      </c>
      <c r="IH56" s="1">
        <v>85.792</v>
      </c>
      <c r="II56" s="1">
        <v>28.8519</v>
      </c>
      <c r="IJ56" s="1">
        <v>241.363</v>
      </c>
      <c r="IK56" s="1">
        <v>25.471</v>
      </c>
      <c r="IL56" s="1">
        <v>100.774</v>
      </c>
      <c r="IM56" s="1">
        <v>100.512</v>
      </c>
      <c r="IN56" s="1" t="s">
        <v>362</v>
      </c>
    </row>
    <row r="57" ht="15.75" customHeight="1">
      <c r="A57" s="1">
        <v>41.0</v>
      </c>
      <c r="B57" s="1">
        <v>1.6602243101E9</v>
      </c>
      <c r="C57" s="1">
        <v>323.0999999046326</v>
      </c>
      <c r="D57" s="1" t="s">
        <v>445</v>
      </c>
      <c r="E57" s="1" t="s">
        <v>446</v>
      </c>
      <c r="F57" s="1">
        <v>1.0</v>
      </c>
      <c r="G57" s="1" t="s">
        <v>349</v>
      </c>
      <c r="H57" s="1" t="s">
        <v>350</v>
      </c>
      <c r="I57" s="1" t="s">
        <v>351</v>
      </c>
      <c r="J57" s="1" t="s">
        <v>352</v>
      </c>
      <c r="K57" s="1" t="s">
        <v>353</v>
      </c>
      <c r="L57" s="1" t="s">
        <v>354</v>
      </c>
      <c r="M57" s="1" t="s">
        <v>355</v>
      </c>
      <c r="N57" s="1">
        <v>1.660224302599999E9</v>
      </c>
      <c r="O57" s="1">
        <f t="shared" si="1"/>
        <v>0.001473286541</v>
      </c>
      <c r="P57" s="1">
        <f t="shared" si="2"/>
        <v>1.473286541</v>
      </c>
      <c r="Q57" s="1">
        <f t="shared" si="3"/>
        <v>1.652332342</v>
      </c>
      <c r="R57" s="1">
        <f t="shared" si="4"/>
        <v>138.1041333</v>
      </c>
      <c r="S57" s="1">
        <f t="shared" si="5"/>
        <v>98.05398244</v>
      </c>
      <c r="T57" s="1">
        <f t="shared" si="6"/>
        <v>9.761548859</v>
      </c>
      <c r="U57" s="1">
        <f t="shared" si="7"/>
        <v>13.74865367</v>
      </c>
      <c r="V57" s="1">
        <f t="shared" si="8"/>
        <v>0.07383689356</v>
      </c>
      <c r="W57" s="1">
        <f t="shared" si="9"/>
        <v>2.92092678</v>
      </c>
      <c r="X57" s="1">
        <f t="shared" si="10"/>
        <v>0.07281543462</v>
      </c>
      <c r="Y57" s="1">
        <f t="shared" si="11"/>
        <v>0.04560024339</v>
      </c>
      <c r="Z57" s="1">
        <f t="shared" si="12"/>
        <v>321.5144768</v>
      </c>
      <c r="AA57" s="1">
        <f t="shared" si="13"/>
        <v>32.52375102</v>
      </c>
      <c r="AB57" s="1">
        <f t="shared" si="14"/>
        <v>31.51030667</v>
      </c>
      <c r="AC57" s="1">
        <f t="shared" si="15"/>
        <v>4.644318614</v>
      </c>
      <c r="AD57" s="1">
        <f t="shared" si="16"/>
        <v>59.90867627</v>
      </c>
      <c r="AE57" s="1">
        <f t="shared" si="17"/>
        <v>2.704394386</v>
      </c>
      <c r="AF57" s="1">
        <f t="shared" si="18"/>
        <v>4.514194862</v>
      </c>
      <c r="AG57" s="1">
        <f t="shared" si="19"/>
        <v>1.939924227</v>
      </c>
      <c r="AH57" s="1">
        <f t="shared" si="20"/>
        <v>-64.97193647</v>
      </c>
      <c r="AI57" s="1">
        <f t="shared" si="21"/>
        <v>-78.63571956</v>
      </c>
      <c r="AJ57" s="1">
        <f t="shared" si="22"/>
        <v>-6.061051319</v>
      </c>
      <c r="AK57" s="1">
        <f t="shared" si="23"/>
        <v>171.8457695</v>
      </c>
      <c r="AL57" s="1">
        <f t="shared" si="24"/>
        <v>30.71391123</v>
      </c>
      <c r="AM57" s="1">
        <f t="shared" si="25"/>
        <v>1.477983155</v>
      </c>
      <c r="AN57" s="1">
        <f t="shared" si="26"/>
        <v>1.652332342</v>
      </c>
      <c r="AO57" s="1">
        <v>203.1598801209802</v>
      </c>
      <c r="AP57" s="1">
        <v>175.8957575757576</v>
      </c>
      <c r="AQ57" s="1">
        <v>4.938276123280113</v>
      </c>
      <c r="AR57" s="1">
        <v>64.96869328460993</v>
      </c>
      <c r="AS57" s="1">
        <f t="shared" si="27"/>
        <v>1.473286541</v>
      </c>
      <c r="AT57" s="1">
        <v>25.43636702089262</v>
      </c>
      <c r="AU57" s="1">
        <v>27.15713515151515</v>
      </c>
      <c r="AV57" s="1">
        <v>-1.830115478315368E-4</v>
      </c>
      <c r="AW57" s="1">
        <v>84.42991726890527</v>
      </c>
      <c r="AX57" s="1">
        <v>0.0</v>
      </c>
      <c r="AY57" s="1">
        <v>0.0</v>
      </c>
      <c r="AZ57" s="1">
        <f t="shared" si="28"/>
        <v>1</v>
      </c>
      <c r="BA57" s="1">
        <f t="shared" si="29"/>
        <v>0</v>
      </c>
      <c r="BB57" s="1">
        <f t="shared" si="30"/>
        <v>51922.27253</v>
      </c>
      <c r="BC57" s="1">
        <f t="shared" si="31"/>
        <v>1999.992667</v>
      </c>
      <c r="BD57" s="1">
        <f t="shared" si="32"/>
        <v>1681.193657</v>
      </c>
      <c r="BE57" s="1">
        <f t="shared" si="33"/>
        <v>0.8405999108</v>
      </c>
      <c r="BF57" s="1">
        <f t="shared" si="34"/>
        <v>0.1607578278</v>
      </c>
      <c r="BG57" s="1">
        <v>6.0</v>
      </c>
      <c r="BH57" s="1">
        <v>0.5</v>
      </c>
      <c r="BI57" s="1" t="s">
        <v>356</v>
      </c>
      <c r="BJ57" s="1">
        <v>2.0</v>
      </c>
      <c r="BK57" s="1" t="b">
        <v>1</v>
      </c>
      <c r="BL57" s="1">
        <v>1.660224302599999E9</v>
      </c>
      <c r="BM57" s="1">
        <v>138.1041333333333</v>
      </c>
      <c r="BN57" s="1">
        <v>175.1976</v>
      </c>
      <c r="BO57" s="1">
        <v>27.16542666666667</v>
      </c>
      <c r="BP57" s="1">
        <v>25.44040666666667</v>
      </c>
      <c r="BQ57" s="1">
        <v>137.2764666666667</v>
      </c>
      <c r="BR57" s="1">
        <v>27.15006666666667</v>
      </c>
      <c r="BS57" s="1">
        <v>500.1100666666668</v>
      </c>
      <c r="BT57" s="1">
        <v>99.4528</v>
      </c>
      <c r="BU57" s="1">
        <v>0.1000036266666667</v>
      </c>
      <c r="BV57" s="1">
        <v>31.01094666666667</v>
      </c>
      <c r="BW57" s="1">
        <v>31.51030666666667</v>
      </c>
      <c r="BX57" s="1">
        <v>999.8999999999999</v>
      </c>
      <c r="BY57" s="1">
        <v>0.0</v>
      </c>
      <c r="BZ57" s="1">
        <v>0.0</v>
      </c>
      <c r="CA57" s="1">
        <v>10005.678</v>
      </c>
      <c r="CB57" s="1">
        <v>0.0</v>
      </c>
      <c r="CC57" s="1">
        <v>7.253801333333333</v>
      </c>
      <c r="CD57" s="1">
        <v>-37.09354</v>
      </c>
      <c r="CE57" s="1">
        <v>141.9602</v>
      </c>
      <c r="CF57" s="1">
        <v>179.7710666666667</v>
      </c>
      <c r="CG57" s="1">
        <v>1.72503</v>
      </c>
      <c r="CH57" s="1">
        <v>175.1976</v>
      </c>
      <c r="CI57" s="1">
        <v>25.44040666666667</v>
      </c>
      <c r="CJ57" s="1">
        <v>2.701678666666667</v>
      </c>
      <c r="CK57" s="1">
        <v>2.530117333333333</v>
      </c>
      <c r="CL57" s="1">
        <v>22.29532</v>
      </c>
      <c r="CM57" s="1">
        <v>21.22155333333334</v>
      </c>
      <c r="CN57" s="1">
        <v>1999.992666666667</v>
      </c>
      <c r="CO57" s="1">
        <v>0.9800053333333333</v>
      </c>
      <c r="CP57" s="1">
        <v>0.01999504666666667</v>
      </c>
      <c r="CQ57" s="1">
        <v>0.0</v>
      </c>
      <c r="CR57" s="1">
        <v>2.851066666666666</v>
      </c>
      <c r="CS57" s="1">
        <v>0.0</v>
      </c>
      <c r="CT57" s="1">
        <v>22437.34</v>
      </c>
      <c r="CU57" s="1">
        <v>17412.28666666667</v>
      </c>
      <c r="CV57" s="1">
        <v>40.208</v>
      </c>
      <c r="CW57" s="1">
        <v>41.21220000000001</v>
      </c>
      <c r="CX57" s="1">
        <v>40.1996</v>
      </c>
      <c r="CY57" s="1">
        <v>39.687</v>
      </c>
      <c r="CZ57" s="1">
        <v>40.375</v>
      </c>
      <c r="DA57" s="1">
        <v>1960.003333333333</v>
      </c>
      <c r="DB57" s="1">
        <v>39.99400000000001</v>
      </c>
      <c r="DC57" s="1">
        <v>0.0</v>
      </c>
      <c r="DD57" s="1">
        <v>1.6602243089E9</v>
      </c>
      <c r="DE57" s="1">
        <v>0.0</v>
      </c>
      <c r="DF57" s="1">
        <v>1.660224008E9</v>
      </c>
      <c r="DG57" s="1" t="s">
        <v>357</v>
      </c>
      <c r="DH57" s="1">
        <v>1.660224008E9</v>
      </c>
      <c r="DI57" s="1">
        <v>1.660224007E9</v>
      </c>
      <c r="DJ57" s="1">
        <v>1.0</v>
      </c>
      <c r="DK57" s="1">
        <v>0.091</v>
      </c>
      <c r="DL57" s="1">
        <v>-0.018</v>
      </c>
      <c r="DM57" s="1">
        <v>1.42</v>
      </c>
      <c r="DN57" s="1">
        <v>0.02</v>
      </c>
      <c r="DO57" s="1">
        <v>400.0</v>
      </c>
      <c r="DP57" s="1">
        <v>26.0</v>
      </c>
      <c r="DQ57" s="1">
        <v>0.31</v>
      </c>
      <c r="DR57" s="1">
        <v>0.11</v>
      </c>
      <c r="DS57" s="1">
        <v>1.058717157913173</v>
      </c>
      <c r="DT57" s="1">
        <v>4.444151405851817</v>
      </c>
      <c r="DU57" s="1">
        <v>0.324011524325491</v>
      </c>
      <c r="DV57" s="1">
        <v>0.0</v>
      </c>
      <c r="DW57" s="1">
        <v>30.53074033888405</v>
      </c>
      <c r="DX57" s="1">
        <v>14.14331038478238</v>
      </c>
      <c r="DY57" s="1">
        <v>1.025717888921976</v>
      </c>
      <c r="DZ57" s="1">
        <v>0.0</v>
      </c>
      <c r="EA57" s="1">
        <v>-36.93886451612904</v>
      </c>
      <c r="EB57" s="1">
        <v>-17.43143709677414</v>
      </c>
      <c r="EC57" s="1">
        <v>1.30535963862847</v>
      </c>
      <c r="ED57" s="1">
        <v>0.0</v>
      </c>
      <c r="EE57" s="1">
        <v>107.4281906978896</v>
      </c>
      <c r="EF57" s="1">
        <v>173.8453334053817</v>
      </c>
      <c r="EG57" s="1">
        <v>12.57416399622705</v>
      </c>
      <c r="EH57" s="1">
        <v>0.0</v>
      </c>
      <c r="EI57" s="1">
        <v>1.729786585365854</v>
      </c>
      <c r="EJ57" s="1">
        <v>-0.07600850174216048</v>
      </c>
      <c r="EK57" s="1">
        <v>0.008717453087930774</v>
      </c>
      <c r="EL57" s="1">
        <v>1.0</v>
      </c>
      <c r="EM57" s="1">
        <v>1.939855156461848</v>
      </c>
      <c r="EN57" s="1">
        <v>0.008194352406066686</v>
      </c>
      <c r="EO57" s="1">
        <v>8.626889217089181E-4</v>
      </c>
      <c r="EP57" s="1">
        <v>1.0</v>
      </c>
      <c r="EQ57" s="1">
        <v>2.0</v>
      </c>
      <c r="ER57" s="1">
        <v>6.0</v>
      </c>
      <c r="ES57" s="1" t="s">
        <v>393</v>
      </c>
      <c r="ET57" s="1">
        <v>2.94463</v>
      </c>
      <c r="EU57" s="1">
        <v>2.80129</v>
      </c>
      <c r="EV57" s="1">
        <v>0.0439247</v>
      </c>
      <c r="EW57" s="1">
        <v>0.0526985</v>
      </c>
      <c r="EX57" s="1">
        <v>0.118189</v>
      </c>
      <c r="EY57" s="1">
        <v>0.112942</v>
      </c>
      <c r="EZ57" s="1">
        <v>19665.5</v>
      </c>
      <c r="FA57" s="1">
        <v>20434.6</v>
      </c>
      <c r="FB57" s="1">
        <v>23908.1</v>
      </c>
      <c r="FC57" s="1">
        <v>25090.8</v>
      </c>
      <c r="FD57" s="1">
        <v>33732.6</v>
      </c>
      <c r="FE57" s="1">
        <v>35528.0</v>
      </c>
      <c r="FF57" s="1">
        <v>43573.3</v>
      </c>
      <c r="FG57" s="1">
        <v>46375.6</v>
      </c>
      <c r="FH57" s="1">
        <v>1.99083</v>
      </c>
      <c r="FI57" s="1">
        <v>1.9171</v>
      </c>
      <c r="FJ57" s="1">
        <v>0.140697</v>
      </c>
      <c r="FK57" s="1">
        <v>0.0</v>
      </c>
      <c r="FL57" s="1">
        <v>29.2171</v>
      </c>
      <c r="FM57" s="1">
        <v>999.9</v>
      </c>
      <c r="FN57" s="1">
        <v>70.2</v>
      </c>
      <c r="FO57" s="1">
        <v>31.7</v>
      </c>
      <c r="FP57" s="1">
        <v>33.1374</v>
      </c>
      <c r="FQ57" s="1">
        <v>64.204</v>
      </c>
      <c r="FR57" s="1">
        <v>26.4062</v>
      </c>
      <c r="FS57" s="1">
        <v>1.0</v>
      </c>
      <c r="FT57" s="1">
        <v>0.207835</v>
      </c>
      <c r="FU57" s="1">
        <v>0.219654</v>
      </c>
      <c r="FV57" s="1">
        <v>20.3248</v>
      </c>
      <c r="FW57" s="1">
        <v>5.2125</v>
      </c>
      <c r="FX57" s="1">
        <v>11.9078</v>
      </c>
      <c r="FY57" s="1">
        <v>5.003</v>
      </c>
      <c r="FZ57" s="1">
        <v>3.2897</v>
      </c>
      <c r="GA57" s="1">
        <v>9999.0</v>
      </c>
      <c r="GB57" s="1">
        <v>9999.0</v>
      </c>
      <c r="GC57" s="1">
        <v>9999.0</v>
      </c>
      <c r="GD57" s="1">
        <v>999.9</v>
      </c>
      <c r="GE57" s="1">
        <v>1.85944</v>
      </c>
      <c r="GF57" s="1">
        <v>1.85437</v>
      </c>
      <c r="GG57" s="1">
        <v>1.8576</v>
      </c>
      <c r="GH57" s="1">
        <v>1.85595</v>
      </c>
      <c r="GI57" s="1">
        <v>1.85482</v>
      </c>
      <c r="GJ57" s="1">
        <v>1.85455</v>
      </c>
      <c r="GK57" s="1">
        <v>1.85304</v>
      </c>
      <c r="GL57" s="1">
        <v>1.85629</v>
      </c>
      <c r="GM57" s="1">
        <v>0.0</v>
      </c>
      <c r="GN57" s="1">
        <v>0.0</v>
      </c>
      <c r="GO57" s="1">
        <v>0.0</v>
      </c>
      <c r="GP57" s="1">
        <v>0.0</v>
      </c>
      <c r="GQ57" s="1" t="s">
        <v>359</v>
      </c>
      <c r="GR57" s="1" t="s">
        <v>360</v>
      </c>
      <c r="GS57" s="1" t="s">
        <v>361</v>
      </c>
      <c r="GT57" s="1" t="s">
        <v>361</v>
      </c>
      <c r="GU57" s="1" t="s">
        <v>361</v>
      </c>
      <c r="GV57" s="1" t="s">
        <v>361</v>
      </c>
      <c r="GW57" s="1">
        <v>0.0</v>
      </c>
      <c r="GX57" s="1">
        <v>100.0</v>
      </c>
      <c r="GY57" s="1">
        <v>100.0</v>
      </c>
      <c r="GZ57" s="1">
        <v>0.918</v>
      </c>
      <c r="HA57" s="1">
        <v>0.0154</v>
      </c>
      <c r="HB57" s="1">
        <v>0.4508132229881339</v>
      </c>
      <c r="HC57" s="1">
        <v>0.002931838302181297</v>
      </c>
      <c r="HD57" s="1">
        <v>-1.375455985948503E-6</v>
      </c>
      <c r="HE57" s="1">
        <v>3.07004744371273E-10</v>
      </c>
      <c r="HF57" s="1">
        <v>-0.06116048014925604</v>
      </c>
      <c r="HG57" s="1">
        <v>0.0100384331276165</v>
      </c>
      <c r="HH57" s="1">
        <v>-3.153267371123071E-4</v>
      </c>
      <c r="HI57" s="1">
        <v>1.819468599177705E-6</v>
      </c>
      <c r="HJ57" s="1">
        <v>1.0</v>
      </c>
      <c r="HK57" s="1">
        <v>2112.0</v>
      </c>
      <c r="HL57" s="1">
        <v>3.0</v>
      </c>
      <c r="HM57" s="1">
        <v>29.0</v>
      </c>
      <c r="HN57" s="1">
        <v>5.0</v>
      </c>
      <c r="HO57" s="1">
        <v>5.1</v>
      </c>
      <c r="HP57" s="1">
        <v>0.678711</v>
      </c>
      <c r="HQ57" s="1">
        <v>2.31567</v>
      </c>
      <c r="HR57" s="1">
        <v>1.4978</v>
      </c>
      <c r="HS57" s="1">
        <v>2.30469</v>
      </c>
      <c r="HT57" s="1">
        <v>1.54785</v>
      </c>
      <c r="HU57" s="1">
        <v>2.44141</v>
      </c>
      <c r="HV57" s="1">
        <v>35.4523</v>
      </c>
      <c r="HW57" s="1">
        <v>15.6205</v>
      </c>
      <c r="HX57" s="1">
        <v>18.0</v>
      </c>
      <c r="HY57" s="1">
        <v>500.709</v>
      </c>
      <c r="HZ57" s="1">
        <v>519.085</v>
      </c>
      <c r="IA57" s="1">
        <v>28.8604</v>
      </c>
      <c r="IB57" s="1">
        <v>29.7928</v>
      </c>
      <c r="IC57" s="1">
        <v>30.0003</v>
      </c>
      <c r="ID57" s="1">
        <v>29.5731</v>
      </c>
      <c r="IE57" s="1">
        <v>29.6621</v>
      </c>
      <c r="IF57" s="1">
        <v>13.6058</v>
      </c>
      <c r="IG57" s="1">
        <v>26.2655</v>
      </c>
      <c r="IH57" s="1">
        <v>85.792</v>
      </c>
      <c r="II57" s="1">
        <v>28.8519</v>
      </c>
      <c r="IJ57" s="1">
        <v>251.393</v>
      </c>
      <c r="IK57" s="1">
        <v>25.471</v>
      </c>
      <c r="IL57" s="1">
        <v>100.774</v>
      </c>
      <c r="IM57" s="1">
        <v>100.513</v>
      </c>
      <c r="IN57" s="1" t="s">
        <v>362</v>
      </c>
    </row>
    <row r="58" ht="15.75" customHeight="1">
      <c r="A58" s="1">
        <v>42.0</v>
      </c>
      <c r="B58" s="1">
        <v>1.6602243111E9</v>
      </c>
      <c r="C58" s="1">
        <v>324.0999999046326</v>
      </c>
      <c r="D58" s="1" t="s">
        <v>447</v>
      </c>
      <c r="E58" s="1" t="s">
        <v>448</v>
      </c>
      <c r="F58" s="1">
        <v>1.0</v>
      </c>
      <c r="G58" s="1" t="s">
        <v>349</v>
      </c>
      <c r="H58" s="1" t="s">
        <v>350</v>
      </c>
      <c r="I58" s="1" t="s">
        <v>351</v>
      </c>
      <c r="J58" s="1" t="s">
        <v>352</v>
      </c>
      <c r="K58" s="1" t="s">
        <v>353</v>
      </c>
      <c r="L58" s="1" t="s">
        <v>354</v>
      </c>
      <c r="M58" s="1" t="s">
        <v>355</v>
      </c>
      <c r="N58" s="1">
        <v>1.6602243031E9</v>
      </c>
      <c r="O58" s="1">
        <f t="shared" si="1"/>
        <v>0.001474377881</v>
      </c>
      <c r="P58" s="1">
        <f t="shared" si="2"/>
        <v>1.474377881</v>
      </c>
      <c r="Q58" s="1">
        <f t="shared" si="3"/>
        <v>1.715162351</v>
      </c>
      <c r="R58" s="1">
        <f t="shared" si="4"/>
        <v>140.4703125</v>
      </c>
      <c r="S58" s="1">
        <f t="shared" si="5"/>
        <v>99.01778652</v>
      </c>
      <c r="T58" s="1">
        <f t="shared" si="6"/>
        <v>9.857500698</v>
      </c>
      <c r="U58" s="1">
        <f t="shared" si="7"/>
        <v>13.9842169</v>
      </c>
      <c r="V58" s="1">
        <f t="shared" si="8"/>
        <v>0.07389477389</v>
      </c>
      <c r="W58" s="1">
        <f t="shared" si="9"/>
        <v>2.921042443</v>
      </c>
      <c r="X58" s="1">
        <f t="shared" si="10"/>
        <v>0.07287176476</v>
      </c>
      <c r="Y58" s="1">
        <f t="shared" si="11"/>
        <v>0.04563558636</v>
      </c>
      <c r="Z58" s="1">
        <f t="shared" si="12"/>
        <v>321.5152341</v>
      </c>
      <c r="AA58" s="1">
        <f t="shared" si="13"/>
        <v>32.52363167</v>
      </c>
      <c r="AB58" s="1">
        <f t="shared" si="14"/>
        <v>31.509875</v>
      </c>
      <c r="AC58" s="1">
        <f t="shared" si="15"/>
        <v>4.644204734</v>
      </c>
      <c r="AD58" s="1">
        <f t="shared" si="16"/>
        <v>59.90677867</v>
      </c>
      <c r="AE58" s="1">
        <f t="shared" si="17"/>
        <v>2.704342003</v>
      </c>
      <c r="AF58" s="1">
        <f t="shared" si="18"/>
        <v>4.514250411</v>
      </c>
      <c r="AG58" s="1">
        <f t="shared" si="19"/>
        <v>1.939862731</v>
      </c>
      <c r="AH58" s="1">
        <f t="shared" si="20"/>
        <v>-65.02006456</v>
      </c>
      <c r="AI58" s="1">
        <f t="shared" si="21"/>
        <v>-78.53686556</v>
      </c>
      <c r="AJ58" s="1">
        <f t="shared" si="22"/>
        <v>-6.053185747</v>
      </c>
      <c r="AK58" s="1">
        <f t="shared" si="23"/>
        <v>171.9051182</v>
      </c>
      <c r="AL58" s="1">
        <f t="shared" si="24"/>
        <v>30.82825641</v>
      </c>
      <c r="AM58" s="1">
        <f t="shared" si="25"/>
        <v>1.477985509</v>
      </c>
      <c r="AN58" s="1">
        <f t="shared" si="26"/>
        <v>1.715162351</v>
      </c>
      <c r="AO58" s="1">
        <v>208.3493539605722</v>
      </c>
      <c r="AP58" s="1">
        <v>180.8817333333333</v>
      </c>
      <c r="AQ58" s="1">
        <v>4.962965787231927</v>
      </c>
      <c r="AR58" s="1">
        <v>64.96869328460993</v>
      </c>
      <c r="AS58" s="1">
        <f t="shared" si="27"/>
        <v>1.474377881</v>
      </c>
      <c r="AT58" s="1">
        <v>25.4362683356342</v>
      </c>
      <c r="AU58" s="1">
        <v>27.15761757575757</v>
      </c>
      <c r="AV58" s="1">
        <v>-7.86202265528661E-5</v>
      </c>
      <c r="AW58" s="1">
        <v>84.42991726890527</v>
      </c>
      <c r="AX58" s="1">
        <v>0.0</v>
      </c>
      <c r="AY58" s="1">
        <v>0.0</v>
      </c>
      <c r="AZ58" s="1">
        <f t="shared" si="28"/>
        <v>1</v>
      </c>
      <c r="BA58" s="1">
        <f t="shared" si="29"/>
        <v>0</v>
      </c>
      <c r="BB58" s="1">
        <f t="shared" si="30"/>
        <v>51925.52461</v>
      </c>
      <c r="BC58" s="1">
        <f t="shared" si="31"/>
        <v>1999.9975</v>
      </c>
      <c r="BD58" s="1">
        <f t="shared" si="32"/>
        <v>1681.19771</v>
      </c>
      <c r="BE58" s="1">
        <f t="shared" si="33"/>
        <v>0.8405999057</v>
      </c>
      <c r="BF58" s="1">
        <f t="shared" si="34"/>
        <v>0.160757818</v>
      </c>
      <c r="BG58" s="1">
        <v>6.0</v>
      </c>
      <c r="BH58" s="1">
        <v>0.5</v>
      </c>
      <c r="BI58" s="1" t="s">
        <v>356</v>
      </c>
      <c r="BJ58" s="1">
        <v>2.0</v>
      </c>
      <c r="BK58" s="1" t="b">
        <v>1</v>
      </c>
      <c r="BL58" s="1">
        <v>1.6602243031E9</v>
      </c>
      <c r="BM58" s="1">
        <v>140.4703125</v>
      </c>
      <c r="BN58" s="1">
        <v>177.7051875</v>
      </c>
      <c r="BO58" s="1">
        <v>27.16489375</v>
      </c>
      <c r="BP58" s="1">
        <v>25.43986875</v>
      </c>
      <c r="BQ58" s="1">
        <v>139.6366875</v>
      </c>
      <c r="BR58" s="1">
        <v>27.14953125</v>
      </c>
      <c r="BS58" s="1">
        <v>500.1096875</v>
      </c>
      <c r="BT58" s="1">
        <v>99.45283125</v>
      </c>
      <c r="BU58" s="1">
        <v>0.099997025</v>
      </c>
      <c r="BV58" s="1">
        <v>31.0111625</v>
      </c>
      <c r="BW58" s="1">
        <v>31.509875</v>
      </c>
      <c r="BX58" s="1">
        <v>999.9</v>
      </c>
      <c r="BY58" s="1">
        <v>0.0</v>
      </c>
      <c r="BZ58" s="1">
        <v>0.0</v>
      </c>
      <c r="CA58" s="1">
        <v>10006.335625</v>
      </c>
      <c r="CB58" s="1">
        <v>0.0</v>
      </c>
      <c r="CC58" s="1">
        <v>7.25446125</v>
      </c>
      <c r="CD58" s="1">
        <v>-37.23494375</v>
      </c>
      <c r="CE58" s="1">
        <v>144.392375</v>
      </c>
      <c r="CF58" s="1">
        <v>182.344</v>
      </c>
      <c r="CG58" s="1">
        <v>1.72503375</v>
      </c>
      <c r="CH58" s="1">
        <v>177.7051875</v>
      </c>
      <c r="CI58" s="1">
        <v>25.43986875</v>
      </c>
      <c r="CJ58" s="1">
        <v>2.701626875</v>
      </c>
      <c r="CK58" s="1">
        <v>2.530065</v>
      </c>
      <c r="CL58" s="1">
        <v>22.29500625</v>
      </c>
      <c r="CM58" s="1">
        <v>21.22121875</v>
      </c>
      <c r="CN58" s="1">
        <v>1999.9975</v>
      </c>
      <c r="CO58" s="1">
        <v>0.9800055</v>
      </c>
      <c r="CP58" s="1">
        <v>0.0199948875</v>
      </c>
      <c r="CQ58" s="1">
        <v>0.0</v>
      </c>
      <c r="CR58" s="1">
        <v>2.8654375</v>
      </c>
      <c r="CS58" s="1">
        <v>0.0</v>
      </c>
      <c r="CT58" s="1">
        <v>22435.65625</v>
      </c>
      <c r="CU58" s="1">
        <v>17412.33125</v>
      </c>
      <c r="CV58" s="1">
        <v>40.20668749999999</v>
      </c>
      <c r="CW58" s="1">
        <v>41.21062499999999</v>
      </c>
      <c r="CX58" s="1">
        <v>40.1988125</v>
      </c>
      <c r="CY58" s="1">
        <v>39.687</v>
      </c>
      <c r="CZ58" s="1">
        <v>40.375</v>
      </c>
      <c r="DA58" s="1">
        <v>1960.008125</v>
      </c>
      <c r="DB58" s="1">
        <v>39.99375000000001</v>
      </c>
      <c r="DC58" s="1">
        <v>0.0</v>
      </c>
      <c r="DD58" s="1">
        <v>1.6602243101E9</v>
      </c>
      <c r="DE58" s="1">
        <v>0.0</v>
      </c>
      <c r="DF58" s="1">
        <v>1.660224008E9</v>
      </c>
      <c r="DG58" s="1" t="s">
        <v>357</v>
      </c>
      <c r="DH58" s="1">
        <v>1.660224008E9</v>
      </c>
      <c r="DI58" s="1">
        <v>1.660224007E9</v>
      </c>
      <c r="DJ58" s="1">
        <v>1.0</v>
      </c>
      <c r="DK58" s="1">
        <v>0.091</v>
      </c>
      <c r="DL58" s="1">
        <v>-0.018</v>
      </c>
      <c r="DM58" s="1">
        <v>1.42</v>
      </c>
      <c r="DN58" s="1">
        <v>0.02</v>
      </c>
      <c r="DO58" s="1">
        <v>400.0</v>
      </c>
      <c r="DP58" s="1">
        <v>26.0</v>
      </c>
      <c r="DQ58" s="1">
        <v>0.31</v>
      </c>
      <c r="DR58" s="1">
        <v>0.11</v>
      </c>
      <c r="DS58" s="1">
        <v>1.058717157913173</v>
      </c>
      <c r="DT58" s="1">
        <v>4.444151405851817</v>
      </c>
      <c r="DU58" s="1">
        <v>0.324011524325491</v>
      </c>
      <c r="DV58" s="1">
        <v>0.0</v>
      </c>
      <c r="DW58" s="1">
        <v>30.53074033888405</v>
      </c>
      <c r="DX58" s="1">
        <v>14.14331038478238</v>
      </c>
      <c r="DY58" s="1">
        <v>1.025717888921976</v>
      </c>
      <c r="DZ58" s="1">
        <v>0.0</v>
      </c>
      <c r="EA58" s="1">
        <v>-36.93886451612904</v>
      </c>
      <c r="EB58" s="1">
        <v>-17.43143709677414</v>
      </c>
      <c r="EC58" s="1">
        <v>1.30535963862847</v>
      </c>
      <c r="ED58" s="1">
        <v>0.0</v>
      </c>
      <c r="EE58" s="1">
        <v>107.4281906978896</v>
      </c>
      <c r="EF58" s="1">
        <v>173.8453334053817</v>
      </c>
      <c r="EG58" s="1">
        <v>12.57416399622705</v>
      </c>
      <c r="EH58" s="1">
        <v>0.0</v>
      </c>
      <c r="EI58" s="1">
        <v>1.729786585365854</v>
      </c>
      <c r="EJ58" s="1">
        <v>-0.07600850174216048</v>
      </c>
      <c r="EK58" s="1">
        <v>0.008717453087930774</v>
      </c>
      <c r="EL58" s="1">
        <v>1.0</v>
      </c>
      <c r="EM58" s="1">
        <v>1.939855156461848</v>
      </c>
      <c r="EN58" s="1">
        <v>0.008194352406066686</v>
      </c>
      <c r="EO58" s="1">
        <v>8.626889217089181E-4</v>
      </c>
      <c r="EP58" s="1">
        <v>1.0</v>
      </c>
      <c r="EQ58" s="1">
        <v>2.0</v>
      </c>
      <c r="ER58" s="1">
        <v>6.0</v>
      </c>
      <c r="ES58" s="1" t="s">
        <v>393</v>
      </c>
      <c r="ET58" s="1">
        <v>2.94477</v>
      </c>
      <c r="EU58" s="1">
        <v>2.80122</v>
      </c>
      <c r="EV58" s="1">
        <v>0.0450282</v>
      </c>
      <c r="EW58" s="1">
        <v>0.053789</v>
      </c>
      <c r="EX58" s="1">
        <v>0.118188</v>
      </c>
      <c r="EY58" s="1">
        <v>0.112946</v>
      </c>
      <c r="EZ58" s="1">
        <v>19642.8</v>
      </c>
      <c r="FA58" s="1">
        <v>20411.0</v>
      </c>
      <c r="FB58" s="1">
        <v>23908.0</v>
      </c>
      <c r="FC58" s="1">
        <v>25090.7</v>
      </c>
      <c r="FD58" s="1">
        <v>33732.6</v>
      </c>
      <c r="FE58" s="1">
        <v>35527.9</v>
      </c>
      <c r="FF58" s="1">
        <v>43573.2</v>
      </c>
      <c r="FG58" s="1">
        <v>46375.4</v>
      </c>
      <c r="FH58" s="1">
        <v>1.99095</v>
      </c>
      <c r="FI58" s="1">
        <v>1.91712</v>
      </c>
      <c r="FJ58" s="1">
        <v>0.140421</v>
      </c>
      <c r="FK58" s="1">
        <v>0.0</v>
      </c>
      <c r="FL58" s="1">
        <v>29.2171</v>
      </c>
      <c r="FM58" s="1">
        <v>999.9</v>
      </c>
      <c r="FN58" s="1">
        <v>70.2</v>
      </c>
      <c r="FO58" s="1">
        <v>31.7</v>
      </c>
      <c r="FP58" s="1">
        <v>33.1373</v>
      </c>
      <c r="FQ58" s="1">
        <v>64.074</v>
      </c>
      <c r="FR58" s="1">
        <v>26.4223</v>
      </c>
      <c r="FS58" s="1">
        <v>1.0</v>
      </c>
      <c r="FT58" s="1">
        <v>0.207774</v>
      </c>
      <c r="FU58" s="1">
        <v>0.224673</v>
      </c>
      <c r="FV58" s="1">
        <v>20.3246</v>
      </c>
      <c r="FW58" s="1">
        <v>5.21205</v>
      </c>
      <c r="FX58" s="1">
        <v>11.9077</v>
      </c>
      <c r="FY58" s="1">
        <v>5.0029</v>
      </c>
      <c r="FZ58" s="1">
        <v>3.28965</v>
      </c>
      <c r="GA58" s="1">
        <v>9999.0</v>
      </c>
      <c r="GB58" s="1">
        <v>9999.0</v>
      </c>
      <c r="GC58" s="1">
        <v>9999.0</v>
      </c>
      <c r="GD58" s="1">
        <v>999.9</v>
      </c>
      <c r="GE58" s="1">
        <v>1.85944</v>
      </c>
      <c r="GF58" s="1">
        <v>1.85436</v>
      </c>
      <c r="GG58" s="1">
        <v>1.8576</v>
      </c>
      <c r="GH58" s="1">
        <v>1.85595</v>
      </c>
      <c r="GI58" s="1">
        <v>1.85482</v>
      </c>
      <c r="GJ58" s="1">
        <v>1.85455</v>
      </c>
      <c r="GK58" s="1">
        <v>1.85303</v>
      </c>
      <c r="GL58" s="1">
        <v>1.85626</v>
      </c>
      <c r="GM58" s="1">
        <v>0.0</v>
      </c>
      <c r="GN58" s="1">
        <v>0.0</v>
      </c>
      <c r="GO58" s="1">
        <v>0.0</v>
      </c>
      <c r="GP58" s="1">
        <v>0.0</v>
      </c>
      <c r="GQ58" s="1" t="s">
        <v>359</v>
      </c>
      <c r="GR58" s="1" t="s">
        <v>360</v>
      </c>
      <c r="GS58" s="1" t="s">
        <v>361</v>
      </c>
      <c r="GT58" s="1" t="s">
        <v>361</v>
      </c>
      <c r="GU58" s="1" t="s">
        <v>361</v>
      </c>
      <c r="GV58" s="1" t="s">
        <v>361</v>
      </c>
      <c r="GW58" s="1">
        <v>0.0</v>
      </c>
      <c r="GX58" s="1">
        <v>100.0</v>
      </c>
      <c r="GY58" s="1">
        <v>100.0</v>
      </c>
      <c r="GZ58" s="1">
        <v>0.93</v>
      </c>
      <c r="HA58" s="1">
        <v>0.0154</v>
      </c>
      <c r="HB58" s="1">
        <v>0.4508132229881339</v>
      </c>
      <c r="HC58" s="1">
        <v>0.002931838302181297</v>
      </c>
      <c r="HD58" s="1">
        <v>-1.375455985948503E-6</v>
      </c>
      <c r="HE58" s="1">
        <v>3.07004744371273E-10</v>
      </c>
      <c r="HF58" s="1">
        <v>-0.06116048014925604</v>
      </c>
      <c r="HG58" s="1">
        <v>0.0100384331276165</v>
      </c>
      <c r="HH58" s="1">
        <v>-3.153267371123071E-4</v>
      </c>
      <c r="HI58" s="1">
        <v>1.819468599177705E-6</v>
      </c>
      <c r="HJ58" s="1">
        <v>1.0</v>
      </c>
      <c r="HK58" s="1">
        <v>2112.0</v>
      </c>
      <c r="HL58" s="1">
        <v>3.0</v>
      </c>
      <c r="HM58" s="1">
        <v>29.0</v>
      </c>
      <c r="HN58" s="1">
        <v>5.1</v>
      </c>
      <c r="HO58" s="1">
        <v>5.1</v>
      </c>
      <c r="HP58" s="1">
        <v>0.687256</v>
      </c>
      <c r="HQ58" s="1">
        <v>2.33521</v>
      </c>
      <c r="HR58" s="1">
        <v>1.4978</v>
      </c>
      <c r="HS58" s="1">
        <v>2.30469</v>
      </c>
      <c r="HT58" s="1">
        <v>1.54785</v>
      </c>
      <c r="HU58" s="1">
        <v>2.3291</v>
      </c>
      <c r="HV58" s="1">
        <v>35.4523</v>
      </c>
      <c r="HW58" s="1">
        <v>15.603</v>
      </c>
      <c r="HX58" s="1">
        <v>18.0</v>
      </c>
      <c r="HY58" s="1">
        <v>500.786</v>
      </c>
      <c r="HZ58" s="1">
        <v>519.107</v>
      </c>
      <c r="IA58" s="1">
        <v>28.8584</v>
      </c>
      <c r="IB58" s="1">
        <v>29.7935</v>
      </c>
      <c r="IC58" s="1">
        <v>30.0003</v>
      </c>
      <c r="ID58" s="1">
        <v>29.5734</v>
      </c>
      <c r="IE58" s="1">
        <v>29.6628</v>
      </c>
      <c r="IF58" s="1">
        <v>13.781</v>
      </c>
      <c r="IG58" s="1">
        <v>26.2655</v>
      </c>
      <c r="IH58" s="1">
        <v>85.792</v>
      </c>
      <c r="II58" s="1">
        <v>28.8519</v>
      </c>
      <c r="IJ58" s="1">
        <v>251.393</v>
      </c>
      <c r="IK58" s="1">
        <v>25.471</v>
      </c>
      <c r="IL58" s="1">
        <v>100.773</v>
      </c>
      <c r="IM58" s="1">
        <v>100.512</v>
      </c>
      <c r="IN58" s="1" t="s">
        <v>362</v>
      </c>
    </row>
    <row r="59" ht="15.75" customHeight="1">
      <c r="A59" s="1">
        <v>43.0</v>
      </c>
      <c r="B59" s="1">
        <v>1.6602243121E9</v>
      </c>
      <c r="C59" s="1">
        <v>325.0999999046326</v>
      </c>
      <c r="D59" s="1" t="s">
        <v>449</v>
      </c>
      <c r="E59" s="1" t="s">
        <v>450</v>
      </c>
      <c r="F59" s="1">
        <v>1.0</v>
      </c>
      <c r="G59" s="1" t="s">
        <v>349</v>
      </c>
      <c r="H59" s="1" t="s">
        <v>350</v>
      </c>
      <c r="I59" s="1" t="s">
        <v>351</v>
      </c>
      <c r="J59" s="1" t="s">
        <v>352</v>
      </c>
      <c r="K59" s="1" t="s">
        <v>353</v>
      </c>
      <c r="L59" s="1" t="s">
        <v>354</v>
      </c>
      <c r="M59" s="1" t="s">
        <v>355</v>
      </c>
      <c r="N59" s="1">
        <v>1.660224304599999E9</v>
      </c>
      <c r="O59" s="1">
        <f t="shared" si="1"/>
        <v>0.001476755903</v>
      </c>
      <c r="P59" s="1">
        <f t="shared" si="2"/>
        <v>1.476755903</v>
      </c>
      <c r="Q59" s="1">
        <f t="shared" si="3"/>
        <v>1.813315273</v>
      </c>
      <c r="R59" s="1">
        <f t="shared" si="4"/>
        <v>147.478</v>
      </c>
      <c r="S59" s="1">
        <f t="shared" si="5"/>
        <v>103.7512719</v>
      </c>
      <c r="T59" s="1">
        <f t="shared" si="6"/>
        <v>10.32875781</v>
      </c>
      <c r="U59" s="1">
        <f t="shared" si="7"/>
        <v>14.68188792</v>
      </c>
      <c r="V59" s="1">
        <f t="shared" si="8"/>
        <v>0.07401927816</v>
      </c>
      <c r="W59" s="1">
        <f t="shared" si="9"/>
        <v>2.921084001</v>
      </c>
      <c r="X59" s="1">
        <f t="shared" si="10"/>
        <v>0.07299285902</v>
      </c>
      <c r="Y59" s="1">
        <f t="shared" si="11"/>
        <v>0.04571157077</v>
      </c>
      <c r="Z59" s="1">
        <f t="shared" si="12"/>
        <v>321.513829</v>
      </c>
      <c r="AA59" s="1">
        <f t="shared" si="13"/>
        <v>32.52354193</v>
      </c>
      <c r="AB59" s="1">
        <f t="shared" si="14"/>
        <v>31.5087</v>
      </c>
      <c r="AC59" s="1">
        <f t="shared" si="15"/>
        <v>4.643894765</v>
      </c>
      <c r="AD59" s="1">
        <f t="shared" si="16"/>
        <v>59.89987464</v>
      </c>
      <c r="AE59" s="1">
        <f t="shared" si="17"/>
        <v>2.704116285</v>
      </c>
      <c r="AF59" s="1">
        <f t="shared" si="18"/>
        <v>4.514393897</v>
      </c>
      <c r="AG59" s="1">
        <f t="shared" si="19"/>
        <v>1.93977848</v>
      </c>
      <c r="AH59" s="1">
        <f t="shared" si="20"/>
        <v>-65.12493534</v>
      </c>
      <c r="AI59" s="1">
        <f t="shared" si="21"/>
        <v>-78.26514625</v>
      </c>
      <c r="AJ59" s="1">
        <f t="shared" si="22"/>
        <v>-6.032138918</v>
      </c>
      <c r="AK59" s="1">
        <f t="shared" si="23"/>
        <v>172.0916085</v>
      </c>
      <c r="AL59" s="1">
        <f t="shared" si="24"/>
        <v>31.15862405</v>
      </c>
      <c r="AM59" s="1">
        <f t="shared" si="25"/>
        <v>1.477024514</v>
      </c>
      <c r="AN59" s="1">
        <f t="shared" si="26"/>
        <v>1.813315273</v>
      </c>
      <c r="AO59" s="1">
        <v>213.5553259585804</v>
      </c>
      <c r="AP59" s="1">
        <v>185.8738181818181</v>
      </c>
      <c r="AQ59" s="1">
        <v>4.981177772600187</v>
      </c>
      <c r="AR59" s="1">
        <v>64.96869328460993</v>
      </c>
      <c r="AS59" s="1">
        <f t="shared" si="27"/>
        <v>1.476755903</v>
      </c>
      <c r="AT59" s="1">
        <v>25.43460451081152</v>
      </c>
      <c r="AU59" s="1">
        <v>27.15788606060606</v>
      </c>
      <c r="AV59" s="1">
        <v>4.817984135030168E-5</v>
      </c>
      <c r="AW59" s="1">
        <v>84.42991726890527</v>
      </c>
      <c r="AX59" s="1">
        <v>0.0</v>
      </c>
      <c r="AY59" s="1">
        <v>0.0</v>
      </c>
      <c r="AZ59" s="1">
        <f t="shared" si="28"/>
        <v>1</v>
      </c>
      <c r="BA59" s="1">
        <f t="shared" si="29"/>
        <v>0</v>
      </c>
      <c r="BB59" s="1">
        <f t="shared" si="30"/>
        <v>51926.61693</v>
      </c>
      <c r="BC59" s="1">
        <f t="shared" si="31"/>
        <v>1999.989333</v>
      </c>
      <c r="BD59" s="1">
        <f t="shared" si="32"/>
        <v>1681.190797</v>
      </c>
      <c r="BE59" s="1">
        <f t="shared" si="33"/>
        <v>0.8405998818</v>
      </c>
      <c r="BF59" s="1">
        <f t="shared" si="34"/>
        <v>0.1607577719</v>
      </c>
      <c r="BG59" s="1">
        <v>6.0</v>
      </c>
      <c r="BH59" s="1">
        <v>0.5</v>
      </c>
      <c r="BI59" s="1" t="s">
        <v>356</v>
      </c>
      <c r="BJ59" s="1">
        <v>2.0</v>
      </c>
      <c r="BK59" s="1" t="b">
        <v>1</v>
      </c>
      <c r="BL59" s="1">
        <v>1.660224304599999E9</v>
      </c>
      <c r="BM59" s="1">
        <v>147.478</v>
      </c>
      <c r="BN59" s="1">
        <v>185.1214666666666</v>
      </c>
      <c r="BO59" s="1">
        <v>27.16256</v>
      </c>
      <c r="BP59" s="1">
        <v>25.43865333333333</v>
      </c>
      <c r="BQ59" s="1">
        <v>146.6264666666667</v>
      </c>
      <c r="BR59" s="1">
        <v>27.14718666666667</v>
      </c>
      <c r="BS59" s="1">
        <v>500.1099333333333</v>
      </c>
      <c r="BT59" s="1">
        <v>99.45311333333333</v>
      </c>
      <c r="BU59" s="1">
        <v>0.09995844</v>
      </c>
      <c r="BV59" s="1">
        <v>31.01172</v>
      </c>
      <c r="BW59" s="1">
        <v>31.5087</v>
      </c>
      <c r="BX59" s="1">
        <v>999.8999999999999</v>
      </c>
      <c r="BY59" s="1">
        <v>0.0</v>
      </c>
      <c r="BZ59" s="1">
        <v>0.0</v>
      </c>
      <c r="CA59" s="1">
        <v>10006.54466666667</v>
      </c>
      <c r="CB59" s="1">
        <v>0.0</v>
      </c>
      <c r="CC59" s="1">
        <v>7.257287999999999</v>
      </c>
      <c r="CD59" s="1">
        <v>-37.64349333333334</v>
      </c>
      <c r="CE59" s="1">
        <v>151.5954666666667</v>
      </c>
      <c r="CF59" s="1">
        <v>189.9536</v>
      </c>
      <c r="CG59" s="1">
        <v>1.723908666666667</v>
      </c>
      <c r="CH59" s="1">
        <v>185.1214666666666</v>
      </c>
      <c r="CI59" s="1">
        <v>25.43865333333333</v>
      </c>
      <c r="CJ59" s="1">
        <v>2.701402</v>
      </c>
      <c r="CK59" s="1">
        <v>2.529951333333333</v>
      </c>
      <c r="CL59" s="1">
        <v>22.29364</v>
      </c>
      <c r="CM59" s="1">
        <v>21.22048666666667</v>
      </c>
      <c r="CN59" s="1">
        <v>1999.989333333333</v>
      </c>
      <c r="CO59" s="1">
        <v>0.9800063333333333</v>
      </c>
      <c r="CP59" s="1">
        <v>0.01999406666666667</v>
      </c>
      <c r="CQ59" s="1">
        <v>0.0</v>
      </c>
      <c r="CR59" s="1">
        <v>2.741666666666667</v>
      </c>
      <c r="CS59" s="1">
        <v>0.0</v>
      </c>
      <c r="CT59" s="1">
        <v>22430.29333333333</v>
      </c>
      <c r="CU59" s="1">
        <v>17412.26</v>
      </c>
      <c r="CV59" s="1">
        <v>40.208</v>
      </c>
      <c r="CW59" s="1">
        <v>41.2122</v>
      </c>
      <c r="CX59" s="1">
        <v>40.1912</v>
      </c>
      <c r="CY59" s="1">
        <v>39.687</v>
      </c>
      <c r="CZ59" s="1">
        <v>40.375</v>
      </c>
      <c r="DA59" s="1">
        <v>1960.002</v>
      </c>
      <c r="DB59" s="1">
        <v>39.992</v>
      </c>
      <c r="DC59" s="1">
        <v>0.0</v>
      </c>
      <c r="DD59" s="1">
        <v>1.6602243107E9</v>
      </c>
      <c r="DE59" s="1">
        <v>0.0</v>
      </c>
      <c r="DF59" s="1">
        <v>1.660224008E9</v>
      </c>
      <c r="DG59" s="1" t="s">
        <v>357</v>
      </c>
      <c r="DH59" s="1">
        <v>1.660224008E9</v>
      </c>
      <c r="DI59" s="1">
        <v>1.660224007E9</v>
      </c>
      <c r="DJ59" s="1">
        <v>1.0</v>
      </c>
      <c r="DK59" s="1">
        <v>0.091</v>
      </c>
      <c r="DL59" s="1">
        <v>-0.018</v>
      </c>
      <c r="DM59" s="1">
        <v>1.42</v>
      </c>
      <c r="DN59" s="1">
        <v>0.02</v>
      </c>
      <c r="DO59" s="1">
        <v>400.0</v>
      </c>
      <c r="DP59" s="1">
        <v>26.0</v>
      </c>
      <c r="DQ59" s="1">
        <v>0.31</v>
      </c>
      <c r="DR59" s="1">
        <v>0.11</v>
      </c>
      <c r="DS59" s="1">
        <v>1.151307106556669</v>
      </c>
      <c r="DT59" s="1">
        <v>4.512856613858689</v>
      </c>
      <c r="DU59" s="1">
        <v>0.3386607224008924</v>
      </c>
      <c r="DV59" s="1">
        <v>0.0</v>
      </c>
      <c r="DW59" s="1">
        <v>30.82958493653042</v>
      </c>
      <c r="DX59" s="1">
        <v>13.85327221299601</v>
      </c>
      <c r="DY59" s="1">
        <v>1.037029424070951</v>
      </c>
      <c r="DZ59" s="1">
        <v>0.0</v>
      </c>
      <c r="EA59" s="1">
        <v>-37.44224</v>
      </c>
      <c r="EB59" s="1">
        <v>-17.18144249165744</v>
      </c>
      <c r="EC59" s="1">
        <v>1.244756041318941</v>
      </c>
      <c r="ED59" s="1">
        <v>0.0</v>
      </c>
      <c r="EE59" s="1">
        <v>111.0959153141392</v>
      </c>
      <c r="EF59" s="1">
        <v>174.5063816074369</v>
      </c>
      <c r="EG59" s="1">
        <v>13.04006152728258</v>
      </c>
      <c r="EH59" s="1">
        <v>0.0</v>
      </c>
      <c r="EI59" s="1">
        <v>1.72857725</v>
      </c>
      <c r="EJ59" s="1">
        <v>-0.07089579737336052</v>
      </c>
      <c r="EK59" s="1">
        <v>0.00815492734103131</v>
      </c>
      <c r="EL59" s="1">
        <v>1.0</v>
      </c>
      <c r="EM59" s="1">
        <v>1.939886136677825</v>
      </c>
      <c r="EN59" s="1">
        <v>0.004798481193817467</v>
      </c>
      <c r="EO59" s="1">
        <v>8.228175268787556E-4</v>
      </c>
      <c r="EP59" s="1">
        <v>1.0</v>
      </c>
      <c r="EQ59" s="1">
        <v>2.0</v>
      </c>
      <c r="ER59" s="1">
        <v>6.0</v>
      </c>
      <c r="ES59" s="1" t="s">
        <v>393</v>
      </c>
      <c r="ET59" s="1">
        <v>2.94476</v>
      </c>
      <c r="EU59" s="1">
        <v>2.80111</v>
      </c>
      <c r="EV59" s="1">
        <v>0.0461218</v>
      </c>
      <c r="EW59" s="1">
        <v>0.0548664</v>
      </c>
      <c r="EX59" s="1">
        <v>0.118188</v>
      </c>
      <c r="EY59" s="1">
        <v>0.112951</v>
      </c>
      <c r="EZ59" s="1">
        <v>19620.2</v>
      </c>
      <c r="FA59" s="1">
        <v>20387.8</v>
      </c>
      <c r="FB59" s="1">
        <v>23908.0</v>
      </c>
      <c r="FC59" s="1">
        <v>25090.7</v>
      </c>
      <c r="FD59" s="1">
        <v>33732.6</v>
      </c>
      <c r="FE59" s="1">
        <v>35527.7</v>
      </c>
      <c r="FF59" s="1">
        <v>43573.2</v>
      </c>
      <c r="FG59" s="1">
        <v>46375.4</v>
      </c>
      <c r="FH59" s="1">
        <v>1.99065</v>
      </c>
      <c r="FI59" s="1">
        <v>1.9172</v>
      </c>
      <c r="FJ59" s="1">
        <v>0.140253</v>
      </c>
      <c r="FK59" s="1">
        <v>0.0</v>
      </c>
      <c r="FL59" s="1">
        <v>29.2171</v>
      </c>
      <c r="FM59" s="1">
        <v>999.9</v>
      </c>
      <c r="FN59" s="1">
        <v>70.2</v>
      </c>
      <c r="FO59" s="1">
        <v>31.7</v>
      </c>
      <c r="FP59" s="1">
        <v>33.1402</v>
      </c>
      <c r="FQ59" s="1">
        <v>64.244</v>
      </c>
      <c r="FR59" s="1">
        <v>25.7772</v>
      </c>
      <c r="FS59" s="1">
        <v>1.0</v>
      </c>
      <c r="FT59" s="1">
        <v>0.207856</v>
      </c>
      <c r="FU59" s="1">
        <v>0.228916</v>
      </c>
      <c r="FV59" s="1">
        <v>20.3247</v>
      </c>
      <c r="FW59" s="1">
        <v>5.2122</v>
      </c>
      <c r="FX59" s="1">
        <v>11.9075</v>
      </c>
      <c r="FY59" s="1">
        <v>5.00275</v>
      </c>
      <c r="FZ59" s="1">
        <v>3.28963</v>
      </c>
      <c r="GA59" s="1">
        <v>9999.0</v>
      </c>
      <c r="GB59" s="1">
        <v>9999.0</v>
      </c>
      <c r="GC59" s="1">
        <v>9999.0</v>
      </c>
      <c r="GD59" s="1">
        <v>999.9</v>
      </c>
      <c r="GE59" s="1">
        <v>1.85943</v>
      </c>
      <c r="GF59" s="1">
        <v>1.85436</v>
      </c>
      <c r="GG59" s="1">
        <v>1.8576</v>
      </c>
      <c r="GH59" s="1">
        <v>1.85596</v>
      </c>
      <c r="GI59" s="1">
        <v>1.85482</v>
      </c>
      <c r="GJ59" s="1">
        <v>1.85455</v>
      </c>
      <c r="GK59" s="1">
        <v>1.85303</v>
      </c>
      <c r="GL59" s="1">
        <v>1.85629</v>
      </c>
      <c r="GM59" s="1">
        <v>0.0</v>
      </c>
      <c r="GN59" s="1">
        <v>0.0</v>
      </c>
      <c r="GO59" s="1">
        <v>0.0</v>
      </c>
      <c r="GP59" s="1">
        <v>0.0</v>
      </c>
      <c r="GQ59" s="1" t="s">
        <v>359</v>
      </c>
      <c r="GR59" s="1" t="s">
        <v>360</v>
      </c>
      <c r="GS59" s="1" t="s">
        <v>361</v>
      </c>
      <c r="GT59" s="1" t="s">
        <v>361</v>
      </c>
      <c r="GU59" s="1" t="s">
        <v>361</v>
      </c>
      <c r="GV59" s="1" t="s">
        <v>361</v>
      </c>
      <c r="GW59" s="1">
        <v>0.0</v>
      </c>
      <c r="GX59" s="1">
        <v>100.0</v>
      </c>
      <c r="GY59" s="1">
        <v>100.0</v>
      </c>
      <c r="GZ59" s="1">
        <v>0.942</v>
      </c>
      <c r="HA59" s="1">
        <v>0.0154</v>
      </c>
      <c r="HB59" s="1">
        <v>0.4508132229881339</v>
      </c>
      <c r="HC59" s="1">
        <v>0.002931838302181297</v>
      </c>
      <c r="HD59" s="1">
        <v>-1.375455985948503E-6</v>
      </c>
      <c r="HE59" s="1">
        <v>3.07004744371273E-10</v>
      </c>
      <c r="HF59" s="1">
        <v>-0.06116048014925604</v>
      </c>
      <c r="HG59" s="1">
        <v>0.0100384331276165</v>
      </c>
      <c r="HH59" s="1">
        <v>-3.153267371123071E-4</v>
      </c>
      <c r="HI59" s="1">
        <v>1.819468599177705E-6</v>
      </c>
      <c r="HJ59" s="1">
        <v>1.0</v>
      </c>
      <c r="HK59" s="1">
        <v>2112.0</v>
      </c>
      <c r="HL59" s="1">
        <v>3.0</v>
      </c>
      <c r="HM59" s="1">
        <v>29.0</v>
      </c>
      <c r="HN59" s="1">
        <v>5.1</v>
      </c>
      <c r="HO59" s="1">
        <v>5.1</v>
      </c>
      <c r="HP59" s="1">
        <v>0.699463</v>
      </c>
      <c r="HQ59" s="1">
        <v>2.32056</v>
      </c>
      <c r="HR59" s="1">
        <v>1.4978</v>
      </c>
      <c r="HS59" s="1">
        <v>2.30469</v>
      </c>
      <c r="HT59" s="1">
        <v>1.54785</v>
      </c>
      <c r="HU59" s="1">
        <v>2.33521</v>
      </c>
      <c r="HV59" s="1">
        <v>35.4523</v>
      </c>
      <c r="HW59" s="1">
        <v>15.6118</v>
      </c>
      <c r="HX59" s="1">
        <v>18.0</v>
      </c>
      <c r="HY59" s="1">
        <v>500.612</v>
      </c>
      <c r="HZ59" s="1">
        <v>519.164</v>
      </c>
      <c r="IA59" s="1">
        <v>28.8561</v>
      </c>
      <c r="IB59" s="1">
        <v>29.7941</v>
      </c>
      <c r="IC59" s="1">
        <v>30.0003</v>
      </c>
      <c r="ID59" s="1">
        <v>29.574</v>
      </c>
      <c r="IE59" s="1">
        <v>29.6634</v>
      </c>
      <c r="IF59" s="1">
        <v>14.0445</v>
      </c>
      <c r="IG59" s="1">
        <v>26.2655</v>
      </c>
      <c r="IH59" s="1">
        <v>85.792</v>
      </c>
      <c r="II59" s="1">
        <v>28.8519</v>
      </c>
      <c r="IJ59" s="1">
        <v>261.425</v>
      </c>
      <c r="IK59" s="1">
        <v>25.471</v>
      </c>
      <c r="IL59" s="1">
        <v>100.773</v>
      </c>
      <c r="IM59" s="1">
        <v>100.512</v>
      </c>
      <c r="IN59" s="1" t="s">
        <v>362</v>
      </c>
    </row>
    <row r="60" ht="15.75" customHeight="1">
      <c r="A60" s="1">
        <v>44.0</v>
      </c>
      <c r="B60" s="1">
        <v>1.6602243131E9</v>
      </c>
      <c r="C60" s="1">
        <v>326.0999999046326</v>
      </c>
      <c r="D60" s="1" t="s">
        <v>451</v>
      </c>
      <c r="E60" s="1" t="s">
        <v>452</v>
      </c>
      <c r="F60" s="1">
        <v>1.0</v>
      </c>
      <c r="G60" s="1" t="s">
        <v>349</v>
      </c>
      <c r="H60" s="1" t="s">
        <v>350</v>
      </c>
      <c r="I60" s="1" t="s">
        <v>351</v>
      </c>
      <c r="J60" s="1" t="s">
        <v>352</v>
      </c>
      <c r="K60" s="1" t="s">
        <v>353</v>
      </c>
      <c r="L60" s="1" t="s">
        <v>354</v>
      </c>
      <c r="M60" s="1" t="s">
        <v>355</v>
      </c>
      <c r="N60" s="1">
        <v>1.6602243051E9</v>
      </c>
      <c r="O60" s="1">
        <f t="shared" si="1"/>
        <v>0.001478778947</v>
      </c>
      <c r="P60" s="1">
        <f t="shared" si="2"/>
        <v>1.478778947</v>
      </c>
      <c r="Q60" s="1">
        <f t="shared" si="3"/>
        <v>1.97939345</v>
      </c>
      <c r="R60" s="1">
        <f t="shared" si="4"/>
        <v>149.8651875</v>
      </c>
      <c r="S60" s="1">
        <f t="shared" si="5"/>
        <v>102.5495619</v>
      </c>
      <c r="T60" s="1">
        <f t="shared" si="6"/>
        <v>10.20912261</v>
      </c>
      <c r="U60" s="1">
        <f t="shared" si="7"/>
        <v>14.91953789</v>
      </c>
      <c r="V60" s="1">
        <f t="shared" si="8"/>
        <v>0.07412853334</v>
      </c>
      <c r="W60" s="1">
        <f t="shared" si="9"/>
        <v>2.921108659</v>
      </c>
      <c r="X60" s="1">
        <f t="shared" si="10"/>
        <v>0.07309911319</v>
      </c>
      <c r="Y60" s="1">
        <f t="shared" si="11"/>
        <v>0.04577824407</v>
      </c>
      <c r="Z60" s="1">
        <f t="shared" si="12"/>
        <v>321.5115345</v>
      </c>
      <c r="AA60" s="1">
        <f t="shared" si="13"/>
        <v>32.52323896</v>
      </c>
      <c r="AB60" s="1">
        <f t="shared" si="14"/>
        <v>31.5079875</v>
      </c>
      <c r="AC60" s="1">
        <f t="shared" si="15"/>
        <v>4.643706814</v>
      </c>
      <c r="AD60" s="1">
        <f t="shared" si="16"/>
        <v>59.89849939</v>
      </c>
      <c r="AE60" s="1">
        <f t="shared" si="17"/>
        <v>2.70409255</v>
      </c>
      <c r="AF60" s="1">
        <f t="shared" si="18"/>
        <v>4.51445792</v>
      </c>
      <c r="AG60" s="1">
        <f t="shared" si="19"/>
        <v>1.939614264</v>
      </c>
      <c r="AH60" s="1">
        <f t="shared" si="20"/>
        <v>-65.21415157</v>
      </c>
      <c r="AI60" s="1">
        <f t="shared" si="21"/>
        <v>-78.11442656</v>
      </c>
      <c r="AJ60" s="1">
        <f t="shared" si="22"/>
        <v>-6.020457881</v>
      </c>
      <c r="AK60" s="1">
        <f t="shared" si="23"/>
        <v>172.1624985</v>
      </c>
      <c r="AL60" s="1">
        <f t="shared" si="24"/>
        <v>31.2640702</v>
      </c>
      <c r="AM60" s="1">
        <f t="shared" si="25"/>
        <v>1.47698577</v>
      </c>
      <c r="AN60" s="1">
        <f t="shared" si="26"/>
        <v>1.97939345</v>
      </c>
      <c r="AO60" s="1">
        <v>218.7704683962194</v>
      </c>
      <c r="AP60" s="1">
        <v>190.8570848484848</v>
      </c>
      <c r="AQ60" s="1">
        <v>4.986587438327159</v>
      </c>
      <c r="AR60" s="1">
        <v>64.96869328460993</v>
      </c>
      <c r="AS60" s="1">
        <f t="shared" si="27"/>
        <v>1.478778947</v>
      </c>
      <c r="AT60" s="1">
        <v>25.43285916568243</v>
      </c>
      <c r="AU60" s="1">
        <v>27.15845696969698</v>
      </c>
      <c r="AV60" s="1">
        <v>5.300872813803114E-5</v>
      </c>
      <c r="AW60" s="1">
        <v>84.42991726890527</v>
      </c>
      <c r="AX60" s="1">
        <v>0.0</v>
      </c>
      <c r="AY60" s="1">
        <v>0.0</v>
      </c>
      <c r="AZ60" s="1">
        <f t="shared" si="28"/>
        <v>1</v>
      </c>
      <c r="BA60" s="1">
        <f t="shared" si="29"/>
        <v>0</v>
      </c>
      <c r="BB60" s="1">
        <f t="shared" si="30"/>
        <v>51927.27546</v>
      </c>
      <c r="BC60" s="1">
        <f t="shared" si="31"/>
        <v>1999.975</v>
      </c>
      <c r="BD60" s="1">
        <f t="shared" si="32"/>
        <v>1681.178754</v>
      </c>
      <c r="BE60" s="1">
        <f t="shared" si="33"/>
        <v>0.8405998843</v>
      </c>
      <c r="BF60" s="1">
        <f t="shared" si="34"/>
        <v>0.1607577767</v>
      </c>
      <c r="BG60" s="1">
        <v>6.0</v>
      </c>
      <c r="BH60" s="1">
        <v>0.5</v>
      </c>
      <c r="BI60" s="1" t="s">
        <v>356</v>
      </c>
      <c r="BJ60" s="1">
        <v>2.0</v>
      </c>
      <c r="BK60" s="1" t="b">
        <v>1</v>
      </c>
      <c r="BL60" s="1">
        <v>1.6602243051E9</v>
      </c>
      <c r="BM60" s="1">
        <v>149.8651875</v>
      </c>
      <c r="BN60" s="1">
        <v>187.639125</v>
      </c>
      <c r="BO60" s="1">
        <v>27.162325</v>
      </c>
      <c r="BP60" s="1">
        <v>25.438475</v>
      </c>
      <c r="BQ60" s="1">
        <v>149.0076875</v>
      </c>
      <c r="BR60" s="1">
        <v>27.14695</v>
      </c>
      <c r="BS60" s="1">
        <v>500.113375</v>
      </c>
      <c r="BT60" s="1">
        <v>99.4531125</v>
      </c>
      <c r="BU60" s="1">
        <v>0.0999467375</v>
      </c>
      <c r="BV60" s="1">
        <v>31.01196875</v>
      </c>
      <c r="BW60" s="1">
        <v>31.5079875</v>
      </c>
      <c r="BX60" s="1">
        <v>999.9</v>
      </c>
      <c r="BY60" s="1">
        <v>0.0</v>
      </c>
      <c r="BZ60" s="1">
        <v>0.0</v>
      </c>
      <c r="CA60" s="1">
        <v>10006.685625</v>
      </c>
      <c r="CB60" s="1">
        <v>0.0</v>
      </c>
      <c r="CC60" s="1">
        <v>7.2659025</v>
      </c>
      <c r="CD60" s="1">
        <v>-37.7739875</v>
      </c>
      <c r="CE60" s="1">
        <v>154.04925</v>
      </c>
      <c r="CF60" s="1">
        <v>192.5369375</v>
      </c>
      <c r="CG60" s="1">
        <v>1.723851875</v>
      </c>
      <c r="CH60" s="1">
        <v>187.639125</v>
      </c>
      <c r="CI60" s="1">
        <v>25.438475</v>
      </c>
      <c r="CJ60" s="1">
        <v>2.701378125</v>
      </c>
      <c r="CK60" s="1">
        <v>2.529933125</v>
      </c>
      <c r="CL60" s="1">
        <v>22.29349375</v>
      </c>
      <c r="CM60" s="1">
        <v>21.22036875</v>
      </c>
      <c r="CN60" s="1">
        <v>1999.975</v>
      </c>
      <c r="CO60" s="1">
        <v>0.98000625</v>
      </c>
      <c r="CP60" s="1">
        <v>0.01999415</v>
      </c>
      <c r="CQ60" s="1">
        <v>0.0</v>
      </c>
      <c r="CR60" s="1">
        <v>2.7563125</v>
      </c>
      <c r="CS60" s="1">
        <v>0.0</v>
      </c>
      <c r="CT60" s="1">
        <v>22428.39375</v>
      </c>
      <c r="CU60" s="1">
        <v>17412.1375</v>
      </c>
      <c r="CV60" s="1">
        <v>40.21062499999999</v>
      </c>
      <c r="CW60" s="1">
        <v>41.2145625</v>
      </c>
      <c r="CX60" s="1">
        <v>40.194875</v>
      </c>
      <c r="CY60" s="1">
        <v>39.687</v>
      </c>
      <c r="CZ60" s="1">
        <v>40.375</v>
      </c>
      <c r="DA60" s="1">
        <v>1959.9875</v>
      </c>
      <c r="DB60" s="1">
        <v>39.99187500000001</v>
      </c>
      <c r="DC60" s="1">
        <v>0.0</v>
      </c>
      <c r="DD60" s="1">
        <v>1.6602243119E9</v>
      </c>
      <c r="DE60" s="1">
        <v>0.0</v>
      </c>
      <c r="DF60" s="1">
        <v>1.660224008E9</v>
      </c>
      <c r="DG60" s="1" t="s">
        <v>357</v>
      </c>
      <c r="DH60" s="1">
        <v>1.660224008E9</v>
      </c>
      <c r="DI60" s="1">
        <v>1.660224007E9</v>
      </c>
      <c r="DJ60" s="1">
        <v>1.0</v>
      </c>
      <c r="DK60" s="1">
        <v>0.091</v>
      </c>
      <c r="DL60" s="1">
        <v>-0.018</v>
      </c>
      <c r="DM60" s="1">
        <v>1.42</v>
      </c>
      <c r="DN60" s="1">
        <v>0.02</v>
      </c>
      <c r="DO60" s="1">
        <v>400.0</v>
      </c>
      <c r="DP60" s="1">
        <v>26.0</v>
      </c>
      <c r="DQ60" s="1">
        <v>0.31</v>
      </c>
      <c r="DR60" s="1">
        <v>0.11</v>
      </c>
      <c r="DS60" s="1">
        <v>1.265762866479781</v>
      </c>
      <c r="DT60" s="1">
        <v>4.622809178101397</v>
      </c>
      <c r="DU60" s="1">
        <v>0.3471032188578599</v>
      </c>
      <c r="DV60" s="1">
        <v>0.0</v>
      </c>
      <c r="DW60" s="1">
        <v>31.21154810216831</v>
      </c>
      <c r="DX60" s="1">
        <v>13.97543965848891</v>
      </c>
      <c r="DY60" s="1">
        <v>1.012278599937581</v>
      </c>
      <c r="DZ60" s="1">
        <v>0.0</v>
      </c>
      <c r="EA60" s="1">
        <v>-37.77368064516129</v>
      </c>
      <c r="EB60" s="1">
        <v>-17.10792580645165</v>
      </c>
      <c r="EC60" s="1">
        <v>1.280392296088763</v>
      </c>
      <c r="ED60" s="1">
        <v>0.0</v>
      </c>
      <c r="EE60" s="1">
        <v>116.1845003703475</v>
      </c>
      <c r="EF60" s="1">
        <v>174.6196378070924</v>
      </c>
      <c r="EG60" s="1">
        <v>12.63131548812217</v>
      </c>
      <c r="EH60" s="1">
        <v>0.0</v>
      </c>
      <c r="EI60" s="1">
        <v>1.727293414634146</v>
      </c>
      <c r="EJ60" s="1">
        <v>-0.05528592334494478</v>
      </c>
      <c r="EK60" s="1">
        <v>0.006952738225194343</v>
      </c>
      <c r="EL60" s="1">
        <v>1.0</v>
      </c>
      <c r="EM60" s="1">
        <v>1.939725930494433</v>
      </c>
      <c r="EN60" s="1">
        <v>-5.657068604189856E-4</v>
      </c>
      <c r="EO60" s="1">
        <v>0.001045234849555166</v>
      </c>
      <c r="EP60" s="1">
        <v>1.0</v>
      </c>
      <c r="EQ60" s="1">
        <v>2.0</v>
      </c>
      <c r="ER60" s="1">
        <v>6.0</v>
      </c>
      <c r="ES60" s="1" t="s">
        <v>393</v>
      </c>
      <c r="ET60" s="1">
        <v>2.9447</v>
      </c>
      <c r="EU60" s="1">
        <v>2.80097</v>
      </c>
      <c r="EV60" s="1">
        <v>0.0472091</v>
      </c>
      <c r="EW60" s="1">
        <v>0.0559281</v>
      </c>
      <c r="EX60" s="1">
        <v>0.11819</v>
      </c>
      <c r="EY60" s="1">
        <v>0.112951</v>
      </c>
      <c r="EZ60" s="1">
        <v>19597.9</v>
      </c>
      <c r="FA60" s="1">
        <v>20364.7</v>
      </c>
      <c r="FB60" s="1">
        <v>23908.0</v>
      </c>
      <c r="FC60" s="1">
        <v>25090.5</v>
      </c>
      <c r="FD60" s="1">
        <v>33732.5</v>
      </c>
      <c r="FE60" s="1">
        <v>35527.6</v>
      </c>
      <c r="FF60" s="1">
        <v>43573.1</v>
      </c>
      <c r="FG60" s="1">
        <v>46375.3</v>
      </c>
      <c r="FH60" s="1">
        <v>1.9908</v>
      </c>
      <c r="FI60" s="1">
        <v>1.91707</v>
      </c>
      <c r="FJ60" s="1">
        <v>0.140142</v>
      </c>
      <c r="FK60" s="1">
        <v>0.0</v>
      </c>
      <c r="FL60" s="1">
        <v>29.2171</v>
      </c>
      <c r="FM60" s="1">
        <v>999.9</v>
      </c>
      <c r="FN60" s="1">
        <v>70.2</v>
      </c>
      <c r="FO60" s="1">
        <v>31.7</v>
      </c>
      <c r="FP60" s="1">
        <v>33.1391</v>
      </c>
      <c r="FQ60" s="1">
        <v>64.234</v>
      </c>
      <c r="FR60" s="1">
        <v>26.3822</v>
      </c>
      <c r="FS60" s="1">
        <v>1.0</v>
      </c>
      <c r="FT60" s="1">
        <v>0.207957</v>
      </c>
      <c r="FU60" s="1">
        <v>0.232002</v>
      </c>
      <c r="FV60" s="1">
        <v>20.3248</v>
      </c>
      <c r="FW60" s="1">
        <v>5.21235</v>
      </c>
      <c r="FX60" s="1">
        <v>11.9075</v>
      </c>
      <c r="FY60" s="1">
        <v>5.00265</v>
      </c>
      <c r="FZ60" s="1">
        <v>3.28958</v>
      </c>
      <c r="GA60" s="1">
        <v>9999.0</v>
      </c>
      <c r="GB60" s="1">
        <v>9999.0</v>
      </c>
      <c r="GC60" s="1">
        <v>9999.0</v>
      </c>
      <c r="GD60" s="1">
        <v>999.9</v>
      </c>
      <c r="GE60" s="1">
        <v>1.85944</v>
      </c>
      <c r="GF60" s="1">
        <v>1.85436</v>
      </c>
      <c r="GG60" s="1">
        <v>1.8576</v>
      </c>
      <c r="GH60" s="1">
        <v>1.85596</v>
      </c>
      <c r="GI60" s="1">
        <v>1.85483</v>
      </c>
      <c r="GJ60" s="1">
        <v>1.85454</v>
      </c>
      <c r="GK60" s="1">
        <v>1.85303</v>
      </c>
      <c r="GL60" s="1">
        <v>1.85629</v>
      </c>
      <c r="GM60" s="1">
        <v>0.0</v>
      </c>
      <c r="GN60" s="1">
        <v>0.0</v>
      </c>
      <c r="GO60" s="1">
        <v>0.0</v>
      </c>
      <c r="GP60" s="1">
        <v>0.0</v>
      </c>
      <c r="GQ60" s="1" t="s">
        <v>359</v>
      </c>
      <c r="GR60" s="1" t="s">
        <v>360</v>
      </c>
      <c r="GS60" s="1" t="s">
        <v>361</v>
      </c>
      <c r="GT60" s="1" t="s">
        <v>361</v>
      </c>
      <c r="GU60" s="1" t="s">
        <v>361</v>
      </c>
      <c r="GV60" s="1" t="s">
        <v>361</v>
      </c>
      <c r="GW60" s="1">
        <v>0.0</v>
      </c>
      <c r="GX60" s="1">
        <v>100.0</v>
      </c>
      <c r="GY60" s="1">
        <v>100.0</v>
      </c>
      <c r="GZ60" s="1">
        <v>0.954</v>
      </c>
      <c r="HA60" s="1">
        <v>0.0154</v>
      </c>
      <c r="HB60" s="1">
        <v>0.4508132229881339</v>
      </c>
      <c r="HC60" s="1">
        <v>0.002931838302181297</v>
      </c>
      <c r="HD60" s="1">
        <v>-1.375455985948503E-6</v>
      </c>
      <c r="HE60" s="1">
        <v>3.07004744371273E-10</v>
      </c>
      <c r="HF60" s="1">
        <v>-0.06116048014925604</v>
      </c>
      <c r="HG60" s="1">
        <v>0.0100384331276165</v>
      </c>
      <c r="HH60" s="1">
        <v>-3.153267371123071E-4</v>
      </c>
      <c r="HI60" s="1">
        <v>1.819468599177705E-6</v>
      </c>
      <c r="HJ60" s="1">
        <v>1.0</v>
      </c>
      <c r="HK60" s="1">
        <v>2112.0</v>
      </c>
      <c r="HL60" s="1">
        <v>3.0</v>
      </c>
      <c r="HM60" s="1">
        <v>29.0</v>
      </c>
      <c r="HN60" s="1">
        <v>5.1</v>
      </c>
      <c r="HO60" s="1">
        <v>5.1</v>
      </c>
      <c r="HP60" s="1">
        <v>0.709229</v>
      </c>
      <c r="HQ60" s="1">
        <v>2.30957</v>
      </c>
      <c r="HR60" s="1">
        <v>1.4978</v>
      </c>
      <c r="HS60" s="1">
        <v>2.30347</v>
      </c>
      <c r="HT60" s="1">
        <v>1.54785</v>
      </c>
      <c r="HU60" s="1">
        <v>2.44141</v>
      </c>
      <c r="HV60" s="1">
        <v>35.4523</v>
      </c>
      <c r="HW60" s="1">
        <v>15.6205</v>
      </c>
      <c r="HX60" s="1">
        <v>18.0</v>
      </c>
      <c r="HY60" s="1">
        <v>500.706</v>
      </c>
      <c r="HZ60" s="1">
        <v>519.084</v>
      </c>
      <c r="IA60" s="1">
        <v>28.8534</v>
      </c>
      <c r="IB60" s="1">
        <v>29.7948</v>
      </c>
      <c r="IC60" s="1">
        <v>30.0003</v>
      </c>
      <c r="ID60" s="1">
        <v>29.5747</v>
      </c>
      <c r="IE60" s="1">
        <v>29.664</v>
      </c>
      <c r="IF60" s="1">
        <v>14.2204</v>
      </c>
      <c r="IG60" s="1">
        <v>26.2655</v>
      </c>
      <c r="IH60" s="1">
        <v>85.792</v>
      </c>
      <c r="II60" s="1">
        <v>28.8519</v>
      </c>
      <c r="IJ60" s="1">
        <v>261.425</v>
      </c>
      <c r="IK60" s="1">
        <v>25.471</v>
      </c>
      <c r="IL60" s="1">
        <v>100.773</v>
      </c>
      <c r="IM60" s="1">
        <v>100.512</v>
      </c>
      <c r="IN60" s="1" t="s">
        <v>362</v>
      </c>
    </row>
    <row r="61" ht="15.75" customHeight="1">
      <c r="A61" s="1">
        <v>45.0</v>
      </c>
      <c r="B61" s="1">
        <v>1.6602243141E9</v>
      </c>
      <c r="C61" s="1">
        <v>327.0999999046326</v>
      </c>
      <c r="D61" s="1" t="s">
        <v>453</v>
      </c>
      <c r="E61" s="1" t="s">
        <v>454</v>
      </c>
      <c r="F61" s="1">
        <v>1.0</v>
      </c>
      <c r="G61" s="1" t="s">
        <v>349</v>
      </c>
      <c r="H61" s="1" t="s">
        <v>350</v>
      </c>
      <c r="I61" s="1" t="s">
        <v>351</v>
      </c>
      <c r="J61" s="1" t="s">
        <v>352</v>
      </c>
      <c r="K61" s="1" t="s">
        <v>353</v>
      </c>
      <c r="L61" s="1" t="s">
        <v>354</v>
      </c>
      <c r="M61" s="1" t="s">
        <v>355</v>
      </c>
      <c r="N61" s="1">
        <v>1.660224306599999E9</v>
      </c>
      <c r="O61" s="1">
        <f t="shared" si="1"/>
        <v>0.001479429046</v>
      </c>
      <c r="P61" s="1">
        <f t="shared" si="2"/>
        <v>1.479429046</v>
      </c>
      <c r="Q61" s="1">
        <f t="shared" si="3"/>
        <v>2.145888665</v>
      </c>
      <c r="R61" s="1">
        <f t="shared" si="4"/>
        <v>156.9345333</v>
      </c>
      <c r="S61" s="1">
        <f t="shared" si="5"/>
        <v>105.8380925</v>
      </c>
      <c r="T61" s="1">
        <f t="shared" si="6"/>
        <v>10.53652043</v>
      </c>
      <c r="U61" s="1">
        <f t="shared" si="7"/>
        <v>15.62333445</v>
      </c>
      <c r="V61" s="1">
        <f t="shared" si="8"/>
        <v>0.07416576421</v>
      </c>
      <c r="W61" s="1">
        <f t="shared" si="9"/>
        <v>2.92102859</v>
      </c>
      <c r="X61" s="1">
        <f t="shared" si="10"/>
        <v>0.07313528968</v>
      </c>
      <c r="Y61" s="1">
        <f t="shared" si="11"/>
        <v>0.04580094727</v>
      </c>
      <c r="Z61" s="1">
        <f t="shared" si="12"/>
        <v>321.5120311</v>
      </c>
      <c r="AA61" s="1">
        <f t="shared" si="13"/>
        <v>32.52372856</v>
      </c>
      <c r="AB61" s="1">
        <f t="shared" si="14"/>
        <v>31.50696667</v>
      </c>
      <c r="AC61" s="1">
        <f t="shared" si="15"/>
        <v>4.643437539</v>
      </c>
      <c r="AD61" s="1">
        <f t="shared" si="16"/>
        <v>59.89263866</v>
      </c>
      <c r="AE61" s="1">
        <f t="shared" si="17"/>
        <v>2.703923224</v>
      </c>
      <c r="AF61" s="1">
        <f t="shared" si="18"/>
        <v>4.514616962</v>
      </c>
      <c r="AG61" s="1">
        <f t="shared" si="19"/>
        <v>1.939514314</v>
      </c>
      <c r="AH61" s="1">
        <f t="shared" si="20"/>
        <v>-65.24282093</v>
      </c>
      <c r="AI61" s="1">
        <f t="shared" si="21"/>
        <v>-77.85421753</v>
      </c>
      <c r="AJ61" s="1">
        <f t="shared" si="22"/>
        <v>-6.000555507</v>
      </c>
      <c r="AK61" s="1">
        <f t="shared" si="23"/>
        <v>172.4144372</v>
      </c>
      <c r="AL61" s="1">
        <f t="shared" si="24"/>
        <v>31.57889177</v>
      </c>
      <c r="AM61" s="1">
        <f t="shared" si="25"/>
        <v>1.476465083</v>
      </c>
      <c r="AN61" s="1">
        <f t="shared" si="26"/>
        <v>2.145888665</v>
      </c>
      <c r="AO61" s="1">
        <v>223.9735987111195</v>
      </c>
      <c r="AP61" s="1">
        <v>195.8458545454545</v>
      </c>
      <c r="AQ61" s="1">
        <v>4.988467632351758</v>
      </c>
      <c r="AR61" s="1">
        <v>64.96869328460993</v>
      </c>
      <c r="AS61" s="1">
        <f t="shared" si="27"/>
        <v>1.479429046</v>
      </c>
      <c r="AT61" s="1">
        <v>25.43268607174839</v>
      </c>
      <c r="AU61" s="1">
        <v>27.15944909090909</v>
      </c>
      <c r="AV61" s="1">
        <v>-1.029062657911292E-5</v>
      </c>
      <c r="AW61" s="1">
        <v>84.42991726890527</v>
      </c>
      <c r="AX61" s="1">
        <v>0.0</v>
      </c>
      <c r="AY61" s="1">
        <v>0.0</v>
      </c>
      <c r="AZ61" s="1">
        <f t="shared" si="28"/>
        <v>1</v>
      </c>
      <c r="BA61" s="1">
        <f t="shared" si="29"/>
        <v>0</v>
      </c>
      <c r="BB61" s="1">
        <f t="shared" si="30"/>
        <v>51924.89713</v>
      </c>
      <c r="BC61" s="1">
        <f t="shared" si="31"/>
        <v>1999.977333</v>
      </c>
      <c r="BD61" s="1">
        <f t="shared" si="32"/>
        <v>1681.180778</v>
      </c>
      <c r="BE61" s="1">
        <f t="shared" si="33"/>
        <v>0.8405999158</v>
      </c>
      <c r="BF61" s="1">
        <f t="shared" si="34"/>
        <v>0.1607578375</v>
      </c>
      <c r="BG61" s="1">
        <v>6.0</v>
      </c>
      <c r="BH61" s="1">
        <v>0.5</v>
      </c>
      <c r="BI61" s="1" t="s">
        <v>356</v>
      </c>
      <c r="BJ61" s="1">
        <v>2.0</v>
      </c>
      <c r="BK61" s="1" t="b">
        <v>1</v>
      </c>
      <c r="BL61" s="1">
        <v>1.660224306599999E9</v>
      </c>
      <c r="BM61" s="1">
        <v>156.9345333333333</v>
      </c>
      <c r="BN61" s="1">
        <v>195.0983333333334</v>
      </c>
      <c r="BO61" s="1">
        <v>27.16058666666667</v>
      </c>
      <c r="BP61" s="1">
        <v>25.43735333333333</v>
      </c>
      <c r="BQ61" s="1">
        <v>156.0591333333333</v>
      </c>
      <c r="BR61" s="1">
        <v>27.14520666666666</v>
      </c>
      <c r="BS61" s="1">
        <v>500.1168666666667</v>
      </c>
      <c r="BT61" s="1">
        <v>99.45327999999999</v>
      </c>
      <c r="BU61" s="1">
        <v>0.0999166</v>
      </c>
      <c r="BV61" s="1">
        <v>31.01258666666666</v>
      </c>
      <c r="BW61" s="1">
        <v>31.50696666666667</v>
      </c>
      <c r="BX61" s="1">
        <v>999.8999999999999</v>
      </c>
      <c r="BY61" s="1">
        <v>0.0</v>
      </c>
      <c r="BZ61" s="1">
        <v>0.0</v>
      </c>
      <c r="CA61" s="1">
        <v>10006.21133333333</v>
      </c>
      <c r="CB61" s="1">
        <v>0.0</v>
      </c>
      <c r="CC61" s="1">
        <v>7.277047333333333</v>
      </c>
      <c r="CD61" s="1">
        <v>-38.16378</v>
      </c>
      <c r="CE61" s="1">
        <v>161.3158</v>
      </c>
      <c r="CF61" s="1">
        <v>200.1906</v>
      </c>
      <c r="CG61" s="1">
        <v>1.723232666666666</v>
      </c>
      <c r="CH61" s="1">
        <v>195.0983333333334</v>
      </c>
      <c r="CI61" s="1">
        <v>25.43735333333333</v>
      </c>
      <c r="CJ61" s="1">
        <v>2.701209333333333</v>
      </c>
      <c r="CK61" s="1">
        <v>2.529826</v>
      </c>
      <c r="CL61" s="1">
        <v>22.29247333333333</v>
      </c>
      <c r="CM61" s="1">
        <v>21.21968</v>
      </c>
      <c r="CN61" s="1">
        <v>1999.977333333333</v>
      </c>
      <c r="CO61" s="1">
        <v>0.9800051333333334</v>
      </c>
      <c r="CP61" s="1">
        <v>0.01999524</v>
      </c>
      <c r="CQ61" s="1">
        <v>0.0</v>
      </c>
      <c r="CR61" s="1">
        <v>2.760133333333334</v>
      </c>
      <c r="CS61" s="1">
        <v>0.0</v>
      </c>
      <c r="CT61" s="1">
        <v>22423.28</v>
      </c>
      <c r="CU61" s="1">
        <v>17412.16</v>
      </c>
      <c r="CV61" s="1">
        <v>40.208</v>
      </c>
      <c r="CW61" s="1">
        <v>41.21220000000001</v>
      </c>
      <c r="CX61" s="1">
        <v>40.1954</v>
      </c>
      <c r="CY61" s="1">
        <v>39.687</v>
      </c>
      <c r="CZ61" s="1">
        <v>40.375</v>
      </c>
      <c r="DA61" s="1">
        <v>1959.986666666667</v>
      </c>
      <c r="DB61" s="1">
        <v>39.99400000000001</v>
      </c>
      <c r="DC61" s="1">
        <v>0.0</v>
      </c>
      <c r="DD61" s="1">
        <v>1.6602243131E9</v>
      </c>
      <c r="DE61" s="1">
        <v>0.0</v>
      </c>
      <c r="DF61" s="1">
        <v>1.660224008E9</v>
      </c>
      <c r="DG61" s="1" t="s">
        <v>357</v>
      </c>
      <c r="DH61" s="1">
        <v>1.660224008E9</v>
      </c>
      <c r="DI61" s="1">
        <v>1.660224007E9</v>
      </c>
      <c r="DJ61" s="1">
        <v>1.0</v>
      </c>
      <c r="DK61" s="1">
        <v>0.091</v>
      </c>
      <c r="DL61" s="1">
        <v>-0.018</v>
      </c>
      <c r="DM61" s="1">
        <v>1.42</v>
      </c>
      <c r="DN61" s="1">
        <v>0.02</v>
      </c>
      <c r="DO61" s="1">
        <v>400.0</v>
      </c>
      <c r="DP61" s="1">
        <v>26.0</v>
      </c>
      <c r="DQ61" s="1">
        <v>0.31</v>
      </c>
      <c r="DR61" s="1">
        <v>0.11</v>
      </c>
      <c r="DS61" s="1">
        <v>1.350476750852507</v>
      </c>
      <c r="DT61" s="1">
        <v>4.792609871268065</v>
      </c>
      <c r="DU61" s="1">
        <v>0.3615587103528518</v>
      </c>
      <c r="DV61" s="1">
        <v>0.0</v>
      </c>
      <c r="DW61" s="1">
        <v>31.42122696769619</v>
      </c>
      <c r="DX61" s="1">
        <v>13.9308071834756</v>
      </c>
      <c r="DY61" s="1">
        <v>1.009404279140119</v>
      </c>
      <c r="DZ61" s="1">
        <v>0.0</v>
      </c>
      <c r="EA61" s="1">
        <v>-38.03045806451613</v>
      </c>
      <c r="EB61" s="1">
        <v>-17.00489032258045</v>
      </c>
      <c r="EC61" s="1">
        <v>1.273489725828129</v>
      </c>
      <c r="ED61" s="1">
        <v>0.0</v>
      </c>
      <c r="EE61" s="1">
        <v>118.9486008192046</v>
      </c>
      <c r="EF61" s="1">
        <v>172.0558954243073</v>
      </c>
      <c r="EG61" s="1">
        <v>12.45529060576291</v>
      </c>
      <c r="EH61" s="1">
        <v>0.0</v>
      </c>
      <c r="EI61" s="1">
        <v>1.726241951219512</v>
      </c>
      <c r="EJ61" s="1">
        <v>-0.04225191637630413</v>
      </c>
      <c r="EK61" s="1">
        <v>0.005686179316301297</v>
      </c>
      <c r="EL61" s="1">
        <v>1.0</v>
      </c>
      <c r="EM61" s="1">
        <v>1.939583122838512</v>
      </c>
      <c r="EN61" s="1">
        <v>-0.005543771284598387</v>
      </c>
      <c r="EO61" s="1">
        <v>0.001234439825486649</v>
      </c>
      <c r="EP61" s="1">
        <v>1.0</v>
      </c>
      <c r="EQ61" s="1">
        <v>2.0</v>
      </c>
      <c r="ER61" s="1">
        <v>6.0</v>
      </c>
      <c r="ES61" s="1" t="s">
        <v>393</v>
      </c>
      <c r="ET61" s="1">
        <v>2.94461</v>
      </c>
      <c r="EU61" s="1">
        <v>2.80107</v>
      </c>
      <c r="EV61" s="1">
        <v>0.0482926</v>
      </c>
      <c r="EW61" s="1">
        <v>0.0569891</v>
      </c>
      <c r="EX61" s="1">
        <v>0.118191</v>
      </c>
      <c r="EY61" s="1">
        <v>0.112957</v>
      </c>
      <c r="EZ61" s="1">
        <v>19575.7</v>
      </c>
      <c r="FA61" s="1">
        <v>20341.7</v>
      </c>
      <c r="FB61" s="1">
        <v>23908.2</v>
      </c>
      <c r="FC61" s="1">
        <v>25090.4</v>
      </c>
      <c r="FD61" s="1">
        <v>33732.6</v>
      </c>
      <c r="FE61" s="1">
        <v>35527.4</v>
      </c>
      <c r="FF61" s="1">
        <v>43573.2</v>
      </c>
      <c r="FG61" s="1">
        <v>46375.2</v>
      </c>
      <c r="FH61" s="1">
        <v>1.99058</v>
      </c>
      <c r="FI61" s="1">
        <v>1.9173</v>
      </c>
      <c r="FJ61" s="1">
        <v>0.140317</v>
      </c>
      <c r="FK61" s="1">
        <v>0.0</v>
      </c>
      <c r="FL61" s="1">
        <v>29.2171</v>
      </c>
      <c r="FM61" s="1">
        <v>999.9</v>
      </c>
      <c r="FN61" s="1">
        <v>70.2</v>
      </c>
      <c r="FO61" s="1">
        <v>31.7</v>
      </c>
      <c r="FP61" s="1">
        <v>33.1369</v>
      </c>
      <c r="FQ61" s="1">
        <v>64.374</v>
      </c>
      <c r="FR61" s="1">
        <v>26.5024</v>
      </c>
      <c r="FS61" s="1">
        <v>1.0</v>
      </c>
      <c r="FT61" s="1">
        <v>0.208028</v>
      </c>
      <c r="FU61" s="1">
        <v>0.219455</v>
      </c>
      <c r="FV61" s="1">
        <v>20.3247</v>
      </c>
      <c r="FW61" s="1">
        <v>5.2122</v>
      </c>
      <c r="FX61" s="1">
        <v>11.9077</v>
      </c>
      <c r="FY61" s="1">
        <v>5.00265</v>
      </c>
      <c r="FZ61" s="1">
        <v>3.28953</v>
      </c>
      <c r="GA61" s="1">
        <v>9999.0</v>
      </c>
      <c r="GB61" s="1">
        <v>9999.0</v>
      </c>
      <c r="GC61" s="1">
        <v>9999.0</v>
      </c>
      <c r="GD61" s="1">
        <v>999.9</v>
      </c>
      <c r="GE61" s="1">
        <v>1.85944</v>
      </c>
      <c r="GF61" s="1">
        <v>1.85436</v>
      </c>
      <c r="GG61" s="1">
        <v>1.8576</v>
      </c>
      <c r="GH61" s="1">
        <v>1.85596</v>
      </c>
      <c r="GI61" s="1">
        <v>1.85482</v>
      </c>
      <c r="GJ61" s="1">
        <v>1.85453</v>
      </c>
      <c r="GK61" s="1">
        <v>1.85303</v>
      </c>
      <c r="GL61" s="1">
        <v>1.85629</v>
      </c>
      <c r="GM61" s="1">
        <v>0.0</v>
      </c>
      <c r="GN61" s="1">
        <v>0.0</v>
      </c>
      <c r="GO61" s="1">
        <v>0.0</v>
      </c>
      <c r="GP61" s="1">
        <v>0.0</v>
      </c>
      <c r="GQ61" s="1" t="s">
        <v>359</v>
      </c>
      <c r="GR61" s="1" t="s">
        <v>360</v>
      </c>
      <c r="GS61" s="1" t="s">
        <v>361</v>
      </c>
      <c r="GT61" s="1" t="s">
        <v>361</v>
      </c>
      <c r="GU61" s="1" t="s">
        <v>361</v>
      </c>
      <c r="GV61" s="1" t="s">
        <v>361</v>
      </c>
      <c r="GW61" s="1">
        <v>0.0</v>
      </c>
      <c r="GX61" s="1">
        <v>100.0</v>
      </c>
      <c r="GY61" s="1">
        <v>100.0</v>
      </c>
      <c r="GZ61" s="1">
        <v>0.965</v>
      </c>
      <c r="HA61" s="1">
        <v>0.0154</v>
      </c>
      <c r="HB61" s="1">
        <v>0.4508132229881339</v>
      </c>
      <c r="HC61" s="1">
        <v>0.002931838302181297</v>
      </c>
      <c r="HD61" s="1">
        <v>-1.375455985948503E-6</v>
      </c>
      <c r="HE61" s="1">
        <v>3.07004744371273E-10</v>
      </c>
      <c r="HF61" s="1">
        <v>-0.06116048014925604</v>
      </c>
      <c r="HG61" s="1">
        <v>0.0100384331276165</v>
      </c>
      <c r="HH61" s="1">
        <v>-3.153267371123071E-4</v>
      </c>
      <c r="HI61" s="1">
        <v>1.819468599177705E-6</v>
      </c>
      <c r="HJ61" s="1">
        <v>1.0</v>
      </c>
      <c r="HK61" s="1">
        <v>2112.0</v>
      </c>
      <c r="HL61" s="1">
        <v>3.0</v>
      </c>
      <c r="HM61" s="1">
        <v>29.0</v>
      </c>
      <c r="HN61" s="1">
        <v>5.1</v>
      </c>
      <c r="HO61" s="1">
        <v>5.1</v>
      </c>
      <c r="HP61" s="1">
        <v>0.722656</v>
      </c>
      <c r="HQ61" s="1">
        <v>2.32544</v>
      </c>
      <c r="HR61" s="1">
        <v>1.4978</v>
      </c>
      <c r="HS61" s="1">
        <v>2.30347</v>
      </c>
      <c r="HT61" s="1">
        <v>1.54785</v>
      </c>
      <c r="HU61" s="1">
        <v>2.34009</v>
      </c>
      <c r="HV61" s="1">
        <v>35.4523</v>
      </c>
      <c r="HW61" s="1">
        <v>15.6118</v>
      </c>
      <c r="HX61" s="1">
        <v>18.0</v>
      </c>
      <c r="HY61" s="1">
        <v>500.577</v>
      </c>
      <c r="HZ61" s="1">
        <v>519.242</v>
      </c>
      <c r="IA61" s="1">
        <v>28.8506</v>
      </c>
      <c r="IB61" s="1">
        <v>29.795</v>
      </c>
      <c r="IC61" s="1">
        <v>30.0003</v>
      </c>
      <c r="ID61" s="1">
        <v>29.5753</v>
      </c>
      <c r="IE61" s="1">
        <v>29.6645</v>
      </c>
      <c r="IF61" s="1">
        <v>14.4834</v>
      </c>
      <c r="IG61" s="1">
        <v>26.2655</v>
      </c>
      <c r="IH61" s="1">
        <v>85.792</v>
      </c>
      <c r="II61" s="1">
        <v>28.8367</v>
      </c>
      <c r="IJ61" s="1">
        <v>271.445</v>
      </c>
      <c r="IK61" s="1">
        <v>25.471</v>
      </c>
      <c r="IL61" s="1">
        <v>100.774</v>
      </c>
      <c r="IM61" s="1">
        <v>100.512</v>
      </c>
      <c r="IN61" s="1" t="s">
        <v>362</v>
      </c>
    </row>
    <row r="62" ht="15.75" customHeight="1">
      <c r="A62" s="1">
        <v>46.0</v>
      </c>
      <c r="B62" s="1">
        <v>1.6602243151E9</v>
      </c>
      <c r="C62" s="1">
        <v>328.0999999046326</v>
      </c>
      <c r="D62" s="1" t="s">
        <v>455</v>
      </c>
      <c r="E62" s="1" t="s">
        <v>456</v>
      </c>
      <c r="F62" s="1">
        <v>1.0</v>
      </c>
      <c r="G62" s="1" t="s">
        <v>349</v>
      </c>
      <c r="H62" s="1" t="s">
        <v>350</v>
      </c>
      <c r="I62" s="1" t="s">
        <v>351</v>
      </c>
      <c r="J62" s="1" t="s">
        <v>352</v>
      </c>
      <c r="K62" s="1" t="s">
        <v>353</v>
      </c>
      <c r="L62" s="1" t="s">
        <v>354</v>
      </c>
      <c r="M62" s="1" t="s">
        <v>355</v>
      </c>
      <c r="N62" s="1">
        <v>1.6602243071E9</v>
      </c>
      <c r="O62" s="1">
        <f t="shared" si="1"/>
        <v>0.001479623087</v>
      </c>
      <c r="P62" s="1">
        <f t="shared" si="2"/>
        <v>1.479623087</v>
      </c>
      <c r="Q62" s="1">
        <f t="shared" si="3"/>
        <v>2.235441702</v>
      </c>
      <c r="R62" s="1">
        <f t="shared" si="4"/>
        <v>159.3395625</v>
      </c>
      <c r="S62" s="1">
        <f t="shared" si="5"/>
        <v>106.2510648</v>
      </c>
      <c r="T62" s="1">
        <f t="shared" si="6"/>
        <v>10.57762855</v>
      </c>
      <c r="U62" s="1">
        <f t="shared" si="7"/>
        <v>15.86275589</v>
      </c>
      <c r="V62" s="1">
        <f t="shared" si="8"/>
        <v>0.0741789414</v>
      </c>
      <c r="W62" s="1">
        <f t="shared" si="9"/>
        <v>2.920864049</v>
      </c>
      <c r="X62" s="1">
        <f t="shared" si="10"/>
        <v>0.0731480462</v>
      </c>
      <c r="Y62" s="1">
        <f t="shared" si="11"/>
        <v>0.04580895713</v>
      </c>
      <c r="Z62" s="1">
        <f t="shared" si="12"/>
        <v>321.5129413</v>
      </c>
      <c r="AA62" s="1">
        <f t="shared" si="13"/>
        <v>32.52403806</v>
      </c>
      <c r="AB62" s="1">
        <f t="shared" si="14"/>
        <v>31.5066375</v>
      </c>
      <c r="AC62" s="1">
        <f t="shared" si="15"/>
        <v>4.643350714</v>
      </c>
      <c r="AD62" s="1">
        <f t="shared" si="16"/>
        <v>59.89163125</v>
      </c>
      <c r="AE62" s="1">
        <f t="shared" si="17"/>
        <v>2.703920265</v>
      </c>
      <c r="AF62" s="1">
        <f t="shared" si="18"/>
        <v>4.514687959</v>
      </c>
      <c r="AG62" s="1">
        <f t="shared" si="19"/>
        <v>1.939430449</v>
      </c>
      <c r="AH62" s="1">
        <f t="shared" si="20"/>
        <v>-65.25137812</v>
      </c>
      <c r="AI62" s="1">
        <f t="shared" si="21"/>
        <v>-77.7545629</v>
      </c>
      <c r="AJ62" s="1">
        <f t="shared" si="22"/>
        <v>-5.993210712</v>
      </c>
      <c r="AK62" s="1">
        <f t="shared" si="23"/>
        <v>172.5137895</v>
      </c>
      <c r="AL62" s="1">
        <f t="shared" si="24"/>
        <v>31.67306316</v>
      </c>
      <c r="AM62" s="1">
        <f t="shared" si="25"/>
        <v>1.476534383</v>
      </c>
      <c r="AN62" s="1">
        <f t="shared" si="26"/>
        <v>2.235441702</v>
      </c>
      <c r="AO62" s="1">
        <v>229.1497439471131</v>
      </c>
      <c r="AP62" s="1">
        <v>200.862921212121</v>
      </c>
      <c r="AQ62" s="1">
        <v>4.998059127000176</v>
      </c>
      <c r="AR62" s="1">
        <v>64.96869328460993</v>
      </c>
      <c r="AS62" s="1">
        <f t="shared" si="27"/>
        <v>1.479623087</v>
      </c>
      <c r="AT62" s="1">
        <v>25.43356164894126</v>
      </c>
      <c r="AU62" s="1">
        <v>27.16000363636363</v>
      </c>
      <c r="AV62" s="1">
        <v>7.08174206963459E-5</v>
      </c>
      <c r="AW62" s="1">
        <v>84.42991726890527</v>
      </c>
      <c r="AX62" s="1">
        <v>0.0</v>
      </c>
      <c r="AY62" s="1">
        <v>0.0</v>
      </c>
      <c r="AZ62" s="1">
        <f t="shared" si="28"/>
        <v>1</v>
      </c>
      <c r="BA62" s="1">
        <f t="shared" si="29"/>
        <v>0</v>
      </c>
      <c r="BB62" s="1">
        <f t="shared" si="30"/>
        <v>51920.17117</v>
      </c>
      <c r="BC62" s="1">
        <f t="shared" si="31"/>
        <v>1999.983125</v>
      </c>
      <c r="BD62" s="1">
        <f t="shared" si="32"/>
        <v>1681.185636</v>
      </c>
      <c r="BE62" s="1">
        <f t="shared" si="33"/>
        <v>0.8405999104</v>
      </c>
      <c r="BF62" s="1">
        <f t="shared" si="34"/>
        <v>0.160757827</v>
      </c>
      <c r="BG62" s="1">
        <v>6.0</v>
      </c>
      <c r="BH62" s="1">
        <v>0.5</v>
      </c>
      <c r="BI62" s="1" t="s">
        <v>356</v>
      </c>
      <c r="BJ62" s="1">
        <v>2.0</v>
      </c>
      <c r="BK62" s="1" t="b">
        <v>1</v>
      </c>
      <c r="BL62" s="1">
        <v>1.6602243071E9</v>
      </c>
      <c r="BM62" s="1">
        <v>159.3395625</v>
      </c>
      <c r="BN62" s="1">
        <v>197.6204375</v>
      </c>
      <c r="BO62" s="1">
        <v>27.16056875</v>
      </c>
      <c r="BP62" s="1">
        <v>25.4372625</v>
      </c>
      <c r="BQ62" s="1">
        <v>158.4581875</v>
      </c>
      <c r="BR62" s="1">
        <v>27.1451875</v>
      </c>
      <c r="BS62" s="1">
        <v>500.1191875</v>
      </c>
      <c r="BT62" s="1">
        <v>99.45323124999999</v>
      </c>
      <c r="BU62" s="1">
        <v>0.09992206249999999</v>
      </c>
      <c r="BV62" s="1">
        <v>31.0128625</v>
      </c>
      <c r="BW62" s="1">
        <v>31.5066375</v>
      </c>
      <c r="BX62" s="1">
        <v>999.9</v>
      </c>
      <c r="BY62" s="1">
        <v>0.0</v>
      </c>
      <c r="BZ62" s="1">
        <v>0.0</v>
      </c>
      <c r="CA62" s="1">
        <v>10005.27625</v>
      </c>
      <c r="CB62" s="1">
        <v>0.0</v>
      </c>
      <c r="CC62" s="1">
        <v>7.287150625000001</v>
      </c>
      <c r="CD62" s="1">
        <v>-38.2808875</v>
      </c>
      <c r="CE62" s="1">
        <v>163.7879375</v>
      </c>
      <c r="CF62" s="1">
        <v>202.7785</v>
      </c>
      <c r="CG62" s="1">
        <v>1.723305</v>
      </c>
      <c r="CH62" s="1">
        <v>197.6204375</v>
      </c>
      <c r="CI62" s="1">
        <v>25.4372625</v>
      </c>
      <c r="CJ62" s="1">
        <v>2.70120625</v>
      </c>
      <c r="CK62" s="1">
        <v>2.529815625</v>
      </c>
      <c r="CL62" s="1">
        <v>22.29245625</v>
      </c>
      <c r="CM62" s="1">
        <v>21.2196125</v>
      </c>
      <c r="CN62" s="1">
        <v>1999.983125</v>
      </c>
      <c r="CO62" s="1">
        <v>0.9800053125</v>
      </c>
      <c r="CP62" s="1">
        <v>0.01999506875</v>
      </c>
      <c r="CQ62" s="1">
        <v>0.0</v>
      </c>
      <c r="CR62" s="1">
        <v>2.7499375</v>
      </c>
      <c r="CS62" s="1">
        <v>0.0</v>
      </c>
      <c r="CT62" s="1">
        <v>22421.48125</v>
      </c>
      <c r="CU62" s="1">
        <v>17412.20625</v>
      </c>
      <c r="CV62" s="1">
        <v>40.20668749999999</v>
      </c>
      <c r="CW62" s="1">
        <v>41.21062499999999</v>
      </c>
      <c r="CX62" s="1">
        <v>40.194875</v>
      </c>
      <c r="CY62" s="1">
        <v>39.687</v>
      </c>
      <c r="CZ62" s="1">
        <v>40.375</v>
      </c>
      <c r="DA62" s="1">
        <v>1959.9925</v>
      </c>
      <c r="DB62" s="1">
        <v>39.99375000000001</v>
      </c>
      <c r="DC62" s="1">
        <v>0.0</v>
      </c>
      <c r="DD62" s="1">
        <v>1.6602243137E9</v>
      </c>
      <c r="DE62" s="1">
        <v>0.0</v>
      </c>
      <c r="DF62" s="1">
        <v>1.660224008E9</v>
      </c>
      <c r="DG62" s="1" t="s">
        <v>357</v>
      </c>
      <c r="DH62" s="1">
        <v>1.660224008E9</v>
      </c>
      <c r="DI62" s="1">
        <v>1.660224007E9</v>
      </c>
      <c r="DJ62" s="1">
        <v>1.0</v>
      </c>
      <c r="DK62" s="1">
        <v>0.091</v>
      </c>
      <c r="DL62" s="1">
        <v>-0.018</v>
      </c>
      <c r="DM62" s="1">
        <v>1.42</v>
      </c>
      <c r="DN62" s="1">
        <v>0.02</v>
      </c>
      <c r="DO62" s="1">
        <v>400.0</v>
      </c>
      <c r="DP62" s="1">
        <v>26.0</v>
      </c>
      <c r="DQ62" s="1">
        <v>0.31</v>
      </c>
      <c r="DR62" s="1">
        <v>0.11</v>
      </c>
      <c r="DS62" s="1">
        <v>1.350476750852507</v>
      </c>
      <c r="DT62" s="1">
        <v>4.792609871268065</v>
      </c>
      <c r="DU62" s="1">
        <v>0.3615587103528518</v>
      </c>
      <c r="DV62" s="1">
        <v>0.0</v>
      </c>
      <c r="DW62" s="1">
        <v>31.42122696769619</v>
      </c>
      <c r="DX62" s="1">
        <v>13.9308071834756</v>
      </c>
      <c r="DY62" s="1">
        <v>1.009404279140119</v>
      </c>
      <c r="DZ62" s="1">
        <v>0.0</v>
      </c>
      <c r="EA62" s="1">
        <v>-38.03045806451613</v>
      </c>
      <c r="EB62" s="1">
        <v>-17.00489032258045</v>
      </c>
      <c r="EC62" s="1">
        <v>1.273489725828129</v>
      </c>
      <c r="ED62" s="1">
        <v>0.0</v>
      </c>
      <c r="EE62" s="1">
        <v>118.9486008192046</v>
      </c>
      <c r="EF62" s="1">
        <v>172.0558954243073</v>
      </c>
      <c r="EG62" s="1">
        <v>12.45529060576291</v>
      </c>
      <c r="EH62" s="1">
        <v>0.0</v>
      </c>
      <c r="EI62" s="1">
        <v>1.726241951219512</v>
      </c>
      <c r="EJ62" s="1">
        <v>-0.04225191637630413</v>
      </c>
      <c r="EK62" s="1">
        <v>0.005686179316301297</v>
      </c>
      <c r="EL62" s="1">
        <v>1.0</v>
      </c>
      <c r="EM62" s="1">
        <v>1.939583122838512</v>
      </c>
      <c r="EN62" s="1">
        <v>-0.005543771284598387</v>
      </c>
      <c r="EO62" s="1">
        <v>0.001234439825486649</v>
      </c>
      <c r="EP62" s="1">
        <v>1.0</v>
      </c>
      <c r="EQ62" s="1">
        <v>2.0</v>
      </c>
      <c r="ER62" s="1">
        <v>6.0</v>
      </c>
      <c r="ES62" s="1" t="s">
        <v>393</v>
      </c>
      <c r="ET62" s="1">
        <v>2.94477</v>
      </c>
      <c r="EU62" s="1">
        <v>2.80118</v>
      </c>
      <c r="EV62" s="1">
        <v>0.0493738</v>
      </c>
      <c r="EW62" s="1">
        <v>0.0580351</v>
      </c>
      <c r="EX62" s="1">
        <v>0.118195</v>
      </c>
      <c r="EY62" s="1">
        <v>0.112952</v>
      </c>
      <c r="EZ62" s="1">
        <v>19553.6</v>
      </c>
      <c r="FA62" s="1">
        <v>20319.2</v>
      </c>
      <c r="FB62" s="1">
        <v>23908.3</v>
      </c>
      <c r="FC62" s="1">
        <v>25090.4</v>
      </c>
      <c r="FD62" s="1">
        <v>33732.7</v>
      </c>
      <c r="FE62" s="1">
        <v>35527.6</v>
      </c>
      <c r="FF62" s="1">
        <v>43573.5</v>
      </c>
      <c r="FG62" s="1">
        <v>46375.2</v>
      </c>
      <c r="FH62" s="1">
        <v>1.99042</v>
      </c>
      <c r="FI62" s="1">
        <v>1.91737</v>
      </c>
      <c r="FJ62" s="1">
        <v>0.140615</v>
      </c>
      <c r="FK62" s="1">
        <v>0.0</v>
      </c>
      <c r="FL62" s="1">
        <v>29.2171</v>
      </c>
      <c r="FM62" s="1">
        <v>999.9</v>
      </c>
      <c r="FN62" s="1">
        <v>70.2</v>
      </c>
      <c r="FO62" s="1">
        <v>31.7</v>
      </c>
      <c r="FP62" s="1">
        <v>33.1379</v>
      </c>
      <c r="FQ62" s="1">
        <v>64.094</v>
      </c>
      <c r="FR62" s="1">
        <v>25.8093</v>
      </c>
      <c r="FS62" s="1">
        <v>1.0</v>
      </c>
      <c r="FT62" s="1">
        <v>0.20811</v>
      </c>
      <c r="FU62" s="1">
        <v>0.22595</v>
      </c>
      <c r="FV62" s="1">
        <v>20.3248</v>
      </c>
      <c r="FW62" s="1">
        <v>5.21265</v>
      </c>
      <c r="FX62" s="1">
        <v>11.9077</v>
      </c>
      <c r="FY62" s="1">
        <v>5.00275</v>
      </c>
      <c r="FZ62" s="1">
        <v>3.28958</v>
      </c>
      <c r="GA62" s="1">
        <v>9999.0</v>
      </c>
      <c r="GB62" s="1">
        <v>9999.0</v>
      </c>
      <c r="GC62" s="1">
        <v>9999.0</v>
      </c>
      <c r="GD62" s="1">
        <v>999.9</v>
      </c>
      <c r="GE62" s="1">
        <v>1.85944</v>
      </c>
      <c r="GF62" s="1">
        <v>1.85436</v>
      </c>
      <c r="GG62" s="1">
        <v>1.85759</v>
      </c>
      <c r="GH62" s="1">
        <v>1.85596</v>
      </c>
      <c r="GI62" s="1">
        <v>1.85481</v>
      </c>
      <c r="GJ62" s="1">
        <v>1.85453</v>
      </c>
      <c r="GK62" s="1">
        <v>1.85303</v>
      </c>
      <c r="GL62" s="1">
        <v>1.85628</v>
      </c>
      <c r="GM62" s="1">
        <v>0.0</v>
      </c>
      <c r="GN62" s="1">
        <v>0.0</v>
      </c>
      <c r="GO62" s="1">
        <v>0.0</v>
      </c>
      <c r="GP62" s="1">
        <v>0.0</v>
      </c>
      <c r="GQ62" s="1" t="s">
        <v>359</v>
      </c>
      <c r="GR62" s="1" t="s">
        <v>360</v>
      </c>
      <c r="GS62" s="1" t="s">
        <v>361</v>
      </c>
      <c r="GT62" s="1" t="s">
        <v>361</v>
      </c>
      <c r="GU62" s="1" t="s">
        <v>361</v>
      </c>
      <c r="GV62" s="1" t="s">
        <v>361</v>
      </c>
      <c r="GW62" s="1">
        <v>0.0</v>
      </c>
      <c r="GX62" s="1">
        <v>100.0</v>
      </c>
      <c r="GY62" s="1">
        <v>100.0</v>
      </c>
      <c r="GZ62" s="1">
        <v>0.977</v>
      </c>
      <c r="HA62" s="1">
        <v>0.0153</v>
      </c>
      <c r="HB62" s="1">
        <v>0.4508132229881339</v>
      </c>
      <c r="HC62" s="1">
        <v>0.002931838302181297</v>
      </c>
      <c r="HD62" s="1">
        <v>-1.375455985948503E-6</v>
      </c>
      <c r="HE62" s="1">
        <v>3.07004744371273E-10</v>
      </c>
      <c r="HF62" s="1">
        <v>-0.06116048014925604</v>
      </c>
      <c r="HG62" s="1">
        <v>0.0100384331276165</v>
      </c>
      <c r="HH62" s="1">
        <v>-3.153267371123071E-4</v>
      </c>
      <c r="HI62" s="1">
        <v>1.819468599177705E-6</v>
      </c>
      <c r="HJ62" s="1">
        <v>1.0</v>
      </c>
      <c r="HK62" s="1">
        <v>2112.0</v>
      </c>
      <c r="HL62" s="1">
        <v>3.0</v>
      </c>
      <c r="HM62" s="1">
        <v>29.0</v>
      </c>
      <c r="HN62" s="1">
        <v>5.1</v>
      </c>
      <c r="HO62" s="1">
        <v>5.1</v>
      </c>
      <c r="HP62" s="1">
        <v>0.731201</v>
      </c>
      <c r="HQ62" s="1">
        <v>2.32544</v>
      </c>
      <c r="HR62" s="1">
        <v>1.4978</v>
      </c>
      <c r="HS62" s="1">
        <v>2.30469</v>
      </c>
      <c r="HT62" s="1">
        <v>1.54785</v>
      </c>
      <c r="HU62" s="1">
        <v>2.29004</v>
      </c>
      <c r="HV62" s="1">
        <v>35.4523</v>
      </c>
      <c r="HW62" s="1">
        <v>15.6118</v>
      </c>
      <c r="HX62" s="1">
        <v>18.0</v>
      </c>
      <c r="HY62" s="1">
        <v>500.49</v>
      </c>
      <c r="HZ62" s="1">
        <v>519.295</v>
      </c>
      <c r="IA62" s="1">
        <v>28.8484</v>
      </c>
      <c r="IB62" s="1">
        <v>29.795</v>
      </c>
      <c r="IC62" s="1">
        <v>30.0002</v>
      </c>
      <c r="ID62" s="1">
        <v>29.5756</v>
      </c>
      <c r="IE62" s="1">
        <v>29.6647</v>
      </c>
      <c r="IF62" s="1">
        <v>14.6575</v>
      </c>
      <c r="IG62" s="1">
        <v>26.2655</v>
      </c>
      <c r="IH62" s="1">
        <v>85.792</v>
      </c>
      <c r="II62" s="1">
        <v>28.8367</v>
      </c>
      <c r="IJ62" s="1">
        <v>271.445</v>
      </c>
      <c r="IK62" s="1">
        <v>25.471</v>
      </c>
      <c r="IL62" s="1">
        <v>100.774</v>
      </c>
      <c r="IM62" s="1">
        <v>100.512</v>
      </c>
      <c r="IN62" s="1" t="s">
        <v>362</v>
      </c>
    </row>
    <row r="63" ht="15.75" customHeight="1">
      <c r="A63" s="1">
        <v>47.0</v>
      </c>
      <c r="B63" s="1">
        <v>1.6602243156E9</v>
      </c>
      <c r="C63" s="1">
        <v>328.5999999046326</v>
      </c>
      <c r="D63" s="1" t="s">
        <v>455</v>
      </c>
      <c r="E63" s="1" t="s">
        <v>456</v>
      </c>
      <c r="F63" s="1">
        <v>1.0</v>
      </c>
      <c r="G63" s="1" t="s">
        <v>349</v>
      </c>
      <c r="H63" s="1" t="s">
        <v>350</v>
      </c>
      <c r="I63" s="1" t="s">
        <v>351</v>
      </c>
      <c r="J63" s="1" t="s">
        <v>352</v>
      </c>
      <c r="K63" s="1" t="s">
        <v>353</v>
      </c>
      <c r="L63" s="1" t="s">
        <v>354</v>
      </c>
      <c r="M63" s="1" t="s">
        <v>355</v>
      </c>
      <c r="N63" s="1">
        <v>1.6602243071E9</v>
      </c>
      <c r="O63" s="1">
        <f t="shared" si="1"/>
        <v>0.001479076275</v>
      </c>
      <c r="P63" s="1">
        <f t="shared" si="2"/>
        <v>1.479076275</v>
      </c>
      <c r="Q63" s="1">
        <f t="shared" si="3"/>
        <v>2.258671006</v>
      </c>
      <c r="R63" s="1">
        <f t="shared" si="4"/>
        <v>159.3395625</v>
      </c>
      <c r="S63" s="1">
        <f t="shared" si="5"/>
        <v>105.7340557</v>
      </c>
      <c r="T63" s="1">
        <f t="shared" si="6"/>
        <v>10.52615865</v>
      </c>
      <c r="U63" s="1">
        <f t="shared" si="7"/>
        <v>15.86275589</v>
      </c>
      <c r="V63" s="1">
        <f t="shared" si="8"/>
        <v>0.07415114198</v>
      </c>
      <c r="W63" s="1">
        <f t="shared" si="9"/>
        <v>2.920864049</v>
      </c>
      <c r="X63" s="1">
        <f t="shared" si="10"/>
        <v>0.07312101353</v>
      </c>
      <c r="Y63" s="1">
        <f t="shared" si="11"/>
        <v>0.04579199415</v>
      </c>
      <c r="Z63" s="1">
        <f t="shared" si="12"/>
        <v>321.5129413</v>
      </c>
      <c r="AA63" s="1">
        <f t="shared" si="13"/>
        <v>32.52418026</v>
      </c>
      <c r="AB63" s="1">
        <f t="shared" si="14"/>
        <v>31.5066375</v>
      </c>
      <c r="AC63" s="1">
        <f t="shared" si="15"/>
        <v>4.643350714</v>
      </c>
      <c r="AD63" s="1">
        <f t="shared" si="16"/>
        <v>59.89163125</v>
      </c>
      <c r="AE63" s="1">
        <f t="shared" si="17"/>
        <v>2.703920265</v>
      </c>
      <c r="AF63" s="1">
        <f t="shared" si="18"/>
        <v>4.514687959</v>
      </c>
      <c r="AG63" s="1">
        <f t="shared" si="19"/>
        <v>1.939430449</v>
      </c>
      <c r="AH63" s="1">
        <f t="shared" si="20"/>
        <v>-65.22726375</v>
      </c>
      <c r="AI63" s="1">
        <f t="shared" si="21"/>
        <v>-77.7545629</v>
      </c>
      <c r="AJ63" s="1">
        <f t="shared" si="22"/>
        <v>-5.993210712</v>
      </c>
      <c r="AK63" s="1">
        <f t="shared" si="23"/>
        <v>172.5379039</v>
      </c>
      <c r="AL63" s="1">
        <f t="shared" si="24"/>
        <v>31.67306316</v>
      </c>
      <c r="AM63" s="1">
        <f t="shared" si="25"/>
        <v>1.476534383</v>
      </c>
      <c r="AN63" s="1">
        <f t="shared" si="26"/>
        <v>2.258671006</v>
      </c>
      <c r="AO63" s="1">
        <v>231.7331172016733</v>
      </c>
      <c r="AP63" s="1">
        <v>203.3814303030303</v>
      </c>
      <c r="AQ63" s="1">
        <v>5.005158061750988</v>
      </c>
      <c r="AR63" s="1">
        <v>64.96869328460993</v>
      </c>
      <c r="AS63" s="1">
        <f t="shared" si="27"/>
        <v>1.479076275</v>
      </c>
      <c r="AT63" s="1">
        <v>25.43447848279509</v>
      </c>
      <c r="AU63" s="1">
        <v>27.16045757575757</v>
      </c>
      <c r="AV63" s="1">
        <v>4.429214511042313E-5</v>
      </c>
      <c r="AW63" s="1">
        <v>84.42991726890527</v>
      </c>
      <c r="AX63" s="1">
        <v>0.0</v>
      </c>
      <c r="AY63" s="1">
        <v>0.0</v>
      </c>
      <c r="AZ63" s="1">
        <f t="shared" si="28"/>
        <v>1</v>
      </c>
      <c r="BA63" s="1">
        <f t="shared" si="29"/>
        <v>0</v>
      </c>
      <c r="BB63" s="1">
        <f t="shared" si="30"/>
        <v>51920.17117</v>
      </c>
      <c r="BC63" s="1">
        <f t="shared" si="31"/>
        <v>1999.983125</v>
      </c>
      <c r="BD63" s="1">
        <f t="shared" si="32"/>
        <v>1681.185636</v>
      </c>
      <c r="BE63" s="1">
        <f t="shared" si="33"/>
        <v>0.8405999104</v>
      </c>
      <c r="BF63" s="1">
        <f t="shared" si="34"/>
        <v>0.160757827</v>
      </c>
      <c r="BG63" s="1">
        <v>6.0</v>
      </c>
      <c r="BH63" s="1">
        <v>0.5</v>
      </c>
      <c r="BI63" s="1" t="s">
        <v>356</v>
      </c>
      <c r="BJ63" s="1">
        <v>2.0</v>
      </c>
      <c r="BK63" s="1" t="b">
        <v>1</v>
      </c>
      <c r="BL63" s="1">
        <v>1.6602243071E9</v>
      </c>
      <c r="BM63" s="1">
        <v>159.3395625</v>
      </c>
      <c r="BN63" s="1">
        <v>197.6204375</v>
      </c>
      <c r="BO63" s="1">
        <v>27.16056875</v>
      </c>
      <c r="BP63" s="1">
        <v>25.4372625</v>
      </c>
      <c r="BQ63" s="1">
        <v>158.4581875</v>
      </c>
      <c r="BR63" s="1">
        <v>27.1451875</v>
      </c>
      <c r="BS63" s="1">
        <v>500.1191875</v>
      </c>
      <c r="BT63" s="1">
        <v>99.45323124999999</v>
      </c>
      <c r="BU63" s="1">
        <v>0.09992206249999999</v>
      </c>
      <c r="BV63" s="1">
        <v>31.0128625</v>
      </c>
      <c r="BW63" s="1">
        <v>31.5066375</v>
      </c>
      <c r="BX63" s="1">
        <v>999.9</v>
      </c>
      <c r="BY63" s="1">
        <v>0.0</v>
      </c>
      <c r="BZ63" s="1">
        <v>0.0</v>
      </c>
      <c r="CA63" s="1">
        <v>10005.27625</v>
      </c>
      <c r="CB63" s="1">
        <v>0.0</v>
      </c>
      <c r="CC63" s="1">
        <v>7.287150625000001</v>
      </c>
      <c r="CD63" s="1">
        <v>-38.2808875</v>
      </c>
      <c r="CE63" s="1">
        <v>163.7879375</v>
      </c>
      <c r="CF63" s="1">
        <v>202.7785</v>
      </c>
      <c r="CG63" s="1">
        <v>1.723305</v>
      </c>
      <c r="CH63" s="1">
        <v>197.6204375</v>
      </c>
      <c r="CI63" s="1">
        <v>25.4372625</v>
      </c>
      <c r="CJ63" s="1">
        <v>2.70120625</v>
      </c>
      <c r="CK63" s="1">
        <v>2.529815625</v>
      </c>
      <c r="CL63" s="1">
        <v>22.29245625</v>
      </c>
      <c r="CM63" s="1">
        <v>21.2196125</v>
      </c>
      <c r="CN63" s="1">
        <v>1999.983125</v>
      </c>
      <c r="CO63" s="1">
        <v>0.9800053125</v>
      </c>
      <c r="CP63" s="1">
        <v>0.01999506875</v>
      </c>
      <c r="CQ63" s="1">
        <v>0.0</v>
      </c>
      <c r="CR63" s="1">
        <v>2.7499375</v>
      </c>
      <c r="CS63" s="1">
        <v>0.0</v>
      </c>
      <c r="CT63" s="1">
        <v>22421.48125</v>
      </c>
      <c r="CU63" s="1">
        <v>17412.20625</v>
      </c>
      <c r="CV63" s="1">
        <v>40.20668749999999</v>
      </c>
      <c r="CW63" s="1">
        <v>41.21062499999999</v>
      </c>
      <c r="CX63" s="1">
        <v>40.194875</v>
      </c>
      <c r="CY63" s="1">
        <v>39.687</v>
      </c>
      <c r="CZ63" s="1">
        <v>40.375</v>
      </c>
      <c r="DA63" s="1">
        <v>1959.9925</v>
      </c>
      <c r="DB63" s="1">
        <v>39.99375000000001</v>
      </c>
      <c r="DC63" s="1">
        <v>0.0</v>
      </c>
      <c r="DD63" s="1">
        <v>1.6602243143E9</v>
      </c>
      <c r="DE63" s="1">
        <v>0.0</v>
      </c>
      <c r="DF63" s="1">
        <v>1.660224008E9</v>
      </c>
      <c r="DG63" s="1" t="s">
        <v>357</v>
      </c>
      <c r="DH63" s="1">
        <v>1.660224008E9</v>
      </c>
      <c r="DI63" s="1">
        <v>1.660224007E9</v>
      </c>
      <c r="DJ63" s="1">
        <v>1.0</v>
      </c>
      <c r="DK63" s="1">
        <v>0.091</v>
      </c>
      <c r="DL63" s="1">
        <v>-0.018</v>
      </c>
      <c r="DM63" s="1">
        <v>1.42</v>
      </c>
      <c r="DN63" s="1">
        <v>0.02</v>
      </c>
      <c r="DO63" s="1">
        <v>400.0</v>
      </c>
      <c r="DP63" s="1">
        <v>26.0</v>
      </c>
      <c r="DQ63" s="1">
        <v>0.31</v>
      </c>
      <c r="DR63" s="1">
        <v>0.11</v>
      </c>
      <c r="DS63" s="1">
        <v>1.483343806707182</v>
      </c>
      <c r="DT63" s="1">
        <v>5.215021767269809</v>
      </c>
      <c r="DU63" s="1">
        <v>0.3939865226134713</v>
      </c>
      <c r="DV63" s="1">
        <v>0.0</v>
      </c>
      <c r="DW63" s="1">
        <v>31.67776582802797</v>
      </c>
      <c r="DX63" s="1">
        <v>13.43537690623142</v>
      </c>
      <c r="DY63" s="1">
        <v>1.008868404022331</v>
      </c>
      <c r="DZ63" s="1">
        <v>0.0</v>
      </c>
      <c r="EA63" s="1">
        <v>-38.48587</v>
      </c>
      <c r="EB63" s="1">
        <v>-16.18436395995555</v>
      </c>
      <c r="EC63" s="1">
        <v>1.178455346672075</v>
      </c>
      <c r="ED63" s="1">
        <v>0.0</v>
      </c>
      <c r="EE63" s="1">
        <v>122.2731955881208</v>
      </c>
      <c r="EF63" s="1">
        <v>165.7077696774694</v>
      </c>
      <c r="EG63" s="1">
        <v>12.41555859890918</v>
      </c>
      <c r="EH63" s="1">
        <v>0.0</v>
      </c>
      <c r="EI63" s="1">
        <v>1.724642</v>
      </c>
      <c r="EJ63" s="1">
        <v>-0.02013883677299076</v>
      </c>
      <c r="EK63" s="1">
        <v>0.003261442318974842</v>
      </c>
      <c r="EL63" s="1">
        <v>1.0</v>
      </c>
      <c r="EM63" s="1">
        <v>1.939473427748429</v>
      </c>
      <c r="EN63" s="1">
        <v>-0.01138314757667275</v>
      </c>
      <c r="EO63" s="1">
        <v>0.001334993537617613</v>
      </c>
      <c r="EP63" s="1">
        <v>1.0</v>
      </c>
      <c r="EQ63" s="1">
        <v>2.0</v>
      </c>
      <c r="ER63" s="1">
        <v>6.0</v>
      </c>
      <c r="ES63" s="1" t="s">
        <v>393</v>
      </c>
      <c r="ET63" s="1">
        <v>2.94453</v>
      </c>
      <c r="EU63" s="1">
        <v>2.80122</v>
      </c>
      <c r="EV63" s="1">
        <v>0.0499089</v>
      </c>
      <c r="EW63" s="1">
        <v>0.05856</v>
      </c>
      <c r="EX63" s="1">
        <v>0.118199</v>
      </c>
      <c r="EY63" s="1">
        <v>0.112956</v>
      </c>
      <c r="EZ63" s="1">
        <v>19542.6</v>
      </c>
      <c r="FA63" s="1">
        <v>20307.8</v>
      </c>
      <c r="FB63" s="1">
        <v>23908.4</v>
      </c>
      <c r="FC63" s="1">
        <v>25090.4</v>
      </c>
      <c r="FD63" s="1">
        <v>33732.7</v>
      </c>
      <c r="FE63" s="1">
        <v>35527.5</v>
      </c>
      <c r="FF63" s="1">
        <v>43573.7</v>
      </c>
      <c r="FG63" s="1">
        <v>46375.2</v>
      </c>
      <c r="FH63" s="1">
        <v>1.9905</v>
      </c>
      <c r="FI63" s="1">
        <v>1.9174</v>
      </c>
      <c r="FJ63" s="1">
        <v>0.140708</v>
      </c>
      <c r="FK63" s="1">
        <v>0.0</v>
      </c>
      <c r="FL63" s="1">
        <v>29.2171</v>
      </c>
      <c r="FM63" s="1">
        <v>999.9</v>
      </c>
      <c r="FN63" s="1">
        <v>70.2</v>
      </c>
      <c r="FO63" s="1">
        <v>31.7</v>
      </c>
      <c r="FP63" s="1">
        <v>33.1387</v>
      </c>
      <c r="FQ63" s="1">
        <v>64.094</v>
      </c>
      <c r="FR63" s="1">
        <v>26.242</v>
      </c>
      <c r="FS63" s="1">
        <v>1.0</v>
      </c>
      <c r="FT63" s="1">
        <v>0.208128</v>
      </c>
      <c r="FU63" s="1">
        <v>0.229273</v>
      </c>
      <c r="FV63" s="1">
        <v>20.3248</v>
      </c>
      <c r="FW63" s="1">
        <v>5.21265</v>
      </c>
      <c r="FX63" s="1">
        <v>11.9075</v>
      </c>
      <c r="FY63" s="1">
        <v>5.00275</v>
      </c>
      <c r="FZ63" s="1">
        <v>3.28958</v>
      </c>
      <c r="GA63" s="1">
        <v>9999.0</v>
      </c>
      <c r="GB63" s="1">
        <v>9999.0</v>
      </c>
      <c r="GC63" s="1">
        <v>9999.0</v>
      </c>
      <c r="GD63" s="1">
        <v>999.9</v>
      </c>
      <c r="GE63" s="1">
        <v>1.85944</v>
      </c>
      <c r="GF63" s="1">
        <v>1.85436</v>
      </c>
      <c r="GG63" s="1">
        <v>1.85759</v>
      </c>
      <c r="GH63" s="1">
        <v>1.85595</v>
      </c>
      <c r="GI63" s="1">
        <v>1.85481</v>
      </c>
      <c r="GJ63" s="1">
        <v>1.85453</v>
      </c>
      <c r="GK63" s="1">
        <v>1.85303</v>
      </c>
      <c r="GL63" s="1">
        <v>1.85627</v>
      </c>
      <c r="GM63" s="1">
        <v>0.0</v>
      </c>
      <c r="GN63" s="1">
        <v>0.0</v>
      </c>
      <c r="GO63" s="1">
        <v>0.0</v>
      </c>
      <c r="GP63" s="1">
        <v>0.0</v>
      </c>
      <c r="GQ63" s="1" t="s">
        <v>359</v>
      </c>
      <c r="GR63" s="1" t="s">
        <v>360</v>
      </c>
      <c r="GS63" s="1" t="s">
        <v>361</v>
      </c>
      <c r="GT63" s="1" t="s">
        <v>361</v>
      </c>
      <c r="GU63" s="1" t="s">
        <v>361</v>
      </c>
      <c r="GV63" s="1" t="s">
        <v>361</v>
      </c>
      <c r="GW63" s="1">
        <v>0.0</v>
      </c>
      <c r="GX63" s="1">
        <v>100.0</v>
      </c>
      <c r="GY63" s="1">
        <v>100.0</v>
      </c>
      <c r="GZ63" s="1">
        <v>0.983</v>
      </c>
      <c r="HA63" s="1">
        <v>0.0154</v>
      </c>
      <c r="HB63" s="1">
        <v>0.4508132229881339</v>
      </c>
      <c r="HC63" s="1">
        <v>0.002931838302181297</v>
      </c>
      <c r="HD63" s="1">
        <v>-1.375455985948503E-6</v>
      </c>
      <c r="HE63" s="1">
        <v>3.07004744371273E-10</v>
      </c>
      <c r="HF63" s="1">
        <v>-0.06116048014925604</v>
      </c>
      <c r="HG63" s="1">
        <v>0.0100384331276165</v>
      </c>
      <c r="HH63" s="1">
        <v>-3.153267371123071E-4</v>
      </c>
      <c r="HI63" s="1">
        <v>1.819468599177705E-6</v>
      </c>
      <c r="HJ63" s="1">
        <v>1.0</v>
      </c>
      <c r="HK63" s="1">
        <v>2112.0</v>
      </c>
      <c r="HL63" s="1">
        <v>3.0</v>
      </c>
      <c r="HM63" s="1">
        <v>29.0</v>
      </c>
      <c r="HN63" s="1">
        <v>5.1</v>
      </c>
      <c r="HO63" s="1">
        <v>5.1</v>
      </c>
      <c r="HP63" s="1">
        <v>0.734863</v>
      </c>
      <c r="HQ63" s="1">
        <v>2.30713</v>
      </c>
      <c r="HR63" s="1">
        <v>1.4978</v>
      </c>
      <c r="HS63" s="1">
        <v>2.30469</v>
      </c>
      <c r="HT63" s="1">
        <v>1.54785</v>
      </c>
      <c r="HU63" s="1">
        <v>2.41699</v>
      </c>
      <c r="HV63" s="1">
        <v>35.4523</v>
      </c>
      <c r="HW63" s="1">
        <v>15.603</v>
      </c>
      <c r="HX63" s="1">
        <v>18.0</v>
      </c>
      <c r="HY63" s="1">
        <v>500.535</v>
      </c>
      <c r="HZ63" s="1">
        <v>519.314</v>
      </c>
      <c r="IA63" s="1">
        <v>28.8476</v>
      </c>
      <c r="IB63" s="1">
        <v>29.795</v>
      </c>
      <c r="IC63" s="1">
        <v>30.0002</v>
      </c>
      <c r="ID63" s="1">
        <v>29.5756</v>
      </c>
      <c r="IE63" s="1">
        <v>29.6649</v>
      </c>
      <c r="IF63" s="1">
        <v>14.7362</v>
      </c>
      <c r="IG63" s="1">
        <v>26.2655</v>
      </c>
      <c r="IH63" s="1">
        <v>85.792</v>
      </c>
      <c r="II63" s="1">
        <v>28.8367</v>
      </c>
      <c r="IJ63" s="1">
        <v>281.473</v>
      </c>
      <c r="IK63" s="1">
        <v>25.471</v>
      </c>
      <c r="IL63" s="1">
        <v>100.775</v>
      </c>
      <c r="IM63" s="1">
        <v>100.512</v>
      </c>
      <c r="IN63" s="1" t="s">
        <v>362</v>
      </c>
    </row>
    <row r="64" ht="15.75" customHeight="1">
      <c r="A64" s="1">
        <v>48.0</v>
      </c>
      <c r="B64" s="1">
        <v>1.6602243171E9</v>
      </c>
      <c r="C64" s="1">
        <v>330.0999999046326</v>
      </c>
      <c r="D64" s="1" t="s">
        <v>457</v>
      </c>
      <c r="E64" s="1" t="s">
        <v>458</v>
      </c>
      <c r="F64" s="1">
        <v>1.0</v>
      </c>
      <c r="G64" s="1" t="s">
        <v>349</v>
      </c>
      <c r="H64" s="1" t="s">
        <v>350</v>
      </c>
      <c r="I64" s="1" t="s">
        <v>351</v>
      </c>
      <c r="J64" s="1" t="s">
        <v>352</v>
      </c>
      <c r="K64" s="1" t="s">
        <v>353</v>
      </c>
      <c r="L64" s="1" t="s">
        <v>354</v>
      </c>
      <c r="M64" s="1" t="s">
        <v>355</v>
      </c>
      <c r="N64" s="1">
        <v>1.66022430913125E9</v>
      </c>
      <c r="O64" s="1">
        <f t="shared" si="1"/>
        <v>0.001480569708</v>
      </c>
      <c r="P64" s="1">
        <f t="shared" si="2"/>
        <v>1.480569708</v>
      </c>
      <c r="Q64" s="1">
        <f t="shared" si="3"/>
        <v>2.292263309</v>
      </c>
      <c r="R64" s="1">
        <f t="shared" si="4"/>
        <v>169.0464375</v>
      </c>
      <c r="S64" s="1">
        <f t="shared" si="5"/>
        <v>114.460126</v>
      </c>
      <c r="T64" s="1">
        <f t="shared" si="6"/>
        <v>11.39486815</v>
      </c>
      <c r="U64" s="1">
        <f t="shared" si="7"/>
        <v>16.8291084</v>
      </c>
      <c r="V64" s="1">
        <f t="shared" si="8"/>
        <v>0.07422688809</v>
      </c>
      <c r="W64" s="1">
        <f t="shared" si="9"/>
        <v>2.92085661</v>
      </c>
      <c r="X64" s="1">
        <f t="shared" si="10"/>
        <v>0.0731946672</v>
      </c>
      <c r="Y64" s="1">
        <f t="shared" si="11"/>
        <v>0.04583821206</v>
      </c>
      <c r="Z64" s="1">
        <f t="shared" si="12"/>
        <v>321.5133314</v>
      </c>
      <c r="AA64" s="1">
        <f t="shared" si="13"/>
        <v>32.52475923</v>
      </c>
      <c r="AB64" s="1">
        <f t="shared" si="14"/>
        <v>31.50636875</v>
      </c>
      <c r="AC64" s="1">
        <f t="shared" si="15"/>
        <v>4.643279826</v>
      </c>
      <c r="AD64" s="1">
        <f t="shared" si="16"/>
        <v>59.88663106</v>
      </c>
      <c r="AE64" s="1">
        <f t="shared" si="17"/>
        <v>2.703842888</v>
      </c>
      <c r="AF64" s="1">
        <f t="shared" si="18"/>
        <v>4.514935705</v>
      </c>
      <c r="AG64" s="1">
        <f t="shared" si="19"/>
        <v>1.939436938</v>
      </c>
      <c r="AH64" s="1">
        <f t="shared" si="20"/>
        <v>-65.29312413</v>
      </c>
      <c r="AI64" s="1">
        <f t="shared" si="21"/>
        <v>-77.56048091</v>
      </c>
      <c r="AJ64" s="1">
        <f t="shared" si="22"/>
        <v>-5.9782868</v>
      </c>
      <c r="AK64" s="1">
        <f t="shared" si="23"/>
        <v>172.6814396</v>
      </c>
      <c r="AL64" s="1">
        <f t="shared" si="24"/>
        <v>32.08424903</v>
      </c>
      <c r="AM64" s="1">
        <f t="shared" si="25"/>
        <v>1.476700507</v>
      </c>
      <c r="AN64" s="1">
        <f t="shared" si="26"/>
        <v>2.292263309</v>
      </c>
      <c r="AO64" s="1">
        <v>239.4613342235364</v>
      </c>
      <c r="AP64" s="1">
        <v>210.9466727272727</v>
      </c>
      <c r="AQ64" s="1">
        <v>5.028903374905259</v>
      </c>
      <c r="AR64" s="1">
        <v>64.96869328460993</v>
      </c>
      <c r="AS64" s="1">
        <f t="shared" si="27"/>
        <v>1.480569708</v>
      </c>
      <c r="AT64" s="1">
        <v>25.43579359976075</v>
      </c>
      <c r="AU64" s="1">
        <v>27.16379999999999</v>
      </c>
      <c r="AV64" s="1">
        <v>4.126042786518193E-6</v>
      </c>
      <c r="AW64" s="1">
        <v>84.42991726890527</v>
      </c>
      <c r="AX64" s="1">
        <v>0.0</v>
      </c>
      <c r="AY64" s="1">
        <v>0.0</v>
      </c>
      <c r="AZ64" s="1">
        <f t="shared" si="28"/>
        <v>1</v>
      </c>
      <c r="BA64" s="1">
        <f t="shared" si="29"/>
        <v>0</v>
      </c>
      <c r="BB64" s="1">
        <f t="shared" si="30"/>
        <v>51919.79559</v>
      </c>
      <c r="BC64" s="1">
        <f t="shared" si="31"/>
        <v>1999.98625</v>
      </c>
      <c r="BD64" s="1">
        <f t="shared" si="32"/>
        <v>1681.188204</v>
      </c>
      <c r="BE64" s="1">
        <f t="shared" si="33"/>
        <v>0.8405998813</v>
      </c>
      <c r="BF64" s="1">
        <f t="shared" si="34"/>
        <v>0.1607577709</v>
      </c>
      <c r="BG64" s="1">
        <v>6.0</v>
      </c>
      <c r="BH64" s="1">
        <v>0.5</v>
      </c>
      <c r="BI64" s="1" t="s">
        <v>356</v>
      </c>
      <c r="BJ64" s="1">
        <v>2.0</v>
      </c>
      <c r="BK64" s="1" t="b">
        <v>1</v>
      </c>
      <c r="BL64" s="1">
        <v>1.66022430913125E9</v>
      </c>
      <c r="BM64" s="1">
        <v>169.0464375</v>
      </c>
      <c r="BN64" s="1">
        <v>207.838375</v>
      </c>
      <c r="BO64" s="1">
        <v>27.1597875</v>
      </c>
      <c r="BP64" s="1">
        <v>25.4362625</v>
      </c>
      <c r="BQ64" s="1">
        <v>168.140875</v>
      </c>
      <c r="BR64" s="1">
        <v>27.14440625</v>
      </c>
      <c r="BS64" s="1">
        <v>500.112375</v>
      </c>
      <c r="BT64" s="1">
        <v>99.45324375000001</v>
      </c>
      <c r="BU64" s="1">
        <v>0.09992426874999999</v>
      </c>
      <c r="BV64" s="1">
        <v>31.013825</v>
      </c>
      <c r="BW64" s="1">
        <v>31.50636875</v>
      </c>
      <c r="BX64" s="1">
        <v>999.9</v>
      </c>
      <c r="BY64" s="1">
        <v>0.0</v>
      </c>
      <c r="BZ64" s="1">
        <v>0.0</v>
      </c>
      <c r="CA64" s="1">
        <v>10005.2325</v>
      </c>
      <c r="CB64" s="1">
        <v>0.0</v>
      </c>
      <c r="CC64" s="1">
        <v>7.308943125</v>
      </c>
      <c r="CD64" s="1">
        <v>-38.79183125</v>
      </c>
      <c r="CE64" s="1">
        <v>173.765875</v>
      </c>
      <c r="CF64" s="1">
        <v>213.2629375</v>
      </c>
      <c r="CG64" s="1">
        <v>1.723529375</v>
      </c>
      <c r="CH64" s="1">
        <v>207.838375</v>
      </c>
      <c r="CI64" s="1">
        <v>25.4362625</v>
      </c>
      <c r="CJ64" s="1">
        <v>2.70112875</v>
      </c>
      <c r="CK64" s="1">
        <v>2.52971625</v>
      </c>
      <c r="CL64" s="1">
        <v>22.29198125</v>
      </c>
      <c r="CM64" s="1">
        <v>21.21896875</v>
      </c>
      <c r="CN64" s="1">
        <v>1999.98625</v>
      </c>
      <c r="CO64" s="1">
        <v>0.98000625</v>
      </c>
      <c r="CP64" s="1">
        <v>0.01999415</v>
      </c>
      <c r="CQ64" s="1">
        <v>0.0</v>
      </c>
      <c r="CR64" s="1">
        <v>2.7291875</v>
      </c>
      <c r="CS64" s="1">
        <v>0.0</v>
      </c>
      <c r="CT64" s="1">
        <v>22414.325</v>
      </c>
      <c r="CU64" s="1">
        <v>17412.23125</v>
      </c>
      <c r="CV64" s="1">
        <v>40.20668749999999</v>
      </c>
      <c r="CW64" s="1">
        <v>41.2145625</v>
      </c>
      <c r="CX64" s="1">
        <v>40.1909375</v>
      </c>
      <c r="CY64" s="1">
        <v>39.687</v>
      </c>
      <c r="CZ64" s="1">
        <v>40.375</v>
      </c>
      <c r="DA64" s="1">
        <v>1959.9975</v>
      </c>
      <c r="DB64" s="1">
        <v>39.99187500000001</v>
      </c>
      <c r="DC64" s="1">
        <v>0.0</v>
      </c>
      <c r="DD64" s="1">
        <v>1.6602243161E9</v>
      </c>
      <c r="DE64" s="1">
        <v>0.0</v>
      </c>
      <c r="DF64" s="1">
        <v>1.660224008E9</v>
      </c>
      <c r="DG64" s="1" t="s">
        <v>357</v>
      </c>
      <c r="DH64" s="1">
        <v>1.660224008E9</v>
      </c>
      <c r="DI64" s="1">
        <v>1.660224007E9</v>
      </c>
      <c r="DJ64" s="1">
        <v>1.0</v>
      </c>
      <c r="DK64" s="1">
        <v>0.091</v>
      </c>
      <c r="DL64" s="1">
        <v>-0.018</v>
      </c>
      <c r="DM64" s="1">
        <v>1.42</v>
      </c>
      <c r="DN64" s="1">
        <v>0.02</v>
      </c>
      <c r="DO64" s="1">
        <v>400.0</v>
      </c>
      <c r="DP64" s="1">
        <v>26.0</v>
      </c>
      <c r="DQ64" s="1">
        <v>0.31</v>
      </c>
      <c r="DR64" s="1">
        <v>0.11</v>
      </c>
      <c r="DS64" s="1">
        <v>1.610137922647978</v>
      </c>
      <c r="DT64" s="1">
        <v>5.56121156149864</v>
      </c>
      <c r="DU64" s="1">
        <v>0.4180897327590745</v>
      </c>
      <c r="DV64" s="1">
        <v>0.0</v>
      </c>
      <c r="DW64" s="1">
        <v>32.04565088866111</v>
      </c>
      <c r="DX64" s="1">
        <v>12.28596567672769</v>
      </c>
      <c r="DY64" s="1">
        <v>0.897567345813805</v>
      </c>
      <c r="DZ64" s="1">
        <v>0.0</v>
      </c>
      <c r="EA64" s="1">
        <v>-38.79555483870967</v>
      </c>
      <c r="EB64" s="1">
        <v>-15.01220806451609</v>
      </c>
      <c r="EC64" s="1">
        <v>1.132801663544065</v>
      </c>
      <c r="ED64" s="1">
        <v>0.0</v>
      </c>
      <c r="EE64" s="1">
        <v>127.2330649864571</v>
      </c>
      <c r="EF64" s="1">
        <v>158.5697263244598</v>
      </c>
      <c r="EG64" s="1">
        <v>11.48741724190927</v>
      </c>
      <c r="EH64" s="1">
        <v>0.0</v>
      </c>
      <c r="EI64" s="1">
        <v>1.724285609756097</v>
      </c>
      <c r="EJ64" s="1">
        <v>-0.008670940766549623</v>
      </c>
      <c r="EK64" s="1">
        <v>0.002465154275863331</v>
      </c>
      <c r="EL64" s="1">
        <v>1.0</v>
      </c>
      <c r="EM64" s="1">
        <v>1.939436520314829</v>
      </c>
      <c r="EN64" s="1">
        <v>-0.01427002405757069</v>
      </c>
      <c r="EO64" s="1">
        <v>0.001341085515983696</v>
      </c>
      <c r="EP64" s="1">
        <v>1.0</v>
      </c>
      <c r="EQ64" s="1">
        <v>2.0</v>
      </c>
      <c r="ER64" s="1">
        <v>6.0</v>
      </c>
      <c r="ES64" s="1" t="s">
        <v>393</v>
      </c>
      <c r="ET64" s="1">
        <v>2.94466</v>
      </c>
      <c r="EU64" s="1">
        <v>2.80124</v>
      </c>
      <c r="EV64" s="1">
        <v>0.0515192</v>
      </c>
      <c r="EW64" s="1">
        <v>0.060136</v>
      </c>
      <c r="EX64" s="1">
        <v>0.118208</v>
      </c>
      <c r="EY64" s="1">
        <v>0.11296</v>
      </c>
      <c r="EZ64" s="1">
        <v>19509.7</v>
      </c>
      <c r="FA64" s="1">
        <v>20274.0</v>
      </c>
      <c r="FB64" s="1">
        <v>23908.6</v>
      </c>
      <c r="FC64" s="1">
        <v>25090.5</v>
      </c>
      <c r="FD64" s="1">
        <v>33732.9</v>
      </c>
      <c r="FE64" s="1">
        <v>35527.4</v>
      </c>
      <c r="FF64" s="1">
        <v>43574.3</v>
      </c>
      <c r="FG64" s="1">
        <v>46375.2</v>
      </c>
      <c r="FH64" s="1">
        <v>1.9906</v>
      </c>
      <c r="FI64" s="1">
        <v>1.91728</v>
      </c>
      <c r="FJ64" s="1">
        <v>0.140846</v>
      </c>
      <c r="FK64" s="1">
        <v>0.0</v>
      </c>
      <c r="FL64" s="1">
        <v>29.2171</v>
      </c>
      <c r="FM64" s="1">
        <v>999.9</v>
      </c>
      <c r="FN64" s="1">
        <v>70.2</v>
      </c>
      <c r="FO64" s="1">
        <v>31.7</v>
      </c>
      <c r="FP64" s="1">
        <v>33.1387</v>
      </c>
      <c r="FQ64" s="1">
        <v>64.344</v>
      </c>
      <c r="FR64" s="1">
        <v>26.5465</v>
      </c>
      <c r="FS64" s="1">
        <v>1.0</v>
      </c>
      <c r="FT64" s="1">
        <v>0.208084</v>
      </c>
      <c r="FU64" s="1">
        <v>0.241168</v>
      </c>
      <c r="FV64" s="1">
        <v>20.3246</v>
      </c>
      <c r="FW64" s="1">
        <v>5.21295</v>
      </c>
      <c r="FX64" s="1">
        <v>11.9072</v>
      </c>
      <c r="FY64" s="1">
        <v>5.0031</v>
      </c>
      <c r="FZ64" s="1">
        <v>3.28968</v>
      </c>
      <c r="GA64" s="1">
        <v>9999.0</v>
      </c>
      <c r="GB64" s="1">
        <v>9999.0</v>
      </c>
      <c r="GC64" s="1">
        <v>9999.0</v>
      </c>
      <c r="GD64" s="1">
        <v>999.9</v>
      </c>
      <c r="GE64" s="1">
        <v>1.85944</v>
      </c>
      <c r="GF64" s="1">
        <v>1.85437</v>
      </c>
      <c r="GG64" s="1">
        <v>1.8576</v>
      </c>
      <c r="GH64" s="1">
        <v>1.85596</v>
      </c>
      <c r="GI64" s="1">
        <v>1.85481</v>
      </c>
      <c r="GJ64" s="1">
        <v>1.85453</v>
      </c>
      <c r="GK64" s="1">
        <v>1.85303</v>
      </c>
      <c r="GL64" s="1">
        <v>1.85627</v>
      </c>
      <c r="GM64" s="1">
        <v>0.0</v>
      </c>
      <c r="GN64" s="1">
        <v>0.0</v>
      </c>
      <c r="GO64" s="1">
        <v>0.0</v>
      </c>
      <c r="GP64" s="1">
        <v>0.0</v>
      </c>
      <c r="GQ64" s="1" t="s">
        <v>359</v>
      </c>
      <c r="GR64" s="1" t="s">
        <v>360</v>
      </c>
      <c r="GS64" s="1" t="s">
        <v>361</v>
      </c>
      <c r="GT64" s="1" t="s">
        <v>361</v>
      </c>
      <c r="GU64" s="1" t="s">
        <v>361</v>
      </c>
      <c r="GV64" s="1" t="s">
        <v>361</v>
      </c>
      <c r="GW64" s="1">
        <v>0.0</v>
      </c>
      <c r="GX64" s="1">
        <v>100.0</v>
      </c>
      <c r="GY64" s="1">
        <v>100.0</v>
      </c>
      <c r="GZ64" s="1">
        <v>1.001</v>
      </c>
      <c r="HA64" s="1">
        <v>0.0154</v>
      </c>
      <c r="HB64" s="1">
        <v>0.4508132229881339</v>
      </c>
      <c r="HC64" s="1">
        <v>0.002931838302181297</v>
      </c>
      <c r="HD64" s="1">
        <v>-1.375455985948503E-6</v>
      </c>
      <c r="HE64" s="1">
        <v>3.07004744371273E-10</v>
      </c>
      <c r="HF64" s="1">
        <v>-0.06116048014925604</v>
      </c>
      <c r="HG64" s="1">
        <v>0.0100384331276165</v>
      </c>
      <c r="HH64" s="1">
        <v>-3.153267371123071E-4</v>
      </c>
      <c r="HI64" s="1">
        <v>1.819468599177705E-6</v>
      </c>
      <c r="HJ64" s="1">
        <v>1.0</v>
      </c>
      <c r="HK64" s="1">
        <v>2112.0</v>
      </c>
      <c r="HL64" s="1">
        <v>3.0</v>
      </c>
      <c r="HM64" s="1">
        <v>29.0</v>
      </c>
      <c r="HN64" s="1">
        <v>5.2</v>
      </c>
      <c r="HO64" s="1">
        <v>5.2</v>
      </c>
      <c r="HP64" s="1">
        <v>0.753174</v>
      </c>
      <c r="HQ64" s="1">
        <v>2.3291</v>
      </c>
      <c r="HR64" s="1">
        <v>1.4978</v>
      </c>
      <c r="HS64" s="1">
        <v>2.30469</v>
      </c>
      <c r="HT64" s="1">
        <v>1.54785</v>
      </c>
      <c r="HU64" s="1">
        <v>2.34863</v>
      </c>
      <c r="HV64" s="1">
        <v>35.4523</v>
      </c>
      <c r="HW64" s="1">
        <v>15.6118</v>
      </c>
      <c r="HX64" s="1">
        <v>18.0</v>
      </c>
      <c r="HY64" s="1">
        <v>500.601</v>
      </c>
      <c r="HZ64" s="1">
        <v>519.237</v>
      </c>
      <c r="IA64" s="1">
        <v>28.8434</v>
      </c>
      <c r="IB64" s="1">
        <v>29.7961</v>
      </c>
      <c r="IC64" s="1">
        <v>30.0001</v>
      </c>
      <c r="ID64" s="1">
        <v>29.5766</v>
      </c>
      <c r="IE64" s="1">
        <v>29.666</v>
      </c>
      <c r="IF64" s="1">
        <v>15.0928</v>
      </c>
      <c r="IG64" s="1">
        <v>26.2655</v>
      </c>
      <c r="IH64" s="1">
        <v>85.792</v>
      </c>
      <c r="II64" s="1">
        <v>28.8367</v>
      </c>
      <c r="IJ64" s="1">
        <v>281.473</v>
      </c>
      <c r="IK64" s="1">
        <v>25.471</v>
      </c>
      <c r="IL64" s="1">
        <v>100.776</v>
      </c>
      <c r="IM64" s="1">
        <v>100.512</v>
      </c>
      <c r="IN64" s="1" t="s">
        <v>362</v>
      </c>
    </row>
    <row r="65" ht="15.75" customHeight="1">
      <c r="A65" s="1">
        <v>49.0</v>
      </c>
      <c r="B65" s="1">
        <v>1.6602243176E9</v>
      </c>
      <c r="C65" s="1">
        <v>330.5999999046326</v>
      </c>
      <c r="D65" s="1" t="s">
        <v>457</v>
      </c>
      <c r="E65" s="1" t="s">
        <v>458</v>
      </c>
      <c r="F65" s="1">
        <v>1.0</v>
      </c>
      <c r="G65" s="1" t="s">
        <v>349</v>
      </c>
      <c r="H65" s="1" t="s">
        <v>350</v>
      </c>
      <c r="I65" s="1" t="s">
        <v>351</v>
      </c>
      <c r="J65" s="1" t="s">
        <v>352</v>
      </c>
      <c r="K65" s="1" t="s">
        <v>353</v>
      </c>
      <c r="L65" s="1" t="s">
        <v>354</v>
      </c>
      <c r="M65" s="1" t="s">
        <v>355</v>
      </c>
      <c r="N65" s="1">
        <v>1.66022430913125E9</v>
      </c>
      <c r="O65" s="1">
        <f t="shared" si="1"/>
        <v>0.001481628733</v>
      </c>
      <c r="P65" s="1">
        <f t="shared" si="2"/>
        <v>1.481628733</v>
      </c>
      <c r="Q65" s="1">
        <f t="shared" si="3"/>
        <v>2.309270459</v>
      </c>
      <c r="R65" s="1">
        <f t="shared" si="4"/>
        <v>169.0464375</v>
      </c>
      <c r="S65" s="1">
        <f t="shared" si="5"/>
        <v>114.1305113</v>
      </c>
      <c r="T65" s="1">
        <f t="shared" si="6"/>
        <v>11.36205397</v>
      </c>
      <c r="U65" s="1">
        <f t="shared" si="7"/>
        <v>16.8291084</v>
      </c>
      <c r="V65" s="1">
        <f t="shared" si="8"/>
        <v>0.07428072967</v>
      </c>
      <c r="W65" s="1">
        <f t="shared" si="9"/>
        <v>2.92085661</v>
      </c>
      <c r="X65" s="1">
        <f t="shared" si="10"/>
        <v>0.07324702201</v>
      </c>
      <c r="Y65" s="1">
        <f t="shared" si="11"/>
        <v>0.04587106482</v>
      </c>
      <c r="Z65" s="1">
        <f t="shared" si="12"/>
        <v>321.5133314</v>
      </c>
      <c r="AA65" s="1">
        <f t="shared" si="13"/>
        <v>32.52448382</v>
      </c>
      <c r="AB65" s="1">
        <f t="shared" si="14"/>
        <v>31.50636875</v>
      </c>
      <c r="AC65" s="1">
        <f t="shared" si="15"/>
        <v>4.643279826</v>
      </c>
      <c r="AD65" s="1">
        <f t="shared" si="16"/>
        <v>59.88663106</v>
      </c>
      <c r="AE65" s="1">
        <f t="shared" si="17"/>
        <v>2.703842888</v>
      </c>
      <c r="AF65" s="1">
        <f t="shared" si="18"/>
        <v>4.514935705</v>
      </c>
      <c r="AG65" s="1">
        <f t="shared" si="19"/>
        <v>1.939436938</v>
      </c>
      <c r="AH65" s="1">
        <f t="shared" si="20"/>
        <v>-65.33982711</v>
      </c>
      <c r="AI65" s="1">
        <f t="shared" si="21"/>
        <v>-77.56048091</v>
      </c>
      <c r="AJ65" s="1">
        <f t="shared" si="22"/>
        <v>-5.9782868</v>
      </c>
      <c r="AK65" s="1">
        <f t="shared" si="23"/>
        <v>172.6347366</v>
      </c>
      <c r="AL65" s="1">
        <f t="shared" si="24"/>
        <v>32.08424903</v>
      </c>
      <c r="AM65" s="1">
        <f t="shared" si="25"/>
        <v>1.476700507</v>
      </c>
      <c r="AN65" s="1">
        <f t="shared" si="26"/>
        <v>2.309270459</v>
      </c>
      <c r="AO65" s="1">
        <v>242.0468995114979</v>
      </c>
      <c r="AP65" s="1">
        <v>213.4730909090907</v>
      </c>
      <c r="AQ65" s="1">
        <v>5.036382409663882</v>
      </c>
      <c r="AR65" s="1">
        <v>64.96869328460993</v>
      </c>
      <c r="AS65" s="1">
        <f t="shared" si="27"/>
        <v>1.481628733</v>
      </c>
      <c r="AT65" s="1">
        <v>25.43582560889357</v>
      </c>
      <c r="AU65" s="1">
        <v>27.16485878787877</v>
      </c>
      <c r="AV65" s="1">
        <v>3.535923770952607E-5</v>
      </c>
      <c r="AW65" s="1">
        <v>84.42991726890527</v>
      </c>
      <c r="AX65" s="1">
        <v>0.0</v>
      </c>
      <c r="AY65" s="1">
        <v>0.0</v>
      </c>
      <c r="AZ65" s="1">
        <f t="shared" si="28"/>
        <v>1</v>
      </c>
      <c r="BA65" s="1">
        <f t="shared" si="29"/>
        <v>0</v>
      </c>
      <c r="BB65" s="1">
        <f t="shared" si="30"/>
        <v>51919.79559</v>
      </c>
      <c r="BC65" s="1">
        <f t="shared" si="31"/>
        <v>1999.98625</v>
      </c>
      <c r="BD65" s="1">
        <f t="shared" si="32"/>
        <v>1681.188204</v>
      </c>
      <c r="BE65" s="1">
        <f t="shared" si="33"/>
        <v>0.8405998813</v>
      </c>
      <c r="BF65" s="1">
        <f t="shared" si="34"/>
        <v>0.1607577709</v>
      </c>
      <c r="BG65" s="1">
        <v>6.0</v>
      </c>
      <c r="BH65" s="1">
        <v>0.5</v>
      </c>
      <c r="BI65" s="1" t="s">
        <v>356</v>
      </c>
      <c r="BJ65" s="1">
        <v>2.0</v>
      </c>
      <c r="BK65" s="1" t="b">
        <v>1</v>
      </c>
      <c r="BL65" s="1">
        <v>1.66022430913125E9</v>
      </c>
      <c r="BM65" s="1">
        <v>169.0464375</v>
      </c>
      <c r="BN65" s="1">
        <v>207.838375</v>
      </c>
      <c r="BO65" s="1">
        <v>27.1597875</v>
      </c>
      <c r="BP65" s="1">
        <v>25.4362625</v>
      </c>
      <c r="BQ65" s="1">
        <v>168.140875</v>
      </c>
      <c r="BR65" s="1">
        <v>27.14440625</v>
      </c>
      <c r="BS65" s="1">
        <v>500.112375</v>
      </c>
      <c r="BT65" s="1">
        <v>99.45324375000001</v>
      </c>
      <c r="BU65" s="1">
        <v>0.09992426874999999</v>
      </c>
      <c r="BV65" s="1">
        <v>31.013825</v>
      </c>
      <c r="BW65" s="1">
        <v>31.50636875</v>
      </c>
      <c r="BX65" s="1">
        <v>999.9</v>
      </c>
      <c r="BY65" s="1">
        <v>0.0</v>
      </c>
      <c r="BZ65" s="1">
        <v>0.0</v>
      </c>
      <c r="CA65" s="1">
        <v>10005.2325</v>
      </c>
      <c r="CB65" s="1">
        <v>0.0</v>
      </c>
      <c r="CC65" s="1">
        <v>7.308943125</v>
      </c>
      <c r="CD65" s="1">
        <v>-38.79183125</v>
      </c>
      <c r="CE65" s="1">
        <v>173.765875</v>
      </c>
      <c r="CF65" s="1">
        <v>213.2629375</v>
      </c>
      <c r="CG65" s="1">
        <v>1.723529375</v>
      </c>
      <c r="CH65" s="1">
        <v>207.838375</v>
      </c>
      <c r="CI65" s="1">
        <v>25.4362625</v>
      </c>
      <c r="CJ65" s="1">
        <v>2.70112875</v>
      </c>
      <c r="CK65" s="1">
        <v>2.52971625</v>
      </c>
      <c r="CL65" s="1">
        <v>22.29198125</v>
      </c>
      <c r="CM65" s="1">
        <v>21.21896875</v>
      </c>
      <c r="CN65" s="1">
        <v>1999.98625</v>
      </c>
      <c r="CO65" s="1">
        <v>0.98000625</v>
      </c>
      <c r="CP65" s="1">
        <v>0.01999415</v>
      </c>
      <c r="CQ65" s="1">
        <v>0.0</v>
      </c>
      <c r="CR65" s="1">
        <v>2.7291875</v>
      </c>
      <c r="CS65" s="1">
        <v>0.0</v>
      </c>
      <c r="CT65" s="1">
        <v>22414.325</v>
      </c>
      <c r="CU65" s="1">
        <v>17412.23125</v>
      </c>
      <c r="CV65" s="1">
        <v>40.20668749999999</v>
      </c>
      <c r="CW65" s="1">
        <v>41.2145625</v>
      </c>
      <c r="CX65" s="1">
        <v>40.1909375</v>
      </c>
      <c r="CY65" s="1">
        <v>39.687</v>
      </c>
      <c r="CZ65" s="1">
        <v>40.375</v>
      </c>
      <c r="DA65" s="1">
        <v>1959.9975</v>
      </c>
      <c r="DB65" s="1">
        <v>39.99187500000001</v>
      </c>
      <c r="DC65" s="1">
        <v>0.0</v>
      </c>
      <c r="DD65" s="1">
        <v>1.6602243167E9</v>
      </c>
      <c r="DE65" s="1">
        <v>0.0</v>
      </c>
      <c r="DF65" s="1">
        <v>1.660224008E9</v>
      </c>
      <c r="DG65" s="1" t="s">
        <v>357</v>
      </c>
      <c r="DH65" s="1">
        <v>1.660224008E9</v>
      </c>
      <c r="DI65" s="1">
        <v>1.660224007E9</v>
      </c>
      <c r="DJ65" s="1">
        <v>1.0</v>
      </c>
      <c r="DK65" s="1">
        <v>0.091</v>
      </c>
      <c r="DL65" s="1">
        <v>-0.018</v>
      </c>
      <c r="DM65" s="1">
        <v>1.42</v>
      </c>
      <c r="DN65" s="1">
        <v>0.02</v>
      </c>
      <c r="DO65" s="1">
        <v>400.0</v>
      </c>
      <c r="DP65" s="1">
        <v>26.0</v>
      </c>
      <c r="DQ65" s="1">
        <v>0.31</v>
      </c>
      <c r="DR65" s="1">
        <v>0.11</v>
      </c>
      <c r="DS65" s="1">
        <v>1.610137922647978</v>
      </c>
      <c r="DT65" s="1">
        <v>5.56121156149864</v>
      </c>
      <c r="DU65" s="1">
        <v>0.4180897327590745</v>
      </c>
      <c r="DV65" s="1">
        <v>0.0</v>
      </c>
      <c r="DW65" s="1">
        <v>32.04565088866111</v>
      </c>
      <c r="DX65" s="1">
        <v>12.28596567672769</v>
      </c>
      <c r="DY65" s="1">
        <v>0.897567345813805</v>
      </c>
      <c r="DZ65" s="1">
        <v>0.0</v>
      </c>
      <c r="EA65" s="1">
        <v>-38.79555483870967</v>
      </c>
      <c r="EB65" s="1">
        <v>-15.01220806451609</v>
      </c>
      <c r="EC65" s="1">
        <v>1.132801663544065</v>
      </c>
      <c r="ED65" s="1">
        <v>0.0</v>
      </c>
      <c r="EE65" s="1">
        <v>127.2330649864571</v>
      </c>
      <c r="EF65" s="1">
        <v>158.5697263244598</v>
      </c>
      <c r="EG65" s="1">
        <v>11.48741724190927</v>
      </c>
      <c r="EH65" s="1">
        <v>0.0</v>
      </c>
      <c r="EI65" s="1">
        <v>1.724285609756097</v>
      </c>
      <c r="EJ65" s="1">
        <v>-0.008670940766549623</v>
      </c>
      <c r="EK65" s="1">
        <v>0.002465154275863331</v>
      </c>
      <c r="EL65" s="1">
        <v>1.0</v>
      </c>
      <c r="EM65" s="1">
        <v>1.939436520314829</v>
      </c>
      <c r="EN65" s="1">
        <v>-0.01427002405757069</v>
      </c>
      <c r="EO65" s="1">
        <v>0.001341085515983696</v>
      </c>
      <c r="EP65" s="1">
        <v>1.0</v>
      </c>
      <c r="EQ65" s="1">
        <v>2.0</v>
      </c>
      <c r="ER65" s="1">
        <v>6.0</v>
      </c>
      <c r="ES65" s="1" t="s">
        <v>393</v>
      </c>
      <c r="ET65" s="1">
        <v>2.9448</v>
      </c>
      <c r="EU65" s="1">
        <v>2.80122</v>
      </c>
      <c r="EV65" s="1">
        <v>0.0520548</v>
      </c>
      <c r="EW65" s="1">
        <v>0.0606524</v>
      </c>
      <c r="EX65" s="1">
        <v>0.118209</v>
      </c>
      <c r="EY65" s="1">
        <v>0.112958</v>
      </c>
      <c r="EZ65" s="1">
        <v>19498.8</v>
      </c>
      <c r="FA65" s="1">
        <v>20262.8</v>
      </c>
      <c r="FB65" s="1">
        <v>23908.8</v>
      </c>
      <c r="FC65" s="1">
        <v>25090.5</v>
      </c>
      <c r="FD65" s="1">
        <v>33733.0</v>
      </c>
      <c r="FE65" s="1">
        <v>35527.4</v>
      </c>
      <c r="FF65" s="1">
        <v>43574.4</v>
      </c>
      <c r="FG65" s="1">
        <v>46375.0</v>
      </c>
      <c r="FH65" s="1">
        <v>1.9907</v>
      </c>
      <c r="FI65" s="1">
        <v>1.9172</v>
      </c>
      <c r="FJ65" s="1">
        <v>0.14089</v>
      </c>
      <c r="FK65" s="1">
        <v>0.0</v>
      </c>
      <c r="FL65" s="1">
        <v>29.2171</v>
      </c>
      <c r="FM65" s="1">
        <v>999.9</v>
      </c>
      <c r="FN65" s="1">
        <v>70.2</v>
      </c>
      <c r="FO65" s="1">
        <v>31.7</v>
      </c>
      <c r="FP65" s="1">
        <v>33.1372</v>
      </c>
      <c r="FQ65" s="1">
        <v>64.344</v>
      </c>
      <c r="FR65" s="1">
        <v>26.2179</v>
      </c>
      <c r="FS65" s="1">
        <v>1.0</v>
      </c>
      <c r="FT65" s="1">
        <v>0.208084</v>
      </c>
      <c r="FU65" s="1">
        <v>0.243257</v>
      </c>
      <c r="FV65" s="1">
        <v>20.3245</v>
      </c>
      <c r="FW65" s="1">
        <v>5.21295</v>
      </c>
      <c r="FX65" s="1">
        <v>11.9072</v>
      </c>
      <c r="FY65" s="1">
        <v>5.0031</v>
      </c>
      <c r="FZ65" s="1">
        <v>3.28968</v>
      </c>
      <c r="GA65" s="1">
        <v>9999.0</v>
      </c>
      <c r="GB65" s="1">
        <v>9999.0</v>
      </c>
      <c r="GC65" s="1">
        <v>9999.0</v>
      </c>
      <c r="GD65" s="1">
        <v>999.9</v>
      </c>
      <c r="GE65" s="1">
        <v>1.85944</v>
      </c>
      <c r="GF65" s="1">
        <v>1.85438</v>
      </c>
      <c r="GG65" s="1">
        <v>1.8576</v>
      </c>
      <c r="GH65" s="1">
        <v>1.85596</v>
      </c>
      <c r="GI65" s="1">
        <v>1.85481</v>
      </c>
      <c r="GJ65" s="1">
        <v>1.85453</v>
      </c>
      <c r="GK65" s="1">
        <v>1.85304</v>
      </c>
      <c r="GL65" s="1">
        <v>1.85627</v>
      </c>
      <c r="GM65" s="1">
        <v>0.0</v>
      </c>
      <c r="GN65" s="1">
        <v>0.0</v>
      </c>
      <c r="GO65" s="1">
        <v>0.0</v>
      </c>
      <c r="GP65" s="1">
        <v>0.0</v>
      </c>
      <c r="GQ65" s="1" t="s">
        <v>359</v>
      </c>
      <c r="GR65" s="1" t="s">
        <v>360</v>
      </c>
      <c r="GS65" s="1" t="s">
        <v>361</v>
      </c>
      <c r="GT65" s="1" t="s">
        <v>361</v>
      </c>
      <c r="GU65" s="1" t="s">
        <v>361</v>
      </c>
      <c r="GV65" s="1" t="s">
        <v>361</v>
      </c>
      <c r="GW65" s="1">
        <v>0.0</v>
      </c>
      <c r="GX65" s="1">
        <v>100.0</v>
      </c>
      <c r="GY65" s="1">
        <v>100.0</v>
      </c>
      <c r="GZ65" s="1">
        <v>1.007</v>
      </c>
      <c r="HA65" s="1">
        <v>0.0154</v>
      </c>
      <c r="HB65" s="1">
        <v>0.4508132229881339</v>
      </c>
      <c r="HC65" s="1">
        <v>0.002931838302181297</v>
      </c>
      <c r="HD65" s="1">
        <v>-1.375455985948503E-6</v>
      </c>
      <c r="HE65" s="1">
        <v>3.07004744371273E-10</v>
      </c>
      <c r="HF65" s="1">
        <v>-0.06116048014925604</v>
      </c>
      <c r="HG65" s="1">
        <v>0.0100384331276165</v>
      </c>
      <c r="HH65" s="1">
        <v>-3.153267371123071E-4</v>
      </c>
      <c r="HI65" s="1">
        <v>1.819468599177705E-6</v>
      </c>
      <c r="HJ65" s="1">
        <v>1.0</v>
      </c>
      <c r="HK65" s="1">
        <v>2112.0</v>
      </c>
      <c r="HL65" s="1">
        <v>3.0</v>
      </c>
      <c r="HM65" s="1">
        <v>29.0</v>
      </c>
      <c r="HN65" s="1">
        <v>5.2</v>
      </c>
      <c r="HO65" s="1">
        <v>5.2</v>
      </c>
      <c r="HP65" s="1">
        <v>0.756836</v>
      </c>
      <c r="HQ65" s="1">
        <v>2.32666</v>
      </c>
      <c r="HR65" s="1">
        <v>1.4978</v>
      </c>
      <c r="HS65" s="1">
        <v>2.30469</v>
      </c>
      <c r="HT65" s="1">
        <v>1.54785</v>
      </c>
      <c r="HU65" s="1">
        <v>2.28271</v>
      </c>
      <c r="HV65" s="1">
        <v>35.4523</v>
      </c>
      <c r="HW65" s="1">
        <v>15.5943</v>
      </c>
      <c r="HX65" s="1">
        <v>18.0</v>
      </c>
      <c r="HY65" s="1">
        <v>500.662</v>
      </c>
      <c r="HZ65" s="1">
        <v>519.188</v>
      </c>
      <c r="IA65" s="1">
        <v>28.8424</v>
      </c>
      <c r="IB65" s="1">
        <v>29.7963</v>
      </c>
      <c r="IC65" s="1">
        <v>30.0001</v>
      </c>
      <c r="ID65" s="1">
        <v>29.5767</v>
      </c>
      <c r="IE65" s="1">
        <v>29.6662</v>
      </c>
      <c r="IF65" s="1">
        <v>15.1719</v>
      </c>
      <c r="IG65" s="1">
        <v>26.2655</v>
      </c>
      <c r="IH65" s="1">
        <v>85.792</v>
      </c>
      <c r="II65" s="1">
        <v>28.8367</v>
      </c>
      <c r="IJ65" s="1">
        <v>291.583</v>
      </c>
      <c r="IK65" s="1">
        <v>25.471</v>
      </c>
      <c r="IL65" s="1">
        <v>100.776</v>
      </c>
      <c r="IM65" s="1">
        <v>100.512</v>
      </c>
      <c r="IN65" s="1" t="s">
        <v>362</v>
      </c>
    </row>
    <row r="66" ht="15.75" customHeight="1">
      <c r="A66" s="1">
        <v>50.0</v>
      </c>
      <c r="B66" s="1">
        <v>1.6602243191E9</v>
      </c>
      <c r="C66" s="1">
        <v>332.0999999046326</v>
      </c>
      <c r="D66" s="1" t="s">
        <v>459</v>
      </c>
      <c r="E66" s="1" t="s">
        <v>460</v>
      </c>
      <c r="F66" s="1">
        <v>1.0</v>
      </c>
      <c r="G66" s="1" t="s">
        <v>349</v>
      </c>
      <c r="H66" s="1" t="s">
        <v>350</v>
      </c>
      <c r="I66" s="1" t="s">
        <v>351</v>
      </c>
      <c r="J66" s="1" t="s">
        <v>352</v>
      </c>
      <c r="K66" s="1" t="s">
        <v>353</v>
      </c>
      <c r="L66" s="1" t="s">
        <v>354</v>
      </c>
      <c r="M66" s="1" t="s">
        <v>355</v>
      </c>
      <c r="N66" s="1">
        <v>1.6602243111625E9</v>
      </c>
      <c r="O66" s="1">
        <f t="shared" si="1"/>
        <v>0.001483857821</v>
      </c>
      <c r="P66" s="1">
        <f t="shared" si="2"/>
        <v>1.483857821</v>
      </c>
      <c r="Q66" s="1">
        <f t="shared" si="3"/>
        <v>2.408488762</v>
      </c>
      <c r="R66" s="1">
        <f t="shared" si="4"/>
        <v>178.831</v>
      </c>
      <c r="S66" s="1">
        <f t="shared" si="5"/>
        <v>121.5593135</v>
      </c>
      <c r="T66" s="1">
        <f t="shared" si="6"/>
        <v>12.10159552</v>
      </c>
      <c r="U66" s="1">
        <f t="shared" si="7"/>
        <v>17.8031643</v>
      </c>
      <c r="V66" s="1">
        <f t="shared" si="8"/>
        <v>0.0744022829</v>
      </c>
      <c r="W66" s="1">
        <f t="shared" si="9"/>
        <v>2.920497056</v>
      </c>
      <c r="X66" s="1">
        <f t="shared" si="10"/>
        <v>0.07336508905</v>
      </c>
      <c r="Y66" s="1">
        <f t="shared" si="11"/>
        <v>0.04594516382</v>
      </c>
      <c r="Z66" s="1">
        <f t="shared" si="12"/>
        <v>321.5138316</v>
      </c>
      <c r="AA66" s="1">
        <f t="shared" si="13"/>
        <v>32.52513484</v>
      </c>
      <c r="AB66" s="1">
        <f t="shared" si="14"/>
        <v>31.50566875</v>
      </c>
      <c r="AC66" s="1">
        <f t="shared" si="15"/>
        <v>4.643095194</v>
      </c>
      <c r="AD66" s="1">
        <f t="shared" si="16"/>
        <v>59.88357739</v>
      </c>
      <c r="AE66" s="1">
        <f t="shared" si="17"/>
        <v>2.703867835</v>
      </c>
      <c r="AF66" s="1">
        <f t="shared" si="18"/>
        <v>4.515207596</v>
      </c>
      <c r="AG66" s="1">
        <f t="shared" si="19"/>
        <v>1.939227359</v>
      </c>
      <c r="AH66" s="1">
        <f t="shared" si="20"/>
        <v>-65.43812989</v>
      </c>
      <c r="AI66" s="1">
        <f t="shared" si="21"/>
        <v>-77.27441202</v>
      </c>
      <c r="AJ66" s="1">
        <f t="shared" si="22"/>
        <v>-5.956980618</v>
      </c>
      <c r="AK66" s="1">
        <f t="shared" si="23"/>
        <v>172.8443091</v>
      </c>
      <c r="AL66" s="1">
        <f t="shared" si="24"/>
        <v>32.47384859</v>
      </c>
      <c r="AM66" s="1">
        <f t="shared" si="25"/>
        <v>1.477398386</v>
      </c>
      <c r="AN66" s="1">
        <f t="shared" si="26"/>
        <v>2.408488762</v>
      </c>
      <c r="AO66" s="1">
        <v>249.849223262913</v>
      </c>
      <c r="AP66" s="1">
        <v>221.0661393939393</v>
      </c>
      <c r="AQ66" s="1">
        <v>5.053529465045477</v>
      </c>
      <c r="AR66" s="1">
        <v>64.96869328460993</v>
      </c>
      <c r="AS66" s="1">
        <f t="shared" si="27"/>
        <v>1.483857821</v>
      </c>
      <c r="AT66" s="1">
        <v>25.43631198792351</v>
      </c>
      <c r="AU66" s="1">
        <v>27.16723757575759</v>
      </c>
      <c r="AV66" s="1">
        <v>1.384834165392578E-4</v>
      </c>
      <c r="AW66" s="1">
        <v>84.42991726890527</v>
      </c>
      <c r="AX66" s="1">
        <v>0.0</v>
      </c>
      <c r="AY66" s="1">
        <v>0.0</v>
      </c>
      <c r="AZ66" s="1">
        <f t="shared" si="28"/>
        <v>1</v>
      </c>
      <c r="BA66" s="1">
        <f t="shared" si="29"/>
        <v>0</v>
      </c>
      <c r="BB66" s="1">
        <f t="shared" si="30"/>
        <v>51909.39048</v>
      </c>
      <c r="BC66" s="1">
        <f t="shared" si="31"/>
        <v>1999.989375</v>
      </c>
      <c r="BD66" s="1">
        <f t="shared" si="32"/>
        <v>1681.19083</v>
      </c>
      <c r="BE66" s="1">
        <f t="shared" si="33"/>
        <v>0.8405998807</v>
      </c>
      <c r="BF66" s="1">
        <f t="shared" si="34"/>
        <v>0.1607577698</v>
      </c>
      <c r="BG66" s="1">
        <v>6.0</v>
      </c>
      <c r="BH66" s="1">
        <v>0.5</v>
      </c>
      <c r="BI66" s="1" t="s">
        <v>356</v>
      </c>
      <c r="BJ66" s="1">
        <v>2.0</v>
      </c>
      <c r="BK66" s="1" t="b">
        <v>1</v>
      </c>
      <c r="BL66" s="1">
        <v>1.6602243111625E9</v>
      </c>
      <c r="BM66" s="1">
        <v>178.831</v>
      </c>
      <c r="BN66" s="1">
        <v>218.107375</v>
      </c>
      <c r="BO66" s="1">
        <v>27.16008125</v>
      </c>
      <c r="BP66" s="1">
        <v>25.4357625</v>
      </c>
      <c r="BQ66" s="1">
        <v>177.901125</v>
      </c>
      <c r="BR66" s="1">
        <v>27.1447</v>
      </c>
      <c r="BS66" s="1">
        <v>500.11825</v>
      </c>
      <c r="BT66" s="1">
        <v>99.45308125</v>
      </c>
      <c r="BU66" s="1">
        <v>0.09992855</v>
      </c>
      <c r="BV66" s="1">
        <v>31.01488125</v>
      </c>
      <c r="BW66" s="1">
        <v>31.50566875</v>
      </c>
      <c r="BX66" s="1">
        <v>999.9</v>
      </c>
      <c r="BY66" s="1">
        <v>0.0</v>
      </c>
      <c r="BZ66" s="1">
        <v>0.0</v>
      </c>
      <c r="CA66" s="1">
        <v>10003.195</v>
      </c>
      <c r="CB66" s="1">
        <v>0.0</v>
      </c>
      <c r="CC66" s="1">
        <v>7.33237</v>
      </c>
      <c r="CD66" s="1">
        <v>-39.2764</v>
      </c>
      <c r="CE66" s="1">
        <v>183.8236875</v>
      </c>
      <c r="CF66" s="1">
        <v>223.7999375</v>
      </c>
      <c r="CG66" s="1">
        <v>1.72431625</v>
      </c>
      <c r="CH66" s="1">
        <v>218.107375</v>
      </c>
      <c r="CI66" s="1">
        <v>25.4357625</v>
      </c>
      <c r="CJ66" s="1">
        <v>2.7011525</v>
      </c>
      <c r="CK66" s="1">
        <v>2.52966375</v>
      </c>
      <c r="CL66" s="1">
        <v>22.29213125</v>
      </c>
      <c r="CM66" s="1">
        <v>21.218625</v>
      </c>
      <c r="CN66" s="1">
        <v>1999.989375</v>
      </c>
      <c r="CO66" s="1">
        <v>0.9800061875</v>
      </c>
      <c r="CP66" s="1">
        <v>0.01999415625</v>
      </c>
      <c r="CQ66" s="1">
        <v>0.0</v>
      </c>
      <c r="CR66" s="1">
        <v>2.677125</v>
      </c>
      <c r="CS66" s="1">
        <v>0.0</v>
      </c>
      <c r="CT66" s="1">
        <v>22407.15</v>
      </c>
      <c r="CU66" s="1">
        <v>17412.2625</v>
      </c>
      <c r="CV66" s="1">
        <v>40.20668749999999</v>
      </c>
      <c r="CW66" s="1">
        <v>41.2066875</v>
      </c>
      <c r="CX66" s="1">
        <v>40.1909375</v>
      </c>
      <c r="CY66" s="1">
        <v>39.687</v>
      </c>
      <c r="CZ66" s="1">
        <v>40.375</v>
      </c>
      <c r="DA66" s="1">
        <v>1959.999375</v>
      </c>
      <c r="DB66" s="1">
        <v>39.99187500000001</v>
      </c>
      <c r="DC66" s="1">
        <v>0.0</v>
      </c>
      <c r="DD66" s="1">
        <v>1.6602243179E9</v>
      </c>
      <c r="DE66" s="1">
        <v>0.0</v>
      </c>
      <c r="DF66" s="1">
        <v>1.660224008E9</v>
      </c>
      <c r="DG66" s="1" t="s">
        <v>357</v>
      </c>
      <c r="DH66" s="1">
        <v>1.660224008E9</v>
      </c>
      <c r="DI66" s="1">
        <v>1.660224007E9</v>
      </c>
      <c r="DJ66" s="1">
        <v>1.0</v>
      </c>
      <c r="DK66" s="1">
        <v>0.091</v>
      </c>
      <c r="DL66" s="1">
        <v>-0.018</v>
      </c>
      <c r="DM66" s="1">
        <v>1.42</v>
      </c>
      <c r="DN66" s="1">
        <v>0.02</v>
      </c>
      <c r="DO66" s="1">
        <v>400.0</v>
      </c>
      <c r="DP66" s="1">
        <v>26.0</v>
      </c>
      <c r="DQ66" s="1">
        <v>0.31</v>
      </c>
      <c r="DR66" s="1">
        <v>0.11</v>
      </c>
      <c r="DS66" s="1">
        <v>1.690260156734823</v>
      </c>
      <c r="DT66" s="1">
        <v>5.643568415337028</v>
      </c>
      <c r="DU66" s="1">
        <v>0.4234266889857717</v>
      </c>
      <c r="DV66" s="1">
        <v>0.0</v>
      </c>
      <c r="DW66" s="1">
        <v>32.24665593078132</v>
      </c>
      <c r="DX66" s="1">
        <v>11.4416599850647</v>
      </c>
      <c r="DY66" s="1">
        <v>0.8364726807735124</v>
      </c>
      <c r="DZ66" s="1">
        <v>0.0</v>
      </c>
      <c r="EA66" s="1">
        <v>-39.04176774193547</v>
      </c>
      <c r="EB66" s="1">
        <v>-14.01862741935476</v>
      </c>
      <c r="EC66" s="1">
        <v>1.058409686331672</v>
      </c>
      <c r="ED66" s="1">
        <v>0.0</v>
      </c>
      <c r="EE66" s="1">
        <v>130.1372987096485</v>
      </c>
      <c r="EF66" s="1">
        <v>158.788807425017</v>
      </c>
      <c r="EG66" s="1">
        <v>11.50440914451999</v>
      </c>
      <c r="EH66" s="1">
        <v>0.0</v>
      </c>
      <c r="EI66" s="1">
        <v>1.724140487804878</v>
      </c>
      <c r="EJ66" s="1">
        <v>-9.384668989516287E-4</v>
      </c>
      <c r="EK66" s="1">
        <v>0.002184630293240481</v>
      </c>
      <c r="EL66" s="1">
        <v>1.0</v>
      </c>
      <c r="EM66" s="1">
        <v>1.93934386188288</v>
      </c>
      <c r="EN66" s="1">
        <v>-0.01247010607630975</v>
      </c>
      <c r="EO66" s="1">
        <v>0.001301783460047895</v>
      </c>
      <c r="EP66" s="1">
        <v>1.0</v>
      </c>
      <c r="EQ66" s="1">
        <v>2.0</v>
      </c>
      <c r="ER66" s="1">
        <v>6.0</v>
      </c>
      <c r="ES66" s="1" t="s">
        <v>393</v>
      </c>
      <c r="ET66" s="1">
        <v>2.94458</v>
      </c>
      <c r="EU66" s="1">
        <v>2.80113</v>
      </c>
      <c r="EV66" s="1">
        <v>0.0536389</v>
      </c>
      <c r="EW66" s="1">
        <v>0.0621966</v>
      </c>
      <c r="EX66" s="1">
        <v>0.118215</v>
      </c>
      <c r="EY66" s="1">
        <v>0.112958</v>
      </c>
      <c r="EZ66" s="1">
        <v>19466.4</v>
      </c>
      <c r="FA66" s="1">
        <v>20229.5</v>
      </c>
      <c r="FB66" s="1">
        <v>23908.9</v>
      </c>
      <c r="FC66" s="1">
        <v>25090.4</v>
      </c>
      <c r="FD66" s="1">
        <v>33733.1</v>
      </c>
      <c r="FE66" s="1">
        <v>35527.5</v>
      </c>
      <c r="FF66" s="1">
        <v>43574.7</v>
      </c>
      <c r="FG66" s="1">
        <v>46375.0</v>
      </c>
      <c r="FH66" s="1">
        <v>1.9906</v>
      </c>
      <c r="FI66" s="1">
        <v>1.9174</v>
      </c>
      <c r="FJ66" s="1">
        <v>0.140909</v>
      </c>
      <c r="FK66" s="1">
        <v>0.0</v>
      </c>
      <c r="FL66" s="1">
        <v>29.2171</v>
      </c>
      <c r="FM66" s="1">
        <v>999.9</v>
      </c>
      <c r="FN66" s="1">
        <v>70.2</v>
      </c>
      <c r="FO66" s="1">
        <v>31.7</v>
      </c>
      <c r="FP66" s="1">
        <v>33.1388</v>
      </c>
      <c r="FQ66" s="1">
        <v>64.264</v>
      </c>
      <c r="FR66" s="1">
        <v>26.238</v>
      </c>
      <c r="FS66" s="1">
        <v>1.0</v>
      </c>
      <c r="FT66" s="1">
        <v>0.208089</v>
      </c>
      <c r="FU66" s="1">
        <v>0.233086</v>
      </c>
      <c r="FV66" s="1">
        <v>20.3246</v>
      </c>
      <c r="FW66" s="1">
        <v>5.21265</v>
      </c>
      <c r="FX66" s="1">
        <v>11.9075</v>
      </c>
      <c r="FY66" s="1">
        <v>5.0029</v>
      </c>
      <c r="FZ66" s="1">
        <v>3.28963</v>
      </c>
      <c r="GA66" s="1">
        <v>9999.0</v>
      </c>
      <c r="GB66" s="1">
        <v>9999.0</v>
      </c>
      <c r="GC66" s="1">
        <v>9999.0</v>
      </c>
      <c r="GD66" s="1">
        <v>999.9</v>
      </c>
      <c r="GE66" s="1">
        <v>1.85944</v>
      </c>
      <c r="GF66" s="1">
        <v>1.85438</v>
      </c>
      <c r="GG66" s="1">
        <v>1.8576</v>
      </c>
      <c r="GH66" s="1">
        <v>1.85597</v>
      </c>
      <c r="GI66" s="1">
        <v>1.85482</v>
      </c>
      <c r="GJ66" s="1">
        <v>1.85453</v>
      </c>
      <c r="GK66" s="1">
        <v>1.85304</v>
      </c>
      <c r="GL66" s="1">
        <v>1.85629</v>
      </c>
      <c r="GM66" s="1">
        <v>0.0</v>
      </c>
      <c r="GN66" s="1">
        <v>0.0</v>
      </c>
      <c r="GO66" s="1">
        <v>0.0</v>
      </c>
      <c r="GP66" s="1">
        <v>0.0</v>
      </c>
      <c r="GQ66" s="1" t="s">
        <v>359</v>
      </c>
      <c r="GR66" s="1" t="s">
        <v>360</v>
      </c>
      <c r="GS66" s="1" t="s">
        <v>361</v>
      </c>
      <c r="GT66" s="1" t="s">
        <v>361</v>
      </c>
      <c r="GU66" s="1" t="s">
        <v>361</v>
      </c>
      <c r="GV66" s="1" t="s">
        <v>361</v>
      </c>
      <c r="GW66" s="1">
        <v>0.0</v>
      </c>
      <c r="GX66" s="1">
        <v>100.0</v>
      </c>
      <c r="GY66" s="1">
        <v>100.0</v>
      </c>
      <c r="GZ66" s="1">
        <v>1.024</v>
      </c>
      <c r="HA66" s="1">
        <v>0.0153</v>
      </c>
      <c r="HB66" s="1">
        <v>0.4508132229881339</v>
      </c>
      <c r="HC66" s="1">
        <v>0.002931838302181297</v>
      </c>
      <c r="HD66" s="1">
        <v>-1.375455985948503E-6</v>
      </c>
      <c r="HE66" s="1">
        <v>3.07004744371273E-10</v>
      </c>
      <c r="HF66" s="1">
        <v>-0.06116048014925604</v>
      </c>
      <c r="HG66" s="1">
        <v>0.0100384331276165</v>
      </c>
      <c r="HH66" s="1">
        <v>-3.153267371123071E-4</v>
      </c>
      <c r="HI66" s="1">
        <v>1.819468599177705E-6</v>
      </c>
      <c r="HJ66" s="1">
        <v>1.0</v>
      </c>
      <c r="HK66" s="1">
        <v>2112.0</v>
      </c>
      <c r="HL66" s="1">
        <v>3.0</v>
      </c>
      <c r="HM66" s="1">
        <v>29.0</v>
      </c>
      <c r="HN66" s="1">
        <v>5.2</v>
      </c>
      <c r="HO66" s="1">
        <v>5.2</v>
      </c>
      <c r="HP66" s="1">
        <v>0.775146</v>
      </c>
      <c r="HQ66" s="1">
        <v>2.30591</v>
      </c>
      <c r="HR66" s="1">
        <v>1.4978</v>
      </c>
      <c r="HS66" s="1">
        <v>2.30347</v>
      </c>
      <c r="HT66" s="1">
        <v>1.54785</v>
      </c>
      <c r="HU66" s="1">
        <v>2.43408</v>
      </c>
      <c r="HV66" s="1">
        <v>35.4523</v>
      </c>
      <c r="HW66" s="1">
        <v>15.6205</v>
      </c>
      <c r="HX66" s="1">
        <v>18.0</v>
      </c>
      <c r="HY66" s="1">
        <v>500.611</v>
      </c>
      <c r="HZ66" s="1">
        <v>519.333</v>
      </c>
      <c r="IA66" s="1">
        <v>28.8368</v>
      </c>
      <c r="IB66" s="1">
        <v>29.7974</v>
      </c>
      <c r="IC66" s="1">
        <v>30.0001</v>
      </c>
      <c r="ID66" s="1">
        <v>29.5778</v>
      </c>
      <c r="IE66" s="1">
        <v>29.6671</v>
      </c>
      <c r="IF66" s="1">
        <v>15.5295</v>
      </c>
      <c r="IG66" s="1">
        <v>26.2655</v>
      </c>
      <c r="IH66" s="1">
        <v>85.4203</v>
      </c>
      <c r="II66" s="1">
        <v>28.8188</v>
      </c>
      <c r="IJ66" s="1">
        <v>291.583</v>
      </c>
      <c r="IK66" s="1">
        <v>25.471</v>
      </c>
      <c r="IL66" s="1">
        <v>100.777</v>
      </c>
      <c r="IM66" s="1">
        <v>100.512</v>
      </c>
      <c r="IN66" s="1" t="s">
        <v>362</v>
      </c>
    </row>
    <row r="67" ht="15.75" customHeight="1">
      <c r="A67" s="1">
        <v>51.0</v>
      </c>
      <c r="B67" s="1">
        <v>1.6602243196E9</v>
      </c>
      <c r="C67" s="1">
        <v>332.5999999046326</v>
      </c>
      <c r="D67" s="1" t="s">
        <v>459</v>
      </c>
      <c r="E67" s="1" t="s">
        <v>460</v>
      </c>
      <c r="F67" s="1">
        <v>1.0</v>
      </c>
      <c r="G67" s="1" t="s">
        <v>349</v>
      </c>
      <c r="H67" s="1" t="s">
        <v>350</v>
      </c>
      <c r="I67" s="1" t="s">
        <v>351</v>
      </c>
      <c r="J67" s="1" t="s">
        <v>352</v>
      </c>
      <c r="K67" s="1" t="s">
        <v>353</v>
      </c>
      <c r="L67" s="1" t="s">
        <v>354</v>
      </c>
      <c r="M67" s="1" t="s">
        <v>355</v>
      </c>
      <c r="N67" s="1">
        <v>1.6602243111625E9</v>
      </c>
      <c r="O67" s="1">
        <f t="shared" si="1"/>
        <v>0.001484170948</v>
      </c>
      <c r="P67" s="1">
        <f t="shared" si="2"/>
        <v>1.484170948</v>
      </c>
      <c r="Q67" s="1">
        <f t="shared" si="3"/>
        <v>2.478741227</v>
      </c>
      <c r="R67" s="1">
        <f t="shared" si="4"/>
        <v>178.831</v>
      </c>
      <c r="S67" s="1">
        <f t="shared" si="5"/>
        <v>120.0657879</v>
      </c>
      <c r="T67" s="1">
        <f t="shared" si="6"/>
        <v>11.95291056</v>
      </c>
      <c r="U67" s="1">
        <f t="shared" si="7"/>
        <v>17.8031643</v>
      </c>
      <c r="V67" s="1">
        <f t="shared" si="8"/>
        <v>0.07441820523</v>
      </c>
      <c r="W67" s="1">
        <f t="shared" si="9"/>
        <v>2.920497056</v>
      </c>
      <c r="X67" s="1">
        <f t="shared" si="10"/>
        <v>0.07338057075</v>
      </c>
      <c r="Y67" s="1">
        <f t="shared" si="11"/>
        <v>0.0459548787</v>
      </c>
      <c r="Z67" s="1">
        <f t="shared" si="12"/>
        <v>321.5138316</v>
      </c>
      <c r="AA67" s="1">
        <f t="shared" si="13"/>
        <v>32.5250534</v>
      </c>
      <c r="AB67" s="1">
        <f t="shared" si="14"/>
        <v>31.50566875</v>
      </c>
      <c r="AC67" s="1">
        <f t="shared" si="15"/>
        <v>4.643095194</v>
      </c>
      <c r="AD67" s="1">
        <f t="shared" si="16"/>
        <v>59.88357739</v>
      </c>
      <c r="AE67" s="1">
        <f t="shared" si="17"/>
        <v>2.703867835</v>
      </c>
      <c r="AF67" s="1">
        <f t="shared" si="18"/>
        <v>4.515207596</v>
      </c>
      <c r="AG67" s="1">
        <f t="shared" si="19"/>
        <v>1.939227359</v>
      </c>
      <c r="AH67" s="1">
        <f t="shared" si="20"/>
        <v>-65.45193882</v>
      </c>
      <c r="AI67" s="1">
        <f t="shared" si="21"/>
        <v>-77.27441202</v>
      </c>
      <c r="AJ67" s="1">
        <f t="shared" si="22"/>
        <v>-5.956980618</v>
      </c>
      <c r="AK67" s="1">
        <f t="shared" si="23"/>
        <v>172.8305002</v>
      </c>
      <c r="AL67" s="1">
        <f t="shared" si="24"/>
        <v>32.47384859</v>
      </c>
      <c r="AM67" s="1">
        <f t="shared" si="25"/>
        <v>1.477398386</v>
      </c>
      <c r="AN67" s="1">
        <f t="shared" si="26"/>
        <v>2.478741227</v>
      </c>
      <c r="AO67" s="1">
        <v>252.456073906156</v>
      </c>
      <c r="AP67" s="1">
        <v>223.5856424242424</v>
      </c>
      <c r="AQ67" s="1">
        <v>5.053698743388918</v>
      </c>
      <c r="AR67" s="1">
        <v>64.96869328460993</v>
      </c>
      <c r="AS67" s="1">
        <f t="shared" si="27"/>
        <v>1.484170948</v>
      </c>
      <c r="AT67" s="1">
        <v>25.43664429647036</v>
      </c>
      <c r="AU67" s="1">
        <v>27.16771818181818</v>
      </c>
      <c r="AV67" s="1">
        <v>1.710629187042193E-4</v>
      </c>
      <c r="AW67" s="1">
        <v>84.42991726890527</v>
      </c>
      <c r="AX67" s="1">
        <v>0.0</v>
      </c>
      <c r="AY67" s="1">
        <v>0.0</v>
      </c>
      <c r="AZ67" s="1">
        <f t="shared" si="28"/>
        <v>1</v>
      </c>
      <c r="BA67" s="1">
        <f t="shared" si="29"/>
        <v>0</v>
      </c>
      <c r="BB67" s="1">
        <f t="shared" si="30"/>
        <v>51909.39048</v>
      </c>
      <c r="BC67" s="1">
        <f t="shared" si="31"/>
        <v>1999.989375</v>
      </c>
      <c r="BD67" s="1">
        <f t="shared" si="32"/>
        <v>1681.19083</v>
      </c>
      <c r="BE67" s="1">
        <f t="shared" si="33"/>
        <v>0.8405998807</v>
      </c>
      <c r="BF67" s="1">
        <f t="shared" si="34"/>
        <v>0.1607577698</v>
      </c>
      <c r="BG67" s="1">
        <v>6.0</v>
      </c>
      <c r="BH67" s="1">
        <v>0.5</v>
      </c>
      <c r="BI67" s="1" t="s">
        <v>356</v>
      </c>
      <c r="BJ67" s="1">
        <v>2.0</v>
      </c>
      <c r="BK67" s="1" t="b">
        <v>1</v>
      </c>
      <c r="BL67" s="1">
        <v>1.6602243111625E9</v>
      </c>
      <c r="BM67" s="1">
        <v>178.831</v>
      </c>
      <c r="BN67" s="1">
        <v>218.107375</v>
      </c>
      <c r="BO67" s="1">
        <v>27.16008125</v>
      </c>
      <c r="BP67" s="1">
        <v>25.4357625</v>
      </c>
      <c r="BQ67" s="1">
        <v>177.901125</v>
      </c>
      <c r="BR67" s="1">
        <v>27.1447</v>
      </c>
      <c r="BS67" s="1">
        <v>500.11825</v>
      </c>
      <c r="BT67" s="1">
        <v>99.45308125</v>
      </c>
      <c r="BU67" s="1">
        <v>0.09992855</v>
      </c>
      <c r="BV67" s="1">
        <v>31.01488125</v>
      </c>
      <c r="BW67" s="1">
        <v>31.50566875</v>
      </c>
      <c r="BX67" s="1">
        <v>999.9</v>
      </c>
      <c r="BY67" s="1">
        <v>0.0</v>
      </c>
      <c r="BZ67" s="1">
        <v>0.0</v>
      </c>
      <c r="CA67" s="1">
        <v>10003.195</v>
      </c>
      <c r="CB67" s="1">
        <v>0.0</v>
      </c>
      <c r="CC67" s="1">
        <v>7.33237</v>
      </c>
      <c r="CD67" s="1">
        <v>-39.2764</v>
      </c>
      <c r="CE67" s="1">
        <v>183.8236875</v>
      </c>
      <c r="CF67" s="1">
        <v>223.7999375</v>
      </c>
      <c r="CG67" s="1">
        <v>1.72431625</v>
      </c>
      <c r="CH67" s="1">
        <v>218.107375</v>
      </c>
      <c r="CI67" s="1">
        <v>25.4357625</v>
      </c>
      <c r="CJ67" s="1">
        <v>2.7011525</v>
      </c>
      <c r="CK67" s="1">
        <v>2.52966375</v>
      </c>
      <c r="CL67" s="1">
        <v>22.29213125</v>
      </c>
      <c r="CM67" s="1">
        <v>21.218625</v>
      </c>
      <c r="CN67" s="1">
        <v>1999.989375</v>
      </c>
      <c r="CO67" s="1">
        <v>0.9800061875</v>
      </c>
      <c r="CP67" s="1">
        <v>0.01999415625</v>
      </c>
      <c r="CQ67" s="1">
        <v>0.0</v>
      </c>
      <c r="CR67" s="1">
        <v>2.677125</v>
      </c>
      <c r="CS67" s="1">
        <v>0.0</v>
      </c>
      <c r="CT67" s="1">
        <v>22407.15</v>
      </c>
      <c r="CU67" s="1">
        <v>17412.2625</v>
      </c>
      <c r="CV67" s="1">
        <v>40.20668749999999</v>
      </c>
      <c r="CW67" s="1">
        <v>41.2066875</v>
      </c>
      <c r="CX67" s="1">
        <v>40.1909375</v>
      </c>
      <c r="CY67" s="1">
        <v>39.687</v>
      </c>
      <c r="CZ67" s="1">
        <v>40.375</v>
      </c>
      <c r="DA67" s="1">
        <v>1959.999375</v>
      </c>
      <c r="DB67" s="1">
        <v>39.99187500000001</v>
      </c>
      <c r="DC67" s="1">
        <v>0.0</v>
      </c>
      <c r="DD67" s="1">
        <v>1.6602243185E9</v>
      </c>
      <c r="DE67" s="1">
        <v>0.0</v>
      </c>
      <c r="DF67" s="1">
        <v>1.660224008E9</v>
      </c>
      <c r="DG67" s="1" t="s">
        <v>357</v>
      </c>
      <c r="DH67" s="1">
        <v>1.660224008E9</v>
      </c>
      <c r="DI67" s="1">
        <v>1.660224007E9</v>
      </c>
      <c r="DJ67" s="1">
        <v>1.0</v>
      </c>
      <c r="DK67" s="1">
        <v>0.091</v>
      </c>
      <c r="DL67" s="1">
        <v>-0.018</v>
      </c>
      <c r="DM67" s="1">
        <v>1.42</v>
      </c>
      <c r="DN67" s="1">
        <v>0.02</v>
      </c>
      <c r="DO67" s="1">
        <v>400.0</v>
      </c>
      <c r="DP67" s="1">
        <v>26.0</v>
      </c>
      <c r="DQ67" s="1">
        <v>0.31</v>
      </c>
      <c r="DR67" s="1">
        <v>0.11</v>
      </c>
      <c r="DS67" s="1">
        <v>1.814430156003555</v>
      </c>
      <c r="DT67" s="1">
        <v>5.517415154388366</v>
      </c>
      <c r="DU67" s="1">
        <v>0.4145507186719373</v>
      </c>
      <c r="DV67" s="1">
        <v>0.0</v>
      </c>
      <c r="DW67" s="1">
        <v>32.47452061133355</v>
      </c>
      <c r="DX67" s="1">
        <v>10.40706345223919</v>
      </c>
      <c r="DY67" s="1">
        <v>0.785526950155067</v>
      </c>
      <c r="DZ67" s="1">
        <v>0.0</v>
      </c>
      <c r="EA67" s="1">
        <v>-39.45243333333334</v>
      </c>
      <c r="EB67" s="1">
        <v>-12.23759199110137</v>
      </c>
      <c r="EC67" s="1">
        <v>0.8905705535716347</v>
      </c>
      <c r="ED67" s="1">
        <v>0.0</v>
      </c>
      <c r="EE67" s="1">
        <v>133.7908532408022</v>
      </c>
      <c r="EF67" s="1">
        <v>164.5223780143525</v>
      </c>
      <c r="EG67" s="1">
        <v>12.33694479176351</v>
      </c>
      <c r="EH67" s="1">
        <v>0.0</v>
      </c>
      <c r="EI67" s="1">
        <v>1.724136</v>
      </c>
      <c r="EJ67" s="1">
        <v>0.0133398123827338</v>
      </c>
      <c r="EK67" s="1">
        <v>0.002299714982340217</v>
      </c>
      <c r="EL67" s="1">
        <v>1.0</v>
      </c>
      <c r="EM67" s="1">
        <v>1.939225632789128</v>
      </c>
      <c r="EN67" s="1">
        <v>-0.009098941205009713</v>
      </c>
      <c r="EO67" s="1">
        <v>0.001211648627098378</v>
      </c>
      <c r="EP67" s="1">
        <v>1.0</v>
      </c>
      <c r="EQ67" s="1">
        <v>2.0</v>
      </c>
      <c r="ER67" s="1">
        <v>6.0</v>
      </c>
      <c r="ES67" s="1" t="s">
        <v>393</v>
      </c>
      <c r="ET67" s="1">
        <v>2.94474</v>
      </c>
      <c r="EU67" s="1">
        <v>2.80112</v>
      </c>
      <c r="EV67" s="1">
        <v>0.0541659</v>
      </c>
      <c r="EW67" s="1">
        <v>0.0627039</v>
      </c>
      <c r="EX67" s="1">
        <v>0.118217</v>
      </c>
      <c r="EY67" s="1">
        <v>0.112956</v>
      </c>
      <c r="EZ67" s="1">
        <v>19455.5</v>
      </c>
      <c r="FA67" s="1">
        <v>20218.5</v>
      </c>
      <c r="FB67" s="1">
        <v>23908.9</v>
      </c>
      <c r="FC67" s="1">
        <v>25090.4</v>
      </c>
      <c r="FD67" s="1">
        <v>33733.0</v>
      </c>
      <c r="FE67" s="1">
        <v>35527.5</v>
      </c>
      <c r="FF67" s="1">
        <v>43574.7</v>
      </c>
      <c r="FG67" s="1">
        <v>46375.0</v>
      </c>
      <c r="FH67" s="1">
        <v>1.99053</v>
      </c>
      <c r="FI67" s="1">
        <v>1.91747</v>
      </c>
      <c r="FJ67" s="1">
        <v>0.140965</v>
      </c>
      <c r="FK67" s="1">
        <v>0.0</v>
      </c>
      <c r="FL67" s="1">
        <v>29.2171</v>
      </c>
      <c r="FM67" s="1">
        <v>999.9</v>
      </c>
      <c r="FN67" s="1">
        <v>70.2</v>
      </c>
      <c r="FO67" s="1">
        <v>31.7</v>
      </c>
      <c r="FP67" s="1">
        <v>33.1374</v>
      </c>
      <c r="FQ67" s="1">
        <v>64.264</v>
      </c>
      <c r="FR67" s="1">
        <v>26.1579</v>
      </c>
      <c r="FS67" s="1">
        <v>1.0</v>
      </c>
      <c r="FT67" s="1">
        <v>0.208105</v>
      </c>
      <c r="FU67" s="1">
        <v>0.235381</v>
      </c>
      <c r="FV67" s="1">
        <v>20.3246</v>
      </c>
      <c r="FW67" s="1">
        <v>5.21265</v>
      </c>
      <c r="FX67" s="1">
        <v>11.9077</v>
      </c>
      <c r="FY67" s="1">
        <v>5.0029</v>
      </c>
      <c r="FZ67" s="1">
        <v>3.28963</v>
      </c>
      <c r="GA67" s="1">
        <v>9999.0</v>
      </c>
      <c r="GB67" s="1">
        <v>9999.0</v>
      </c>
      <c r="GC67" s="1">
        <v>9999.0</v>
      </c>
      <c r="GD67" s="1">
        <v>999.9</v>
      </c>
      <c r="GE67" s="1">
        <v>1.85944</v>
      </c>
      <c r="GF67" s="1">
        <v>1.85438</v>
      </c>
      <c r="GG67" s="1">
        <v>1.8576</v>
      </c>
      <c r="GH67" s="1">
        <v>1.85597</v>
      </c>
      <c r="GI67" s="1">
        <v>1.85482</v>
      </c>
      <c r="GJ67" s="1">
        <v>1.85453</v>
      </c>
      <c r="GK67" s="1">
        <v>1.85304</v>
      </c>
      <c r="GL67" s="1">
        <v>1.8563</v>
      </c>
      <c r="GM67" s="1">
        <v>0.0</v>
      </c>
      <c r="GN67" s="1">
        <v>0.0</v>
      </c>
      <c r="GO67" s="1">
        <v>0.0</v>
      </c>
      <c r="GP67" s="1">
        <v>0.0</v>
      </c>
      <c r="GQ67" s="1" t="s">
        <v>359</v>
      </c>
      <c r="GR67" s="1" t="s">
        <v>360</v>
      </c>
      <c r="GS67" s="1" t="s">
        <v>361</v>
      </c>
      <c r="GT67" s="1" t="s">
        <v>361</v>
      </c>
      <c r="GU67" s="1" t="s">
        <v>361</v>
      </c>
      <c r="GV67" s="1" t="s">
        <v>361</v>
      </c>
      <c r="GW67" s="1">
        <v>0.0</v>
      </c>
      <c r="GX67" s="1">
        <v>100.0</v>
      </c>
      <c r="GY67" s="1">
        <v>100.0</v>
      </c>
      <c r="GZ67" s="1">
        <v>1.03</v>
      </c>
      <c r="HA67" s="1">
        <v>0.0153</v>
      </c>
      <c r="HB67" s="1">
        <v>0.4508132229881339</v>
      </c>
      <c r="HC67" s="1">
        <v>0.002931838302181297</v>
      </c>
      <c r="HD67" s="1">
        <v>-1.375455985948503E-6</v>
      </c>
      <c r="HE67" s="1">
        <v>3.07004744371273E-10</v>
      </c>
      <c r="HF67" s="1">
        <v>-0.06116048014925604</v>
      </c>
      <c r="HG67" s="1">
        <v>0.0100384331276165</v>
      </c>
      <c r="HH67" s="1">
        <v>-3.153267371123071E-4</v>
      </c>
      <c r="HI67" s="1">
        <v>1.819468599177705E-6</v>
      </c>
      <c r="HJ67" s="1">
        <v>1.0</v>
      </c>
      <c r="HK67" s="1">
        <v>2112.0</v>
      </c>
      <c r="HL67" s="1">
        <v>3.0</v>
      </c>
      <c r="HM67" s="1">
        <v>29.0</v>
      </c>
      <c r="HN67" s="1">
        <v>5.2</v>
      </c>
      <c r="HO67" s="1">
        <v>5.2</v>
      </c>
      <c r="HP67" s="1">
        <v>0.778809</v>
      </c>
      <c r="HQ67" s="1">
        <v>2.31812</v>
      </c>
      <c r="HR67" s="1">
        <v>1.4978</v>
      </c>
      <c r="HS67" s="1">
        <v>2.30347</v>
      </c>
      <c r="HT67" s="1">
        <v>1.54785</v>
      </c>
      <c r="HU67" s="1">
        <v>2.44263</v>
      </c>
      <c r="HV67" s="1">
        <v>35.4523</v>
      </c>
      <c r="HW67" s="1">
        <v>15.603</v>
      </c>
      <c r="HX67" s="1">
        <v>18.0</v>
      </c>
      <c r="HY67" s="1">
        <v>500.568</v>
      </c>
      <c r="HZ67" s="1">
        <v>519.384</v>
      </c>
      <c r="IA67" s="1">
        <v>28.8358</v>
      </c>
      <c r="IB67" s="1">
        <v>29.7975</v>
      </c>
      <c r="IC67" s="1">
        <v>30.0001</v>
      </c>
      <c r="ID67" s="1">
        <v>29.578</v>
      </c>
      <c r="IE67" s="1">
        <v>29.6671</v>
      </c>
      <c r="IF67" s="1">
        <v>15.6073</v>
      </c>
      <c r="IG67" s="1">
        <v>26.2655</v>
      </c>
      <c r="IH67" s="1">
        <v>85.4203</v>
      </c>
      <c r="II67" s="1">
        <v>28.8188</v>
      </c>
      <c r="IJ67" s="1">
        <v>301.602</v>
      </c>
      <c r="IK67" s="1">
        <v>25.471</v>
      </c>
      <c r="IL67" s="1">
        <v>100.777</v>
      </c>
      <c r="IM67" s="1">
        <v>100.511</v>
      </c>
      <c r="IN67" s="1" t="s">
        <v>362</v>
      </c>
    </row>
    <row r="68" ht="15.75" customHeight="1">
      <c r="A68" s="1">
        <v>52.0</v>
      </c>
      <c r="B68" s="1">
        <v>1.6602243211E9</v>
      </c>
      <c r="C68" s="1">
        <v>334.0999999046326</v>
      </c>
      <c r="D68" s="1" t="s">
        <v>461</v>
      </c>
      <c r="E68" s="1" t="s">
        <v>462</v>
      </c>
      <c r="F68" s="1">
        <v>1.0</v>
      </c>
      <c r="G68" s="1" t="s">
        <v>349</v>
      </c>
      <c r="H68" s="1" t="s">
        <v>350</v>
      </c>
      <c r="I68" s="1" t="s">
        <v>351</v>
      </c>
      <c r="J68" s="1" t="s">
        <v>352</v>
      </c>
      <c r="K68" s="1" t="s">
        <v>353</v>
      </c>
      <c r="L68" s="1" t="s">
        <v>354</v>
      </c>
      <c r="M68" s="1" t="s">
        <v>355</v>
      </c>
      <c r="N68" s="1">
        <v>1.66022431319375E9</v>
      </c>
      <c r="O68" s="1">
        <f t="shared" si="1"/>
        <v>0.001484531877</v>
      </c>
      <c r="P68" s="1">
        <f t="shared" si="2"/>
        <v>1.484531877</v>
      </c>
      <c r="Q68" s="1">
        <f t="shared" si="3"/>
        <v>2.669600269</v>
      </c>
      <c r="R68" s="1">
        <f t="shared" si="4"/>
        <v>188.6769375</v>
      </c>
      <c r="S68" s="1">
        <f t="shared" si="5"/>
        <v>125.530374</v>
      </c>
      <c r="T68" s="1">
        <f t="shared" si="6"/>
        <v>12.49690152</v>
      </c>
      <c r="U68" s="1">
        <f t="shared" si="7"/>
        <v>18.78331938</v>
      </c>
      <c r="V68" s="1">
        <f t="shared" si="8"/>
        <v>0.07444248349</v>
      </c>
      <c r="W68" s="1">
        <f t="shared" si="9"/>
        <v>2.920294595</v>
      </c>
      <c r="X68" s="1">
        <f t="shared" si="10"/>
        <v>0.07340410606</v>
      </c>
      <c r="Y68" s="1">
        <f t="shared" si="11"/>
        <v>0.04596965369</v>
      </c>
      <c r="Z68" s="1">
        <f t="shared" si="12"/>
        <v>321.5168241</v>
      </c>
      <c r="AA68" s="1">
        <f t="shared" si="13"/>
        <v>32.52611079</v>
      </c>
      <c r="AB68" s="1">
        <f t="shared" si="14"/>
        <v>31.50544375</v>
      </c>
      <c r="AC68" s="1">
        <f t="shared" si="15"/>
        <v>4.643035849</v>
      </c>
      <c r="AD68" s="1">
        <f t="shared" si="16"/>
        <v>59.88214774</v>
      </c>
      <c r="AE68" s="1">
        <f t="shared" si="17"/>
        <v>2.703963216</v>
      </c>
      <c r="AF68" s="1">
        <f t="shared" si="18"/>
        <v>4.515474674</v>
      </c>
      <c r="AG68" s="1">
        <f t="shared" si="19"/>
        <v>1.939072634</v>
      </c>
      <c r="AH68" s="1">
        <f t="shared" si="20"/>
        <v>-65.46785576</v>
      </c>
      <c r="AI68" s="1">
        <f t="shared" si="21"/>
        <v>-77.0702884</v>
      </c>
      <c r="AJ68" s="1">
        <f t="shared" si="22"/>
        <v>-5.941680683</v>
      </c>
      <c r="AK68" s="1">
        <f t="shared" si="23"/>
        <v>173.0369993</v>
      </c>
      <c r="AL68" s="1">
        <f t="shared" si="24"/>
        <v>32.81540793</v>
      </c>
      <c r="AM68" s="1">
        <f t="shared" si="25"/>
        <v>1.478347402</v>
      </c>
      <c r="AN68" s="1">
        <f t="shared" si="26"/>
        <v>2.669600269</v>
      </c>
      <c r="AO68" s="1">
        <v>260.2635722125769</v>
      </c>
      <c r="AP68" s="1">
        <v>231.1624545454546</v>
      </c>
      <c r="AQ68" s="1">
        <v>5.052973141083844</v>
      </c>
      <c r="AR68" s="1">
        <v>64.96869328460993</v>
      </c>
      <c r="AS68" s="1">
        <f t="shared" si="27"/>
        <v>1.484531877</v>
      </c>
      <c r="AT68" s="1">
        <v>25.43780878728906</v>
      </c>
      <c r="AU68" s="1">
        <v>27.16939999999999</v>
      </c>
      <c r="AV68" s="1">
        <v>1.524256162192782E-4</v>
      </c>
      <c r="AW68" s="1">
        <v>84.42991726890527</v>
      </c>
      <c r="AX68" s="1">
        <v>0.0</v>
      </c>
      <c r="AY68" s="1">
        <v>0.0</v>
      </c>
      <c r="AZ68" s="1">
        <f t="shared" si="28"/>
        <v>1</v>
      </c>
      <c r="BA68" s="1">
        <f t="shared" si="29"/>
        <v>0</v>
      </c>
      <c r="BB68" s="1">
        <f t="shared" si="30"/>
        <v>51903.45356</v>
      </c>
      <c r="BC68" s="1">
        <f t="shared" si="31"/>
        <v>2000.008125</v>
      </c>
      <c r="BD68" s="1">
        <f t="shared" si="32"/>
        <v>1681.20658</v>
      </c>
      <c r="BE68" s="1">
        <f t="shared" si="33"/>
        <v>0.8405998751</v>
      </c>
      <c r="BF68" s="1">
        <f t="shared" si="34"/>
        <v>0.160757759</v>
      </c>
      <c r="BG68" s="1">
        <v>6.0</v>
      </c>
      <c r="BH68" s="1">
        <v>0.5</v>
      </c>
      <c r="BI68" s="1" t="s">
        <v>356</v>
      </c>
      <c r="BJ68" s="1">
        <v>2.0</v>
      </c>
      <c r="BK68" s="1" t="b">
        <v>1</v>
      </c>
      <c r="BL68" s="1">
        <v>1.66022431319375E9</v>
      </c>
      <c r="BM68" s="1">
        <v>188.6769375</v>
      </c>
      <c r="BN68" s="1">
        <v>228.3801875</v>
      </c>
      <c r="BO68" s="1">
        <v>27.16109375</v>
      </c>
      <c r="BP68" s="1">
        <v>25.43569375</v>
      </c>
      <c r="BQ68" s="1">
        <v>187.722875</v>
      </c>
      <c r="BR68" s="1">
        <v>27.1457125</v>
      </c>
      <c r="BS68" s="1">
        <v>500.125375</v>
      </c>
      <c r="BT68" s="1">
        <v>99.45286250000001</v>
      </c>
      <c r="BU68" s="1">
        <v>0.09994786875</v>
      </c>
      <c r="BV68" s="1">
        <v>31.01591875</v>
      </c>
      <c r="BW68" s="1">
        <v>31.50544375</v>
      </c>
      <c r="BX68" s="1">
        <v>999.9</v>
      </c>
      <c r="BY68" s="1">
        <v>0.0</v>
      </c>
      <c r="BZ68" s="1">
        <v>0.0</v>
      </c>
      <c r="CA68" s="1">
        <v>10002.060625</v>
      </c>
      <c r="CB68" s="1">
        <v>0.0</v>
      </c>
      <c r="CC68" s="1">
        <v>7.3473525</v>
      </c>
      <c r="CD68" s="1">
        <v>-39.7032625</v>
      </c>
      <c r="CE68" s="1">
        <v>193.9448125</v>
      </c>
      <c r="CF68" s="1">
        <v>234.3408125</v>
      </c>
      <c r="CG68" s="1">
        <v>1.7253925</v>
      </c>
      <c r="CH68" s="1">
        <v>228.3801875</v>
      </c>
      <c r="CI68" s="1">
        <v>25.43569375</v>
      </c>
      <c r="CJ68" s="1">
        <v>2.701246875</v>
      </c>
      <c r="CK68" s="1">
        <v>2.529651875</v>
      </c>
      <c r="CL68" s="1">
        <v>22.2927</v>
      </c>
      <c r="CM68" s="1">
        <v>21.21854375</v>
      </c>
      <c r="CN68" s="1">
        <v>2000.008125</v>
      </c>
      <c r="CO68" s="1">
        <v>0.980006375</v>
      </c>
      <c r="CP68" s="1">
        <v>0.019993975</v>
      </c>
      <c r="CQ68" s="1">
        <v>0.0</v>
      </c>
      <c r="CR68" s="1">
        <v>2.574125</v>
      </c>
      <c r="CS68" s="1">
        <v>0.0</v>
      </c>
      <c r="CT68" s="1">
        <v>22399.95</v>
      </c>
      <c r="CU68" s="1">
        <v>17412.43125</v>
      </c>
      <c r="CV68" s="1">
        <v>40.20668749999999</v>
      </c>
      <c r="CW68" s="1">
        <v>41.210625</v>
      </c>
      <c r="CX68" s="1">
        <v>40.1909375</v>
      </c>
      <c r="CY68" s="1">
        <v>39.687</v>
      </c>
      <c r="CZ68" s="1">
        <v>40.375</v>
      </c>
      <c r="DA68" s="1">
        <v>1960.018125</v>
      </c>
      <c r="DB68" s="1">
        <v>39.99187500000001</v>
      </c>
      <c r="DC68" s="1">
        <v>0.0</v>
      </c>
      <c r="DD68" s="1">
        <v>1.6602243197E9</v>
      </c>
      <c r="DE68" s="1">
        <v>0.0</v>
      </c>
      <c r="DF68" s="1">
        <v>1.660224008E9</v>
      </c>
      <c r="DG68" s="1" t="s">
        <v>357</v>
      </c>
      <c r="DH68" s="1">
        <v>1.660224008E9</v>
      </c>
      <c r="DI68" s="1">
        <v>1.660224007E9</v>
      </c>
      <c r="DJ68" s="1">
        <v>1.0</v>
      </c>
      <c r="DK68" s="1">
        <v>0.091</v>
      </c>
      <c r="DL68" s="1">
        <v>-0.018</v>
      </c>
      <c r="DM68" s="1">
        <v>1.42</v>
      </c>
      <c r="DN68" s="1">
        <v>0.02</v>
      </c>
      <c r="DO68" s="1">
        <v>400.0</v>
      </c>
      <c r="DP68" s="1">
        <v>26.0</v>
      </c>
      <c r="DQ68" s="1">
        <v>0.31</v>
      </c>
      <c r="DR68" s="1">
        <v>0.11</v>
      </c>
      <c r="DS68" s="1">
        <v>1.951581693008525</v>
      </c>
      <c r="DT68" s="1">
        <v>5.292507901101599</v>
      </c>
      <c r="DU68" s="1">
        <v>0.3981345477974058</v>
      </c>
      <c r="DV68" s="1">
        <v>0.0</v>
      </c>
      <c r="DW68" s="1">
        <v>32.77875135704268</v>
      </c>
      <c r="DX68" s="1">
        <v>9.09579628178495</v>
      </c>
      <c r="DY68" s="1">
        <v>0.6617314403853827</v>
      </c>
      <c r="DZ68" s="1">
        <v>0.0</v>
      </c>
      <c r="EA68" s="1">
        <v>-39.69693548387097</v>
      </c>
      <c r="EB68" s="1">
        <v>-11.27654032258063</v>
      </c>
      <c r="EC68" s="1">
        <v>0.847381366917493</v>
      </c>
      <c r="ED68" s="1">
        <v>0.0</v>
      </c>
      <c r="EE68" s="1">
        <v>138.5641620720104</v>
      </c>
      <c r="EF68" s="1">
        <v>172.1345065549252</v>
      </c>
      <c r="EG68" s="1">
        <v>12.47922249915506</v>
      </c>
      <c r="EH68" s="1">
        <v>0.0</v>
      </c>
      <c r="EI68" s="1">
        <v>1.724717317073171</v>
      </c>
      <c r="EJ68" s="1">
        <v>0.02268689895470346</v>
      </c>
      <c r="EK68" s="1">
        <v>0.003137598914495791</v>
      </c>
      <c r="EL68" s="1">
        <v>1.0</v>
      </c>
      <c r="EM68" s="1">
        <v>1.939106379521663</v>
      </c>
      <c r="EN68" s="1">
        <v>-0.005697287964116363</v>
      </c>
      <c r="EO68" s="1">
        <v>0.001152030490911261</v>
      </c>
      <c r="EP68" s="1">
        <v>1.0</v>
      </c>
      <c r="EQ68" s="1">
        <v>2.0</v>
      </c>
      <c r="ER68" s="1">
        <v>6.0</v>
      </c>
      <c r="ES68" s="1" t="s">
        <v>393</v>
      </c>
      <c r="ET68" s="1">
        <v>2.94476</v>
      </c>
      <c r="EU68" s="1">
        <v>2.80129</v>
      </c>
      <c r="EV68" s="1">
        <v>0.0557309</v>
      </c>
      <c r="EW68" s="1">
        <v>0.0642183</v>
      </c>
      <c r="EX68" s="1">
        <v>0.118224</v>
      </c>
      <c r="EY68" s="1">
        <v>0.112954</v>
      </c>
      <c r="EZ68" s="1">
        <v>19423.3</v>
      </c>
      <c r="FA68" s="1">
        <v>20185.8</v>
      </c>
      <c r="FB68" s="1">
        <v>23908.8</v>
      </c>
      <c r="FC68" s="1">
        <v>25090.4</v>
      </c>
      <c r="FD68" s="1">
        <v>33732.7</v>
      </c>
      <c r="FE68" s="1">
        <v>35527.9</v>
      </c>
      <c r="FF68" s="1">
        <v>43574.6</v>
      </c>
      <c r="FG68" s="1">
        <v>46375.3</v>
      </c>
      <c r="FH68" s="1">
        <v>1.99058</v>
      </c>
      <c r="FI68" s="1">
        <v>1.91747</v>
      </c>
      <c r="FJ68" s="1">
        <v>0.14085</v>
      </c>
      <c r="FK68" s="1">
        <v>0.0</v>
      </c>
      <c r="FL68" s="1">
        <v>29.2171</v>
      </c>
      <c r="FM68" s="1">
        <v>999.9</v>
      </c>
      <c r="FN68" s="1">
        <v>70.2</v>
      </c>
      <c r="FO68" s="1">
        <v>31.7</v>
      </c>
      <c r="FP68" s="1">
        <v>33.1396</v>
      </c>
      <c r="FQ68" s="1">
        <v>64.334</v>
      </c>
      <c r="FR68" s="1">
        <v>25.8774</v>
      </c>
      <c r="FS68" s="1">
        <v>1.0</v>
      </c>
      <c r="FT68" s="1">
        <v>0.208115</v>
      </c>
      <c r="FU68" s="1">
        <v>0.254188</v>
      </c>
      <c r="FV68" s="1">
        <v>20.3246</v>
      </c>
      <c r="FW68" s="1">
        <v>5.21235</v>
      </c>
      <c r="FX68" s="1">
        <v>11.9081</v>
      </c>
      <c r="FY68" s="1">
        <v>5.0027</v>
      </c>
      <c r="FZ68" s="1">
        <v>3.28955</v>
      </c>
      <c r="GA68" s="1">
        <v>9999.0</v>
      </c>
      <c r="GB68" s="1">
        <v>9999.0</v>
      </c>
      <c r="GC68" s="1">
        <v>9999.0</v>
      </c>
      <c r="GD68" s="1">
        <v>999.9</v>
      </c>
      <c r="GE68" s="1">
        <v>1.85944</v>
      </c>
      <c r="GF68" s="1">
        <v>1.85439</v>
      </c>
      <c r="GG68" s="1">
        <v>1.8576</v>
      </c>
      <c r="GH68" s="1">
        <v>1.85596</v>
      </c>
      <c r="GI68" s="1">
        <v>1.85482</v>
      </c>
      <c r="GJ68" s="1">
        <v>1.85453</v>
      </c>
      <c r="GK68" s="1">
        <v>1.85304</v>
      </c>
      <c r="GL68" s="1">
        <v>1.85628</v>
      </c>
      <c r="GM68" s="1">
        <v>0.0</v>
      </c>
      <c r="GN68" s="1">
        <v>0.0</v>
      </c>
      <c r="GO68" s="1">
        <v>0.0</v>
      </c>
      <c r="GP68" s="1">
        <v>0.0</v>
      </c>
      <c r="GQ68" s="1" t="s">
        <v>359</v>
      </c>
      <c r="GR68" s="1" t="s">
        <v>360</v>
      </c>
      <c r="GS68" s="1" t="s">
        <v>361</v>
      </c>
      <c r="GT68" s="1" t="s">
        <v>361</v>
      </c>
      <c r="GU68" s="1" t="s">
        <v>361</v>
      </c>
      <c r="GV68" s="1" t="s">
        <v>361</v>
      </c>
      <c r="GW68" s="1">
        <v>0.0</v>
      </c>
      <c r="GX68" s="1">
        <v>100.0</v>
      </c>
      <c r="GY68" s="1">
        <v>100.0</v>
      </c>
      <c r="GZ68" s="1">
        <v>1.047</v>
      </c>
      <c r="HA68" s="1">
        <v>0.0154</v>
      </c>
      <c r="HB68" s="1">
        <v>0.4508132229881339</v>
      </c>
      <c r="HC68" s="1">
        <v>0.002931838302181297</v>
      </c>
      <c r="HD68" s="1">
        <v>-1.375455985948503E-6</v>
      </c>
      <c r="HE68" s="1">
        <v>3.07004744371273E-10</v>
      </c>
      <c r="HF68" s="1">
        <v>-0.06116048014925604</v>
      </c>
      <c r="HG68" s="1">
        <v>0.0100384331276165</v>
      </c>
      <c r="HH68" s="1">
        <v>-3.153267371123071E-4</v>
      </c>
      <c r="HI68" s="1">
        <v>1.819468599177705E-6</v>
      </c>
      <c r="HJ68" s="1">
        <v>1.0</v>
      </c>
      <c r="HK68" s="1">
        <v>2112.0</v>
      </c>
      <c r="HL68" s="1">
        <v>3.0</v>
      </c>
      <c r="HM68" s="1">
        <v>29.0</v>
      </c>
      <c r="HN68" s="1">
        <v>5.2</v>
      </c>
      <c r="HO68" s="1">
        <v>5.2</v>
      </c>
      <c r="HP68" s="1">
        <v>0.795898</v>
      </c>
      <c r="HQ68" s="1">
        <v>2.32788</v>
      </c>
      <c r="HR68" s="1">
        <v>1.4978</v>
      </c>
      <c r="HS68" s="1">
        <v>2.30347</v>
      </c>
      <c r="HT68" s="1">
        <v>1.54785</v>
      </c>
      <c r="HU68" s="1">
        <v>2.25342</v>
      </c>
      <c r="HV68" s="1">
        <v>35.4523</v>
      </c>
      <c r="HW68" s="1">
        <v>15.603</v>
      </c>
      <c r="HX68" s="1">
        <v>18.0</v>
      </c>
      <c r="HY68" s="1">
        <v>500.601</v>
      </c>
      <c r="HZ68" s="1">
        <v>519.39</v>
      </c>
      <c r="IA68" s="1">
        <v>28.8317</v>
      </c>
      <c r="IB68" s="1">
        <v>29.798</v>
      </c>
      <c r="IC68" s="1">
        <v>30.0001</v>
      </c>
      <c r="ID68" s="1">
        <v>29.5785</v>
      </c>
      <c r="IE68" s="1">
        <v>29.6679</v>
      </c>
      <c r="IF68" s="1">
        <v>15.9658</v>
      </c>
      <c r="IG68" s="1">
        <v>26.2655</v>
      </c>
      <c r="IH68" s="1">
        <v>85.4203</v>
      </c>
      <c r="II68" s="1">
        <v>28.8188</v>
      </c>
      <c r="IJ68" s="1">
        <v>301.602</v>
      </c>
      <c r="IK68" s="1">
        <v>25.471</v>
      </c>
      <c r="IL68" s="1">
        <v>100.776</v>
      </c>
      <c r="IM68" s="1">
        <v>100.512</v>
      </c>
      <c r="IN68" s="1" t="s">
        <v>362</v>
      </c>
    </row>
    <row r="69" ht="15.75" customHeight="1">
      <c r="A69" s="1">
        <v>53.0</v>
      </c>
      <c r="B69" s="1">
        <v>1.6602243216E9</v>
      </c>
      <c r="C69" s="1">
        <v>334.5999999046326</v>
      </c>
      <c r="D69" s="1" t="s">
        <v>461</v>
      </c>
      <c r="E69" s="1" t="s">
        <v>462</v>
      </c>
      <c r="F69" s="1">
        <v>1.0</v>
      </c>
      <c r="G69" s="1" t="s">
        <v>349</v>
      </c>
      <c r="H69" s="1" t="s">
        <v>350</v>
      </c>
      <c r="I69" s="1" t="s">
        <v>351</v>
      </c>
      <c r="J69" s="1" t="s">
        <v>352</v>
      </c>
      <c r="K69" s="1" t="s">
        <v>353</v>
      </c>
      <c r="L69" s="1" t="s">
        <v>354</v>
      </c>
      <c r="M69" s="1" t="s">
        <v>355</v>
      </c>
      <c r="N69" s="1">
        <v>1.66022431319375E9</v>
      </c>
      <c r="O69" s="1">
        <f t="shared" si="1"/>
        <v>0.00148505563</v>
      </c>
      <c r="P69" s="1">
        <f t="shared" si="2"/>
        <v>1.48505563</v>
      </c>
      <c r="Q69" s="1">
        <f t="shared" si="3"/>
        <v>2.716004201</v>
      </c>
      <c r="R69" s="1">
        <f t="shared" si="4"/>
        <v>188.6769375</v>
      </c>
      <c r="S69" s="1">
        <f t="shared" si="5"/>
        <v>124.5575183</v>
      </c>
      <c r="T69" s="1">
        <f t="shared" si="6"/>
        <v>12.400051</v>
      </c>
      <c r="U69" s="1">
        <f t="shared" si="7"/>
        <v>18.78331938</v>
      </c>
      <c r="V69" s="1">
        <f t="shared" si="8"/>
        <v>0.07446911859</v>
      </c>
      <c r="W69" s="1">
        <f t="shared" si="9"/>
        <v>2.920294595</v>
      </c>
      <c r="X69" s="1">
        <f t="shared" si="10"/>
        <v>0.07343000356</v>
      </c>
      <c r="Y69" s="1">
        <f t="shared" si="11"/>
        <v>0.04598590462</v>
      </c>
      <c r="Z69" s="1">
        <f t="shared" si="12"/>
        <v>321.5168241</v>
      </c>
      <c r="AA69" s="1">
        <f t="shared" si="13"/>
        <v>32.52597456</v>
      </c>
      <c r="AB69" s="1">
        <f t="shared" si="14"/>
        <v>31.50544375</v>
      </c>
      <c r="AC69" s="1">
        <f t="shared" si="15"/>
        <v>4.643035849</v>
      </c>
      <c r="AD69" s="1">
        <f t="shared" si="16"/>
        <v>59.88214774</v>
      </c>
      <c r="AE69" s="1">
        <f t="shared" si="17"/>
        <v>2.703963216</v>
      </c>
      <c r="AF69" s="1">
        <f t="shared" si="18"/>
        <v>4.515474674</v>
      </c>
      <c r="AG69" s="1">
        <f t="shared" si="19"/>
        <v>1.939072634</v>
      </c>
      <c r="AH69" s="1">
        <f t="shared" si="20"/>
        <v>-65.4909533</v>
      </c>
      <c r="AI69" s="1">
        <f t="shared" si="21"/>
        <v>-77.0702884</v>
      </c>
      <c r="AJ69" s="1">
        <f t="shared" si="22"/>
        <v>-5.941680683</v>
      </c>
      <c r="AK69" s="1">
        <f t="shared" si="23"/>
        <v>173.0139018</v>
      </c>
      <c r="AL69" s="1">
        <f t="shared" si="24"/>
        <v>32.81540793</v>
      </c>
      <c r="AM69" s="1">
        <f t="shared" si="25"/>
        <v>1.478347402</v>
      </c>
      <c r="AN69" s="1">
        <f t="shared" si="26"/>
        <v>2.716004201</v>
      </c>
      <c r="AO69" s="1">
        <v>262.8528848123469</v>
      </c>
      <c r="AP69" s="1">
        <v>233.6921151515151</v>
      </c>
      <c r="AQ69" s="1">
        <v>5.053468019513416</v>
      </c>
      <c r="AR69" s="1">
        <v>64.96869328460993</v>
      </c>
      <c r="AS69" s="1">
        <f t="shared" si="27"/>
        <v>1.48505563</v>
      </c>
      <c r="AT69" s="1">
        <v>25.43774962665692</v>
      </c>
      <c r="AU69" s="1">
        <v>27.17015575757577</v>
      </c>
      <c r="AV69" s="1">
        <v>1.215498555260202E-4</v>
      </c>
      <c r="AW69" s="1">
        <v>84.42991726890527</v>
      </c>
      <c r="AX69" s="1">
        <v>0.0</v>
      </c>
      <c r="AY69" s="1">
        <v>0.0</v>
      </c>
      <c r="AZ69" s="1">
        <f t="shared" si="28"/>
        <v>1</v>
      </c>
      <c r="BA69" s="1">
        <f t="shared" si="29"/>
        <v>0</v>
      </c>
      <c r="BB69" s="1">
        <f t="shared" si="30"/>
        <v>51903.45356</v>
      </c>
      <c r="BC69" s="1">
        <f t="shared" si="31"/>
        <v>2000.008125</v>
      </c>
      <c r="BD69" s="1">
        <f t="shared" si="32"/>
        <v>1681.20658</v>
      </c>
      <c r="BE69" s="1">
        <f t="shared" si="33"/>
        <v>0.8405998751</v>
      </c>
      <c r="BF69" s="1">
        <f t="shared" si="34"/>
        <v>0.160757759</v>
      </c>
      <c r="BG69" s="1">
        <v>6.0</v>
      </c>
      <c r="BH69" s="1">
        <v>0.5</v>
      </c>
      <c r="BI69" s="1" t="s">
        <v>356</v>
      </c>
      <c r="BJ69" s="1">
        <v>2.0</v>
      </c>
      <c r="BK69" s="1" t="b">
        <v>1</v>
      </c>
      <c r="BL69" s="1">
        <v>1.66022431319375E9</v>
      </c>
      <c r="BM69" s="1">
        <v>188.6769375</v>
      </c>
      <c r="BN69" s="1">
        <v>228.3801875</v>
      </c>
      <c r="BO69" s="1">
        <v>27.16109375</v>
      </c>
      <c r="BP69" s="1">
        <v>25.43569375</v>
      </c>
      <c r="BQ69" s="1">
        <v>187.722875</v>
      </c>
      <c r="BR69" s="1">
        <v>27.1457125</v>
      </c>
      <c r="BS69" s="1">
        <v>500.125375</v>
      </c>
      <c r="BT69" s="1">
        <v>99.45286250000001</v>
      </c>
      <c r="BU69" s="1">
        <v>0.09994786875</v>
      </c>
      <c r="BV69" s="1">
        <v>31.01591875</v>
      </c>
      <c r="BW69" s="1">
        <v>31.50544375</v>
      </c>
      <c r="BX69" s="1">
        <v>999.9</v>
      </c>
      <c r="BY69" s="1">
        <v>0.0</v>
      </c>
      <c r="BZ69" s="1">
        <v>0.0</v>
      </c>
      <c r="CA69" s="1">
        <v>10002.060625</v>
      </c>
      <c r="CB69" s="1">
        <v>0.0</v>
      </c>
      <c r="CC69" s="1">
        <v>7.3473525</v>
      </c>
      <c r="CD69" s="1">
        <v>-39.7032625</v>
      </c>
      <c r="CE69" s="1">
        <v>193.9448125</v>
      </c>
      <c r="CF69" s="1">
        <v>234.3408125</v>
      </c>
      <c r="CG69" s="1">
        <v>1.7253925</v>
      </c>
      <c r="CH69" s="1">
        <v>228.3801875</v>
      </c>
      <c r="CI69" s="1">
        <v>25.43569375</v>
      </c>
      <c r="CJ69" s="1">
        <v>2.701246875</v>
      </c>
      <c r="CK69" s="1">
        <v>2.529651875</v>
      </c>
      <c r="CL69" s="1">
        <v>22.2927</v>
      </c>
      <c r="CM69" s="1">
        <v>21.21854375</v>
      </c>
      <c r="CN69" s="1">
        <v>2000.008125</v>
      </c>
      <c r="CO69" s="1">
        <v>0.980006375</v>
      </c>
      <c r="CP69" s="1">
        <v>0.019993975</v>
      </c>
      <c r="CQ69" s="1">
        <v>0.0</v>
      </c>
      <c r="CR69" s="1">
        <v>2.574125</v>
      </c>
      <c r="CS69" s="1">
        <v>0.0</v>
      </c>
      <c r="CT69" s="1">
        <v>22399.95</v>
      </c>
      <c r="CU69" s="1">
        <v>17412.43125</v>
      </c>
      <c r="CV69" s="1">
        <v>40.20668749999999</v>
      </c>
      <c r="CW69" s="1">
        <v>41.210625</v>
      </c>
      <c r="CX69" s="1">
        <v>40.1909375</v>
      </c>
      <c r="CY69" s="1">
        <v>39.687</v>
      </c>
      <c r="CZ69" s="1">
        <v>40.375</v>
      </c>
      <c r="DA69" s="1">
        <v>1960.018125</v>
      </c>
      <c r="DB69" s="1">
        <v>39.99187500000001</v>
      </c>
      <c r="DC69" s="1">
        <v>0.0</v>
      </c>
      <c r="DD69" s="1">
        <v>1.6602243203E9</v>
      </c>
      <c r="DE69" s="1">
        <v>0.0</v>
      </c>
      <c r="DF69" s="1">
        <v>1.660224008E9</v>
      </c>
      <c r="DG69" s="1" t="s">
        <v>357</v>
      </c>
      <c r="DH69" s="1">
        <v>1.660224008E9</v>
      </c>
      <c r="DI69" s="1">
        <v>1.660224007E9</v>
      </c>
      <c r="DJ69" s="1">
        <v>1.0</v>
      </c>
      <c r="DK69" s="1">
        <v>0.091</v>
      </c>
      <c r="DL69" s="1">
        <v>-0.018</v>
      </c>
      <c r="DM69" s="1">
        <v>1.42</v>
      </c>
      <c r="DN69" s="1">
        <v>0.02</v>
      </c>
      <c r="DO69" s="1">
        <v>400.0</v>
      </c>
      <c r="DP69" s="1">
        <v>26.0</v>
      </c>
      <c r="DQ69" s="1">
        <v>0.31</v>
      </c>
      <c r="DR69" s="1">
        <v>0.11</v>
      </c>
      <c r="DS69" s="1">
        <v>1.951581693008525</v>
      </c>
      <c r="DT69" s="1">
        <v>5.292507901101599</v>
      </c>
      <c r="DU69" s="1">
        <v>0.3981345477974058</v>
      </c>
      <c r="DV69" s="1">
        <v>0.0</v>
      </c>
      <c r="DW69" s="1">
        <v>32.77875135704268</v>
      </c>
      <c r="DX69" s="1">
        <v>9.09579628178495</v>
      </c>
      <c r="DY69" s="1">
        <v>0.6617314403853827</v>
      </c>
      <c r="DZ69" s="1">
        <v>0.0</v>
      </c>
      <c r="EA69" s="1">
        <v>-39.69693548387097</v>
      </c>
      <c r="EB69" s="1">
        <v>-11.27654032258063</v>
      </c>
      <c r="EC69" s="1">
        <v>0.847381366917493</v>
      </c>
      <c r="ED69" s="1">
        <v>0.0</v>
      </c>
      <c r="EE69" s="1">
        <v>138.5641620720104</v>
      </c>
      <c r="EF69" s="1">
        <v>172.1345065549252</v>
      </c>
      <c r="EG69" s="1">
        <v>12.47922249915506</v>
      </c>
      <c r="EH69" s="1">
        <v>0.0</v>
      </c>
      <c r="EI69" s="1">
        <v>1.724717317073171</v>
      </c>
      <c r="EJ69" s="1">
        <v>0.02268689895470346</v>
      </c>
      <c r="EK69" s="1">
        <v>0.003137598914495791</v>
      </c>
      <c r="EL69" s="1">
        <v>1.0</v>
      </c>
      <c r="EM69" s="1">
        <v>1.939106379521663</v>
      </c>
      <c r="EN69" s="1">
        <v>-0.005697287964116363</v>
      </c>
      <c r="EO69" s="1">
        <v>0.001152030490911261</v>
      </c>
      <c r="EP69" s="1">
        <v>1.0</v>
      </c>
      <c r="EQ69" s="1">
        <v>2.0</v>
      </c>
      <c r="ER69" s="1">
        <v>6.0</v>
      </c>
      <c r="ES69" s="1" t="s">
        <v>393</v>
      </c>
      <c r="ET69" s="1">
        <v>2.9448</v>
      </c>
      <c r="EU69" s="1">
        <v>2.8013</v>
      </c>
      <c r="EV69" s="1">
        <v>0.0562485</v>
      </c>
      <c r="EW69" s="1">
        <v>0.0647288</v>
      </c>
      <c r="EX69" s="1">
        <v>0.118226</v>
      </c>
      <c r="EY69" s="1">
        <v>0.112952</v>
      </c>
      <c r="EZ69" s="1">
        <v>19412.6</v>
      </c>
      <c r="FA69" s="1">
        <v>20174.9</v>
      </c>
      <c r="FB69" s="1">
        <v>23908.8</v>
      </c>
      <c r="FC69" s="1">
        <v>25090.5</v>
      </c>
      <c r="FD69" s="1">
        <v>33732.6</v>
      </c>
      <c r="FE69" s="1">
        <v>35528.1</v>
      </c>
      <c r="FF69" s="1">
        <v>43574.6</v>
      </c>
      <c r="FG69" s="1">
        <v>46375.5</v>
      </c>
      <c r="FH69" s="1">
        <v>1.99037</v>
      </c>
      <c r="FI69" s="1">
        <v>1.9174</v>
      </c>
      <c r="FJ69" s="1">
        <v>0.140782</v>
      </c>
      <c r="FK69" s="1">
        <v>0.0</v>
      </c>
      <c r="FL69" s="1">
        <v>29.2171</v>
      </c>
      <c r="FM69" s="1">
        <v>999.9</v>
      </c>
      <c r="FN69" s="1">
        <v>70.2</v>
      </c>
      <c r="FO69" s="1">
        <v>31.7</v>
      </c>
      <c r="FP69" s="1">
        <v>33.1344</v>
      </c>
      <c r="FQ69" s="1">
        <v>64.334</v>
      </c>
      <c r="FR69" s="1">
        <v>25.7492</v>
      </c>
      <c r="FS69" s="1">
        <v>1.0</v>
      </c>
      <c r="FT69" s="1">
        <v>0.208145</v>
      </c>
      <c r="FU69" s="1">
        <v>0.258287</v>
      </c>
      <c r="FV69" s="1">
        <v>20.3246</v>
      </c>
      <c r="FW69" s="1">
        <v>5.21235</v>
      </c>
      <c r="FX69" s="1">
        <v>11.9081</v>
      </c>
      <c r="FY69" s="1">
        <v>5.00275</v>
      </c>
      <c r="FZ69" s="1">
        <v>3.28955</v>
      </c>
      <c r="GA69" s="1">
        <v>9999.0</v>
      </c>
      <c r="GB69" s="1">
        <v>9999.0</v>
      </c>
      <c r="GC69" s="1">
        <v>9999.0</v>
      </c>
      <c r="GD69" s="1">
        <v>999.9</v>
      </c>
      <c r="GE69" s="1">
        <v>1.85944</v>
      </c>
      <c r="GF69" s="1">
        <v>1.85439</v>
      </c>
      <c r="GG69" s="1">
        <v>1.8576</v>
      </c>
      <c r="GH69" s="1">
        <v>1.85597</v>
      </c>
      <c r="GI69" s="1">
        <v>1.85482</v>
      </c>
      <c r="GJ69" s="1">
        <v>1.85453</v>
      </c>
      <c r="GK69" s="1">
        <v>1.85304</v>
      </c>
      <c r="GL69" s="1">
        <v>1.85628</v>
      </c>
      <c r="GM69" s="1">
        <v>0.0</v>
      </c>
      <c r="GN69" s="1">
        <v>0.0</v>
      </c>
      <c r="GO69" s="1">
        <v>0.0</v>
      </c>
      <c r="GP69" s="1">
        <v>0.0</v>
      </c>
      <c r="GQ69" s="1" t="s">
        <v>359</v>
      </c>
      <c r="GR69" s="1" t="s">
        <v>360</v>
      </c>
      <c r="GS69" s="1" t="s">
        <v>361</v>
      </c>
      <c r="GT69" s="1" t="s">
        <v>361</v>
      </c>
      <c r="GU69" s="1" t="s">
        <v>361</v>
      </c>
      <c r="GV69" s="1" t="s">
        <v>361</v>
      </c>
      <c r="GW69" s="1">
        <v>0.0</v>
      </c>
      <c r="GX69" s="1">
        <v>100.0</v>
      </c>
      <c r="GY69" s="1">
        <v>100.0</v>
      </c>
      <c r="GZ69" s="1">
        <v>1.053</v>
      </c>
      <c r="HA69" s="1">
        <v>0.0154</v>
      </c>
      <c r="HB69" s="1">
        <v>0.4508132229881339</v>
      </c>
      <c r="HC69" s="1">
        <v>0.002931838302181297</v>
      </c>
      <c r="HD69" s="1">
        <v>-1.375455985948503E-6</v>
      </c>
      <c r="HE69" s="1">
        <v>3.07004744371273E-10</v>
      </c>
      <c r="HF69" s="1">
        <v>-0.06116048014925604</v>
      </c>
      <c r="HG69" s="1">
        <v>0.0100384331276165</v>
      </c>
      <c r="HH69" s="1">
        <v>-3.153267371123071E-4</v>
      </c>
      <c r="HI69" s="1">
        <v>1.819468599177705E-6</v>
      </c>
      <c r="HJ69" s="1">
        <v>1.0</v>
      </c>
      <c r="HK69" s="1">
        <v>2112.0</v>
      </c>
      <c r="HL69" s="1">
        <v>3.0</v>
      </c>
      <c r="HM69" s="1">
        <v>29.0</v>
      </c>
      <c r="HN69" s="1">
        <v>5.2</v>
      </c>
      <c r="HO69" s="1">
        <v>5.2</v>
      </c>
      <c r="HP69" s="1">
        <v>0.799561</v>
      </c>
      <c r="HQ69" s="1">
        <v>2.31079</v>
      </c>
      <c r="HR69" s="1">
        <v>1.4978</v>
      </c>
      <c r="HS69" s="1">
        <v>2.30347</v>
      </c>
      <c r="HT69" s="1">
        <v>1.54785</v>
      </c>
      <c r="HU69" s="1">
        <v>2.35962</v>
      </c>
      <c r="HV69" s="1">
        <v>35.4523</v>
      </c>
      <c r="HW69" s="1">
        <v>15.5943</v>
      </c>
      <c r="HX69" s="1">
        <v>18.0</v>
      </c>
      <c r="HY69" s="1">
        <v>500.484</v>
      </c>
      <c r="HZ69" s="1">
        <v>519.342</v>
      </c>
      <c r="IA69" s="1">
        <v>28.8309</v>
      </c>
      <c r="IB69" s="1">
        <v>29.7984</v>
      </c>
      <c r="IC69" s="1">
        <v>30.0002</v>
      </c>
      <c r="ID69" s="1">
        <v>29.5788</v>
      </c>
      <c r="IE69" s="1">
        <v>29.6682</v>
      </c>
      <c r="IF69" s="1">
        <v>16.041</v>
      </c>
      <c r="IG69" s="1">
        <v>26.2655</v>
      </c>
      <c r="IH69" s="1">
        <v>85.4203</v>
      </c>
      <c r="II69" s="1">
        <v>28.8188</v>
      </c>
      <c r="IJ69" s="1">
        <v>311.62</v>
      </c>
      <c r="IK69" s="1">
        <v>25.471</v>
      </c>
      <c r="IL69" s="1">
        <v>100.776</v>
      </c>
      <c r="IM69" s="1">
        <v>100.512</v>
      </c>
      <c r="IN69" s="1" t="s">
        <v>362</v>
      </c>
    </row>
    <row r="70" ht="15.75" customHeight="1">
      <c r="A70" s="1">
        <v>54.0</v>
      </c>
      <c r="B70" s="1">
        <v>1.6602243231E9</v>
      </c>
      <c r="C70" s="1">
        <v>336.0999999046326</v>
      </c>
      <c r="D70" s="1" t="s">
        <v>463</v>
      </c>
      <c r="E70" s="1" t="s">
        <v>464</v>
      </c>
      <c r="F70" s="1">
        <v>1.0</v>
      </c>
      <c r="G70" s="1" t="s">
        <v>349</v>
      </c>
      <c r="H70" s="1" t="s">
        <v>350</v>
      </c>
      <c r="I70" s="1" t="s">
        <v>351</v>
      </c>
      <c r="J70" s="1" t="s">
        <v>352</v>
      </c>
      <c r="K70" s="1" t="s">
        <v>353</v>
      </c>
      <c r="L70" s="1" t="s">
        <v>354</v>
      </c>
      <c r="M70" s="1" t="s">
        <v>355</v>
      </c>
      <c r="N70" s="1">
        <v>1.660224315225E9</v>
      </c>
      <c r="O70" s="1">
        <f t="shared" si="1"/>
        <v>0.001485683096</v>
      </c>
      <c r="P70" s="1">
        <f t="shared" si="2"/>
        <v>1.485683096</v>
      </c>
      <c r="Q70" s="1">
        <f t="shared" si="3"/>
        <v>2.903471824</v>
      </c>
      <c r="R70" s="1">
        <f t="shared" si="4"/>
        <v>198.5709375</v>
      </c>
      <c r="S70" s="1">
        <f t="shared" si="5"/>
        <v>130.1598092</v>
      </c>
      <c r="T70" s="1">
        <f t="shared" si="6"/>
        <v>12.95776395</v>
      </c>
      <c r="U70" s="1">
        <f t="shared" si="7"/>
        <v>19.76827833</v>
      </c>
      <c r="V70" s="1">
        <f t="shared" si="8"/>
        <v>0.0745102413</v>
      </c>
      <c r="W70" s="1">
        <f t="shared" si="9"/>
        <v>2.920497899</v>
      </c>
      <c r="X70" s="1">
        <f t="shared" si="10"/>
        <v>0.0734700583</v>
      </c>
      <c r="Y70" s="1">
        <f t="shared" si="11"/>
        <v>0.04601103297</v>
      </c>
      <c r="Z70" s="1">
        <f t="shared" si="12"/>
        <v>321.5160342</v>
      </c>
      <c r="AA70" s="1">
        <f t="shared" si="13"/>
        <v>32.52647702</v>
      </c>
      <c r="AB70" s="1">
        <f t="shared" si="14"/>
        <v>31.5051125</v>
      </c>
      <c r="AC70" s="1">
        <f t="shared" si="15"/>
        <v>4.642948481</v>
      </c>
      <c r="AD70" s="1">
        <f t="shared" si="16"/>
        <v>59.8829179</v>
      </c>
      <c r="AE70" s="1">
        <f t="shared" si="17"/>
        <v>2.704116502</v>
      </c>
      <c r="AF70" s="1">
        <f t="shared" si="18"/>
        <v>4.515672578</v>
      </c>
      <c r="AG70" s="1">
        <f t="shared" si="19"/>
        <v>1.938831979</v>
      </c>
      <c r="AH70" s="1">
        <f t="shared" si="20"/>
        <v>-65.51862453</v>
      </c>
      <c r="AI70" s="1">
        <f t="shared" si="21"/>
        <v>-76.90245896</v>
      </c>
      <c r="AJ70" s="1">
        <f t="shared" si="22"/>
        <v>-5.928342043</v>
      </c>
      <c r="AK70" s="1">
        <f t="shared" si="23"/>
        <v>173.1666087</v>
      </c>
      <c r="AL70" s="1">
        <f t="shared" si="24"/>
        <v>33.12207597</v>
      </c>
      <c r="AM70" s="1">
        <f t="shared" si="25"/>
        <v>1.47999433</v>
      </c>
      <c r="AN70" s="1">
        <f t="shared" si="26"/>
        <v>2.903471824</v>
      </c>
      <c r="AO70" s="1">
        <v>270.6064727351419</v>
      </c>
      <c r="AP70" s="1">
        <v>241.2496545454545</v>
      </c>
      <c r="AQ70" s="1">
        <v>5.046649664839377</v>
      </c>
      <c r="AR70" s="1">
        <v>64.96869328460993</v>
      </c>
      <c r="AS70" s="1">
        <f t="shared" si="27"/>
        <v>1.485683096</v>
      </c>
      <c r="AT70" s="1">
        <v>25.43742188796382</v>
      </c>
      <c r="AU70" s="1">
        <v>27.17056303030303</v>
      </c>
      <c r="AV70" s="1">
        <v>1.228293838187503E-4</v>
      </c>
      <c r="AW70" s="1">
        <v>84.42991726890527</v>
      </c>
      <c r="AX70" s="1">
        <v>0.0</v>
      </c>
      <c r="AY70" s="1">
        <v>0.0</v>
      </c>
      <c r="AZ70" s="1">
        <f t="shared" si="28"/>
        <v>1</v>
      </c>
      <c r="BA70" s="1">
        <f t="shared" si="29"/>
        <v>0</v>
      </c>
      <c r="BB70" s="1">
        <f t="shared" si="30"/>
        <v>51909.09907</v>
      </c>
      <c r="BC70" s="1">
        <f t="shared" si="31"/>
        <v>2000.0025</v>
      </c>
      <c r="BD70" s="1">
        <f t="shared" si="32"/>
        <v>1681.201911</v>
      </c>
      <c r="BE70" s="1">
        <f t="shared" si="33"/>
        <v>0.8405999048</v>
      </c>
      <c r="BF70" s="1">
        <f t="shared" si="34"/>
        <v>0.1607578162</v>
      </c>
      <c r="BG70" s="1">
        <v>6.0</v>
      </c>
      <c r="BH70" s="1">
        <v>0.5</v>
      </c>
      <c r="BI70" s="1" t="s">
        <v>356</v>
      </c>
      <c r="BJ70" s="1">
        <v>2.0</v>
      </c>
      <c r="BK70" s="1" t="b">
        <v>1</v>
      </c>
      <c r="BL70" s="1">
        <v>1.660224315225E9</v>
      </c>
      <c r="BM70" s="1">
        <v>198.5709375</v>
      </c>
      <c r="BN70" s="1">
        <v>238.6603125</v>
      </c>
      <c r="BO70" s="1">
        <v>27.16265625</v>
      </c>
      <c r="BP70" s="1">
        <v>25.435325</v>
      </c>
      <c r="BQ70" s="1">
        <v>197.5928125</v>
      </c>
      <c r="BR70" s="1">
        <v>27.14726875</v>
      </c>
      <c r="BS70" s="1">
        <v>500.1219375000001</v>
      </c>
      <c r="BT70" s="1">
        <v>99.45275625000001</v>
      </c>
      <c r="BU70" s="1">
        <v>0.09997075625000001</v>
      </c>
      <c r="BV70" s="1">
        <v>31.0166875</v>
      </c>
      <c r="BW70" s="1">
        <v>31.5051125</v>
      </c>
      <c r="BX70" s="1">
        <v>999.9</v>
      </c>
      <c r="BY70" s="1">
        <v>0.0</v>
      </c>
      <c r="BZ70" s="1">
        <v>0.0</v>
      </c>
      <c r="CA70" s="1">
        <v>10003.2325</v>
      </c>
      <c r="CB70" s="1">
        <v>0.0</v>
      </c>
      <c r="CC70" s="1">
        <v>7.345718124999999</v>
      </c>
      <c r="CD70" s="1">
        <v>-40.08949375</v>
      </c>
      <c r="CE70" s="1">
        <v>204.1153125</v>
      </c>
      <c r="CF70" s="1">
        <v>244.8891875</v>
      </c>
      <c r="CG70" s="1">
        <v>1.727319375</v>
      </c>
      <c r="CH70" s="1">
        <v>238.6603125</v>
      </c>
      <c r="CI70" s="1">
        <v>25.435325</v>
      </c>
      <c r="CJ70" s="1">
        <v>2.701399375</v>
      </c>
      <c r="CK70" s="1">
        <v>2.529613125</v>
      </c>
      <c r="CL70" s="1">
        <v>22.29363125</v>
      </c>
      <c r="CM70" s="1">
        <v>21.21829375</v>
      </c>
      <c r="CN70" s="1">
        <v>2000.0025</v>
      </c>
      <c r="CO70" s="1">
        <v>0.9800054375</v>
      </c>
      <c r="CP70" s="1">
        <v>0.01999490625</v>
      </c>
      <c r="CQ70" s="1">
        <v>0.0</v>
      </c>
      <c r="CR70" s="1">
        <v>2.4779375</v>
      </c>
      <c r="CS70" s="1">
        <v>0.0</v>
      </c>
      <c r="CT70" s="1">
        <v>22392.58125</v>
      </c>
      <c r="CU70" s="1">
        <v>17412.375</v>
      </c>
      <c r="CV70" s="1">
        <v>40.20668749999999</v>
      </c>
      <c r="CW70" s="1">
        <v>41.210625</v>
      </c>
      <c r="CX70" s="1">
        <v>40.1909375</v>
      </c>
      <c r="CY70" s="1">
        <v>39.687</v>
      </c>
      <c r="CZ70" s="1">
        <v>40.375</v>
      </c>
      <c r="DA70" s="1">
        <v>1960.01125</v>
      </c>
      <c r="DB70" s="1">
        <v>39.99375000000001</v>
      </c>
      <c r="DC70" s="1">
        <v>0.0</v>
      </c>
      <c r="DD70" s="1">
        <v>1.6602243221E9</v>
      </c>
      <c r="DE70" s="1">
        <v>0.0</v>
      </c>
      <c r="DF70" s="1">
        <v>1.660224008E9</v>
      </c>
      <c r="DG70" s="1" t="s">
        <v>357</v>
      </c>
      <c r="DH70" s="1">
        <v>1.660224008E9</v>
      </c>
      <c r="DI70" s="1">
        <v>1.660224007E9</v>
      </c>
      <c r="DJ70" s="1">
        <v>1.0</v>
      </c>
      <c r="DK70" s="1">
        <v>0.091</v>
      </c>
      <c r="DL70" s="1">
        <v>-0.018</v>
      </c>
      <c r="DM70" s="1">
        <v>1.42</v>
      </c>
      <c r="DN70" s="1">
        <v>0.02</v>
      </c>
      <c r="DO70" s="1">
        <v>400.0</v>
      </c>
      <c r="DP70" s="1">
        <v>26.0</v>
      </c>
      <c r="DQ70" s="1">
        <v>0.31</v>
      </c>
      <c r="DR70" s="1">
        <v>0.11</v>
      </c>
      <c r="DS70" s="1">
        <v>2.067042462755937</v>
      </c>
      <c r="DT70" s="1">
        <v>5.198594715058036</v>
      </c>
      <c r="DU70" s="1">
        <v>0.3788631181127229</v>
      </c>
      <c r="DV70" s="1">
        <v>0.0</v>
      </c>
      <c r="DW70" s="1">
        <v>32.92976804746853</v>
      </c>
      <c r="DX70" s="1">
        <v>8.502358439686445</v>
      </c>
      <c r="DY70" s="1">
        <v>0.6179845039803744</v>
      </c>
      <c r="DZ70" s="1">
        <v>0.0</v>
      </c>
      <c r="EA70" s="1">
        <v>-39.88673548387096</v>
      </c>
      <c r="EB70" s="1">
        <v>-10.62638709677422</v>
      </c>
      <c r="EC70" s="1">
        <v>0.7973349413771449</v>
      </c>
      <c r="ED70" s="1">
        <v>0.0</v>
      </c>
      <c r="EE70" s="1">
        <v>141.3479516304917</v>
      </c>
      <c r="EF70" s="1">
        <v>173.4889911891125</v>
      </c>
      <c r="EG70" s="1">
        <v>12.57291870899949</v>
      </c>
      <c r="EH70" s="1">
        <v>0.0</v>
      </c>
      <c r="EI70" s="1">
        <v>1.725223414634146</v>
      </c>
      <c r="EJ70" s="1">
        <v>0.03030062717769983</v>
      </c>
      <c r="EK70" s="1">
        <v>0.003789603627999485</v>
      </c>
      <c r="EL70" s="1">
        <v>1.0</v>
      </c>
      <c r="EM70" s="1">
        <v>1.939043669847854</v>
      </c>
      <c r="EN70" s="1">
        <v>-0.004501212461625892</v>
      </c>
      <c r="EO70" s="1">
        <v>0.001129916511755061</v>
      </c>
      <c r="EP70" s="1">
        <v>1.0</v>
      </c>
      <c r="EQ70" s="1">
        <v>2.0</v>
      </c>
      <c r="ER70" s="1">
        <v>6.0</v>
      </c>
      <c r="ES70" s="1" t="s">
        <v>393</v>
      </c>
      <c r="ET70" s="1">
        <v>2.94468</v>
      </c>
      <c r="EU70" s="1">
        <v>2.80129</v>
      </c>
      <c r="EV70" s="1">
        <v>0.0577931</v>
      </c>
      <c r="EW70" s="1">
        <v>0.0662384</v>
      </c>
      <c r="EX70" s="1">
        <v>0.118226</v>
      </c>
      <c r="EY70" s="1">
        <v>0.112943</v>
      </c>
      <c r="EZ70" s="1">
        <v>19380.6</v>
      </c>
      <c r="FA70" s="1">
        <v>20142.5</v>
      </c>
      <c r="FB70" s="1">
        <v>23908.5</v>
      </c>
      <c r="FC70" s="1">
        <v>25090.7</v>
      </c>
      <c r="FD70" s="1">
        <v>33732.4</v>
      </c>
      <c r="FE70" s="1">
        <v>35528.7</v>
      </c>
      <c r="FF70" s="1">
        <v>43574.2</v>
      </c>
      <c r="FG70" s="1">
        <v>46375.6</v>
      </c>
      <c r="FH70" s="1">
        <v>1.99058</v>
      </c>
      <c r="FI70" s="1">
        <v>1.9171</v>
      </c>
      <c r="FJ70" s="1">
        <v>0.140496</v>
      </c>
      <c r="FK70" s="1">
        <v>0.0</v>
      </c>
      <c r="FL70" s="1">
        <v>29.2171</v>
      </c>
      <c r="FM70" s="1">
        <v>999.9</v>
      </c>
      <c r="FN70" s="1">
        <v>70.2</v>
      </c>
      <c r="FO70" s="1">
        <v>31.7</v>
      </c>
      <c r="FP70" s="1">
        <v>33.1391</v>
      </c>
      <c r="FQ70" s="1">
        <v>64.044</v>
      </c>
      <c r="FR70" s="1">
        <v>26.6787</v>
      </c>
      <c r="FS70" s="1">
        <v>1.0</v>
      </c>
      <c r="FT70" s="1">
        <v>0.208298</v>
      </c>
      <c r="FU70" s="1">
        <v>0.275046</v>
      </c>
      <c r="FV70" s="1">
        <v>20.3246</v>
      </c>
      <c r="FW70" s="1">
        <v>5.2125</v>
      </c>
      <c r="FX70" s="1">
        <v>11.9081</v>
      </c>
      <c r="FY70" s="1">
        <v>5.00285</v>
      </c>
      <c r="FZ70" s="1">
        <v>3.28955</v>
      </c>
      <c r="GA70" s="1">
        <v>9999.0</v>
      </c>
      <c r="GB70" s="1">
        <v>9999.0</v>
      </c>
      <c r="GC70" s="1">
        <v>9999.0</v>
      </c>
      <c r="GD70" s="1">
        <v>999.9</v>
      </c>
      <c r="GE70" s="1">
        <v>1.85944</v>
      </c>
      <c r="GF70" s="1">
        <v>1.8544</v>
      </c>
      <c r="GG70" s="1">
        <v>1.8576</v>
      </c>
      <c r="GH70" s="1">
        <v>1.85596</v>
      </c>
      <c r="GI70" s="1">
        <v>1.85481</v>
      </c>
      <c r="GJ70" s="1">
        <v>1.85453</v>
      </c>
      <c r="GK70" s="1">
        <v>1.85304</v>
      </c>
      <c r="GL70" s="1">
        <v>1.85625</v>
      </c>
      <c r="GM70" s="1">
        <v>0.0</v>
      </c>
      <c r="GN70" s="1">
        <v>0.0</v>
      </c>
      <c r="GO70" s="1">
        <v>0.0</v>
      </c>
      <c r="GP70" s="1">
        <v>0.0</v>
      </c>
      <c r="GQ70" s="1" t="s">
        <v>359</v>
      </c>
      <c r="GR70" s="1" t="s">
        <v>360</v>
      </c>
      <c r="GS70" s="1" t="s">
        <v>361</v>
      </c>
      <c r="GT70" s="1" t="s">
        <v>361</v>
      </c>
      <c r="GU70" s="1" t="s">
        <v>361</v>
      </c>
      <c r="GV70" s="1" t="s">
        <v>361</v>
      </c>
      <c r="GW70" s="1">
        <v>0.0</v>
      </c>
      <c r="GX70" s="1">
        <v>100.0</v>
      </c>
      <c r="GY70" s="1">
        <v>100.0</v>
      </c>
      <c r="GZ70" s="1">
        <v>1.071</v>
      </c>
      <c r="HA70" s="1">
        <v>0.0154</v>
      </c>
      <c r="HB70" s="1">
        <v>0.4508132229881339</v>
      </c>
      <c r="HC70" s="1">
        <v>0.002931838302181297</v>
      </c>
      <c r="HD70" s="1">
        <v>-1.375455985948503E-6</v>
      </c>
      <c r="HE70" s="1">
        <v>3.07004744371273E-10</v>
      </c>
      <c r="HF70" s="1">
        <v>-0.06116048014925604</v>
      </c>
      <c r="HG70" s="1">
        <v>0.0100384331276165</v>
      </c>
      <c r="HH70" s="1">
        <v>-3.153267371123071E-4</v>
      </c>
      <c r="HI70" s="1">
        <v>1.819468599177705E-6</v>
      </c>
      <c r="HJ70" s="1">
        <v>1.0</v>
      </c>
      <c r="HK70" s="1">
        <v>2112.0</v>
      </c>
      <c r="HL70" s="1">
        <v>3.0</v>
      </c>
      <c r="HM70" s="1">
        <v>29.0</v>
      </c>
      <c r="HN70" s="1">
        <v>5.3</v>
      </c>
      <c r="HO70" s="1">
        <v>5.3</v>
      </c>
      <c r="HP70" s="1">
        <v>0.817871</v>
      </c>
      <c r="HQ70" s="1">
        <v>2.32666</v>
      </c>
      <c r="HR70" s="1">
        <v>1.4978</v>
      </c>
      <c r="HS70" s="1">
        <v>2.30347</v>
      </c>
      <c r="HT70" s="1">
        <v>1.54785</v>
      </c>
      <c r="HU70" s="1">
        <v>2.3938</v>
      </c>
      <c r="HV70" s="1">
        <v>35.4523</v>
      </c>
      <c r="HW70" s="1">
        <v>15.6118</v>
      </c>
      <c r="HX70" s="1">
        <v>18.0</v>
      </c>
      <c r="HY70" s="1">
        <v>500.61</v>
      </c>
      <c r="HZ70" s="1">
        <v>519.144</v>
      </c>
      <c r="IA70" s="1">
        <v>28.8251</v>
      </c>
      <c r="IB70" s="1">
        <v>29.7993</v>
      </c>
      <c r="IC70" s="1">
        <v>30.0003</v>
      </c>
      <c r="ID70" s="1">
        <v>29.5797</v>
      </c>
      <c r="IE70" s="1">
        <v>29.6691</v>
      </c>
      <c r="IF70" s="1">
        <v>16.3954</v>
      </c>
      <c r="IG70" s="1">
        <v>26.2655</v>
      </c>
      <c r="IH70" s="1">
        <v>85.4203</v>
      </c>
      <c r="II70" s="1">
        <v>28.8188</v>
      </c>
      <c r="IJ70" s="1">
        <v>311.62</v>
      </c>
      <c r="IK70" s="1">
        <v>25.471</v>
      </c>
      <c r="IL70" s="1">
        <v>100.776</v>
      </c>
      <c r="IM70" s="1">
        <v>100.513</v>
      </c>
      <c r="IN70" s="1" t="s">
        <v>362</v>
      </c>
    </row>
    <row r="71" ht="15.75" customHeight="1">
      <c r="A71" s="1">
        <v>55.0</v>
      </c>
      <c r="B71" s="1">
        <v>1.6602243236E9</v>
      </c>
      <c r="C71" s="1">
        <v>336.5999999046326</v>
      </c>
      <c r="D71" s="1" t="s">
        <v>463</v>
      </c>
      <c r="E71" s="1" t="s">
        <v>464</v>
      </c>
      <c r="F71" s="1">
        <v>1.0</v>
      </c>
      <c r="G71" s="1" t="s">
        <v>349</v>
      </c>
      <c r="H71" s="1" t="s">
        <v>350</v>
      </c>
      <c r="I71" s="1" t="s">
        <v>351</v>
      </c>
      <c r="J71" s="1" t="s">
        <v>352</v>
      </c>
      <c r="K71" s="1" t="s">
        <v>353</v>
      </c>
      <c r="L71" s="1" t="s">
        <v>354</v>
      </c>
      <c r="M71" s="1" t="s">
        <v>355</v>
      </c>
      <c r="N71" s="1">
        <v>1.660224315225E9</v>
      </c>
      <c r="O71" s="1">
        <f t="shared" si="1"/>
        <v>0.001486033762</v>
      </c>
      <c r="P71" s="1">
        <f t="shared" si="2"/>
        <v>1.486033762</v>
      </c>
      <c r="Q71" s="1">
        <f t="shared" si="3"/>
        <v>2.937247218</v>
      </c>
      <c r="R71" s="1">
        <f t="shared" si="4"/>
        <v>198.5709375</v>
      </c>
      <c r="S71" s="1">
        <f t="shared" si="5"/>
        <v>129.4522577</v>
      </c>
      <c r="T71" s="1">
        <f t="shared" si="6"/>
        <v>12.88732527</v>
      </c>
      <c r="U71" s="1">
        <f t="shared" si="7"/>
        <v>19.76827833</v>
      </c>
      <c r="V71" s="1">
        <f t="shared" si="8"/>
        <v>0.07452807672</v>
      </c>
      <c r="W71" s="1">
        <f t="shared" si="9"/>
        <v>2.920497899</v>
      </c>
      <c r="X71" s="1">
        <f t="shared" si="10"/>
        <v>0.07348739943</v>
      </c>
      <c r="Y71" s="1">
        <f t="shared" si="11"/>
        <v>0.04602191473</v>
      </c>
      <c r="Z71" s="1">
        <f t="shared" si="12"/>
        <v>321.5160342</v>
      </c>
      <c r="AA71" s="1">
        <f t="shared" si="13"/>
        <v>32.52638582</v>
      </c>
      <c r="AB71" s="1">
        <f t="shared" si="14"/>
        <v>31.5051125</v>
      </c>
      <c r="AC71" s="1">
        <f t="shared" si="15"/>
        <v>4.642948481</v>
      </c>
      <c r="AD71" s="1">
        <f t="shared" si="16"/>
        <v>59.8829179</v>
      </c>
      <c r="AE71" s="1">
        <f t="shared" si="17"/>
        <v>2.704116502</v>
      </c>
      <c r="AF71" s="1">
        <f t="shared" si="18"/>
        <v>4.515672578</v>
      </c>
      <c r="AG71" s="1">
        <f t="shared" si="19"/>
        <v>1.938831979</v>
      </c>
      <c r="AH71" s="1">
        <f t="shared" si="20"/>
        <v>-65.53408888</v>
      </c>
      <c r="AI71" s="1">
        <f t="shared" si="21"/>
        <v>-76.90245896</v>
      </c>
      <c r="AJ71" s="1">
        <f t="shared" si="22"/>
        <v>-5.928342043</v>
      </c>
      <c r="AK71" s="1">
        <f t="shared" si="23"/>
        <v>173.1511443</v>
      </c>
      <c r="AL71" s="1">
        <f t="shared" si="24"/>
        <v>33.12207597</v>
      </c>
      <c r="AM71" s="1">
        <f t="shared" si="25"/>
        <v>1.47999433</v>
      </c>
      <c r="AN71" s="1">
        <f t="shared" si="26"/>
        <v>2.937247218</v>
      </c>
      <c r="AO71" s="1">
        <v>273.2058868004245</v>
      </c>
      <c r="AP71" s="1">
        <v>243.7880363636363</v>
      </c>
      <c r="AQ71" s="1">
        <v>5.050457585010576</v>
      </c>
      <c r="AR71" s="1">
        <v>64.96869328460993</v>
      </c>
      <c r="AS71" s="1">
        <f t="shared" si="27"/>
        <v>1.486033762</v>
      </c>
      <c r="AT71" s="1">
        <v>25.43700223997389</v>
      </c>
      <c r="AU71" s="1">
        <v>27.1704909090909</v>
      </c>
      <c r="AV71" s="1">
        <v>1.321478996466886E-4</v>
      </c>
      <c r="AW71" s="1">
        <v>84.42991726890527</v>
      </c>
      <c r="AX71" s="1">
        <v>0.0</v>
      </c>
      <c r="AY71" s="1">
        <v>0.0</v>
      </c>
      <c r="AZ71" s="1">
        <f t="shared" si="28"/>
        <v>1</v>
      </c>
      <c r="BA71" s="1">
        <f t="shared" si="29"/>
        <v>0</v>
      </c>
      <c r="BB71" s="1">
        <f t="shared" si="30"/>
        <v>51909.09907</v>
      </c>
      <c r="BC71" s="1">
        <f t="shared" si="31"/>
        <v>2000.0025</v>
      </c>
      <c r="BD71" s="1">
        <f t="shared" si="32"/>
        <v>1681.201911</v>
      </c>
      <c r="BE71" s="1">
        <f t="shared" si="33"/>
        <v>0.8405999048</v>
      </c>
      <c r="BF71" s="1">
        <f t="shared" si="34"/>
        <v>0.1607578162</v>
      </c>
      <c r="BG71" s="1">
        <v>6.0</v>
      </c>
      <c r="BH71" s="1">
        <v>0.5</v>
      </c>
      <c r="BI71" s="1" t="s">
        <v>356</v>
      </c>
      <c r="BJ71" s="1">
        <v>2.0</v>
      </c>
      <c r="BK71" s="1" t="b">
        <v>1</v>
      </c>
      <c r="BL71" s="1">
        <v>1.660224315225E9</v>
      </c>
      <c r="BM71" s="1">
        <v>198.5709375</v>
      </c>
      <c r="BN71" s="1">
        <v>238.6603125</v>
      </c>
      <c r="BO71" s="1">
        <v>27.16265625</v>
      </c>
      <c r="BP71" s="1">
        <v>25.435325</v>
      </c>
      <c r="BQ71" s="1">
        <v>197.5928125</v>
      </c>
      <c r="BR71" s="1">
        <v>27.14726875</v>
      </c>
      <c r="BS71" s="1">
        <v>500.1219375000001</v>
      </c>
      <c r="BT71" s="1">
        <v>99.45275625000001</v>
      </c>
      <c r="BU71" s="1">
        <v>0.09997075625000001</v>
      </c>
      <c r="BV71" s="1">
        <v>31.0166875</v>
      </c>
      <c r="BW71" s="1">
        <v>31.5051125</v>
      </c>
      <c r="BX71" s="1">
        <v>999.9</v>
      </c>
      <c r="BY71" s="1">
        <v>0.0</v>
      </c>
      <c r="BZ71" s="1">
        <v>0.0</v>
      </c>
      <c r="CA71" s="1">
        <v>10003.2325</v>
      </c>
      <c r="CB71" s="1">
        <v>0.0</v>
      </c>
      <c r="CC71" s="1">
        <v>7.345718124999999</v>
      </c>
      <c r="CD71" s="1">
        <v>-40.08949375</v>
      </c>
      <c r="CE71" s="1">
        <v>204.1153125</v>
      </c>
      <c r="CF71" s="1">
        <v>244.8891875</v>
      </c>
      <c r="CG71" s="1">
        <v>1.727319375</v>
      </c>
      <c r="CH71" s="1">
        <v>238.6603125</v>
      </c>
      <c r="CI71" s="1">
        <v>25.435325</v>
      </c>
      <c r="CJ71" s="1">
        <v>2.701399375</v>
      </c>
      <c r="CK71" s="1">
        <v>2.529613125</v>
      </c>
      <c r="CL71" s="1">
        <v>22.29363125</v>
      </c>
      <c r="CM71" s="1">
        <v>21.21829375</v>
      </c>
      <c r="CN71" s="1">
        <v>2000.0025</v>
      </c>
      <c r="CO71" s="1">
        <v>0.9800054375</v>
      </c>
      <c r="CP71" s="1">
        <v>0.01999490625</v>
      </c>
      <c r="CQ71" s="1">
        <v>0.0</v>
      </c>
      <c r="CR71" s="1">
        <v>2.4779375</v>
      </c>
      <c r="CS71" s="1">
        <v>0.0</v>
      </c>
      <c r="CT71" s="1">
        <v>22392.58125</v>
      </c>
      <c r="CU71" s="1">
        <v>17412.375</v>
      </c>
      <c r="CV71" s="1">
        <v>40.20668749999999</v>
      </c>
      <c r="CW71" s="1">
        <v>41.210625</v>
      </c>
      <c r="CX71" s="1">
        <v>40.1909375</v>
      </c>
      <c r="CY71" s="1">
        <v>39.687</v>
      </c>
      <c r="CZ71" s="1">
        <v>40.375</v>
      </c>
      <c r="DA71" s="1">
        <v>1960.01125</v>
      </c>
      <c r="DB71" s="1">
        <v>39.99375000000001</v>
      </c>
      <c r="DC71" s="1">
        <v>0.0</v>
      </c>
      <c r="DD71" s="1">
        <v>1.6602243227E9</v>
      </c>
      <c r="DE71" s="1">
        <v>0.0</v>
      </c>
      <c r="DF71" s="1">
        <v>1.660224008E9</v>
      </c>
      <c r="DG71" s="1" t="s">
        <v>357</v>
      </c>
      <c r="DH71" s="1">
        <v>1.660224008E9</v>
      </c>
      <c r="DI71" s="1">
        <v>1.660224007E9</v>
      </c>
      <c r="DJ71" s="1">
        <v>1.0</v>
      </c>
      <c r="DK71" s="1">
        <v>0.091</v>
      </c>
      <c r="DL71" s="1">
        <v>-0.018</v>
      </c>
      <c r="DM71" s="1">
        <v>1.42</v>
      </c>
      <c r="DN71" s="1">
        <v>0.02</v>
      </c>
      <c r="DO71" s="1">
        <v>400.0</v>
      </c>
      <c r="DP71" s="1">
        <v>26.0</v>
      </c>
      <c r="DQ71" s="1">
        <v>0.31</v>
      </c>
      <c r="DR71" s="1">
        <v>0.11</v>
      </c>
      <c r="DS71" s="1">
        <v>2.180160274033306</v>
      </c>
      <c r="DT71" s="1">
        <v>5.296597996178132</v>
      </c>
      <c r="DU71" s="1">
        <v>0.3979247010375622</v>
      </c>
      <c r="DV71" s="1">
        <v>0.0</v>
      </c>
      <c r="DW71" s="1">
        <v>33.10813151327298</v>
      </c>
      <c r="DX71" s="1">
        <v>8.054124440973784</v>
      </c>
      <c r="DY71" s="1">
        <v>0.6033569646271014</v>
      </c>
      <c r="DZ71" s="1">
        <v>0.0</v>
      </c>
      <c r="EA71" s="1">
        <v>-40.20712666666667</v>
      </c>
      <c r="EB71" s="1">
        <v>-9.862804004449428</v>
      </c>
      <c r="EC71" s="1">
        <v>0.7135719533601514</v>
      </c>
      <c r="ED71" s="1">
        <v>0.0</v>
      </c>
      <c r="EE71" s="1">
        <v>144.8654655550376</v>
      </c>
      <c r="EF71" s="1">
        <v>172.2641270931916</v>
      </c>
      <c r="EG71" s="1">
        <v>12.89800567632394</v>
      </c>
      <c r="EH71" s="1">
        <v>0.0</v>
      </c>
      <c r="EI71" s="1">
        <v>1.726391</v>
      </c>
      <c r="EJ71" s="1">
        <v>0.04245545966228776</v>
      </c>
      <c r="EK71" s="1">
        <v>0.004853655735628563</v>
      </c>
      <c r="EL71" s="1">
        <v>1.0</v>
      </c>
      <c r="EM71" s="1">
        <v>1.938871126712322</v>
      </c>
      <c r="EN71" s="1">
        <v>-0.003471253997355077</v>
      </c>
      <c r="EO71" s="1">
        <v>0.001068018505780184</v>
      </c>
      <c r="EP71" s="1">
        <v>1.0</v>
      </c>
      <c r="EQ71" s="1">
        <v>2.0</v>
      </c>
      <c r="ER71" s="1">
        <v>6.0</v>
      </c>
      <c r="ES71" s="1" t="s">
        <v>393</v>
      </c>
      <c r="ET71" s="1">
        <v>2.94459</v>
      </c>
      <c r="EU71" s="1">
        <v>2.80137</v>
      </c>
      <c r="EV71" s="1">
        <v>0.0583099</v>
      </c>
      <c r="EW71" s="1">
        <v>0.066739</v>
      </c>
      <c r="EX71" s="1">
        <v>0.118226</v>
      </c>
      <c r="EY71" s="1">
        <v>0.112937</v>
      </c>
      <c r="EZ71" s="1">
        <v>19370.0</v>
      </c>
      <c r="FA71" s="1">
        <v>20131.7</v>
      </c>
      <c r="FB71" s="1">
        <v>23908.5</v>
      </c>
      <c r="FC71" s="1">
        <v>25090.7</v>
      </c>
      <c r="FD71" s="1">
        <v>33732.4</v>
      </c>
      <c r="FE71" s="1">
        <v>35528.8</v>
      </c>
      <c r="FF71" s="1">
        <v>43574.1</v>
      </c>
      <c r="FG71" s="1">
        <v>46375.5</v>
      </c>
      <c r="FH71" s="1">
        <v>1.99065</v>
      </c>
      <c r="FI71" s="1">
        <v>1.91707</v>
      </c>
      <c r="FJ71" s="1">
        <v>0.140339</v>
      </c>
      <c r="FK71" s="1">
        <v>0.0</v>
      </c>
      <c r="FL71" s="1">
        <v>29.2171</v>
      </c>
      <c r="FM71" s="1">
        <v>999.9</v>
      </c>
      <c r="FN71" s="1">
        <v>70.2</v>
      </c>
      <c r="FO71" s="1">
        <v>31.7</v>
      </c>
      <c r="FP71" s="1">
        <v>33.1377</v>
      </c>
      <c r="FQ71" s="1">
        <v>64.044</v>
      </c>
      <c r="FR71" s="1">
        <v>26.6787</v>
      </c>
      <c r="FS71" s="1">
        <v>1.0</v>
      </c>
      <c r="FT71" s="1">
        <v>0.208374</v>
      </c>
      <c r="FU71" s="1">
        <v>0.266836</v>
      </c>
      <c r="FV71" s="1">
        <v>20.3246</v>
      </c>
      <c r="FW71" s="1">
        <v>5.21295</v>
      </c>
      <c r="FX71" s="1">
        <v>11.9081</v>
      </c>
      <c r="FY71" s="1">
        <v>5.00295</v>
      </c>
      <c r="FZ71" s="1">
        <v>3.28955</v>
      </c>
      <c r="GA71" s="1">
        <v>9999.0</v>
      </c>
      <c r="GB71" s="1">
        <v>9999.0</v>
      </c>
      <c r="GC71" s="1">
        <v>9999.0</v>
      </c>
      <c r="GD71" s="1">
        <v>999.9</v>
      </c>
      <c r="GE71" s="1">
        <v>1.85944</v>
      </c>
      <c r="GF71" s="1">
        <v>1.8544</v>
      </c>
      <c r="GG71" s="1">
        <v>1.8576</v>
      </c>
      <c r="GH71" s="1">
        <v>1.85596</v>
      </c>
      <c r="GI71" s="1">
        <v>1.85481</v>
      </c>
      <c r="GJ71" s="1">
        <v>1.85453</v>
      </c>
      <c r="GK71" s="1">
        <v>1.85304</v>
      </c>
      <c r="GL71" s="1">
        <v>1.85625</v>
      </c>
      <c r="GM71" s="1">
        <v>0.0</v>
      </c>
      <c r="GN71" s="1">
        <v>0.0</v>
      </c>
      <c r="GO71" s="1">
        <v>0.0</v>
      </c>
      <c r="GP71" s="1">
        <v>0.0</v>
      </c>
      <c r="GQ71" s="1" t="s">
        <v>359</v>
      </c>
      <c r="GR71" s="1" t="s">
        <v>360</v>
      </c>
      <c r="GS71" s="1" t="s">
        <v>361</v>
      </c>
      <c r="GT71" s="1" t="s">
        <v>361</v>
      </c>
      <c r="GU71" s="1" t="s">
        <v>361</v>
      </c>
      <c r="GV71" s="1" t="s">
        <v>361</v>
      </c>
      <c r="GW71" s="1">
        <v>0.0</v>
      </c>
      <c r="GX71" s="1">
        <v>100.0</v>
      </c>
      <c r="GY71" s="1">
        <v>100.0</v>
      </c>
      <c r="GZ71" s="1">
        <v>1.076</v>
      </c>
      <c r="HA71" s="1">
        <v>0.0153</v>
      </c>
      <c r="HB71" s="1">
        <v>0.4508132229881339</v>
      </c>
      <c r="HC71" s="1">
        <v>0.002931838302181297</v>
      </c>
      <c r="HD71" s="1">
        <v>-1.375455985948503E-6</v>
      </c>
      <c r="HE71" s="1">
        <v>3.07004744371273E-10</v>
      </c>
      <c r="HF71" s="1">
        <v>-0.06116048014925604</v>
      </c>
      <c r="HG71" s="1">
        <v>0.0100384331276165</v>
      </c>
      <c r="HH71" s="1">
        <v>-3.153267371123071E-4</v>
      </c>
      <c r="HI71" s="1">
        <v>1.819468599177705E-6</v>
      </c>
      <c r="HJ71" s="1">
        <v>1.0</v>
      </c>
      <c r="HK71" s="1">
        <v>2112.0</v>
      </c>
      <c r="HL71" s="1">
        <v>3.0</v>
      </c>
      <c r="HM71" s="1">
        <v>29.0</v>
      </c>
      <c r="HN71" s="1">
        <v>5.3</v>
      </c>
      <c r="HO71" s="1">
        <v>5.3</v>
      </c>
      <c r="HP71" s="1">
        <v>0.821533</v>
      </c>
      <c r="HQ71" s="1">
        <v>2.32422</v>
      </c>
      <c r="HR71" s="1">
        <v>1.4978</v>
      </c>
      <c r="HS71" s="1">
        <v>2.30347</v>
      </c>
      <c r="HT71" s="1">
        <v>1.54785</v>
      </c>
      <c r="HU71" s="1">
        <v>2.31323</v>
      </c>
      <c r="HV71" s="1">
        <v>35.4523</v>
      </c>
      <c r="HW71" s="1">
        <v>15.5943</v>
      </c>
      <c r="HX71" s="1">
        <v>18.0</v>
      </c>
      <c r="HY71" s="1">
        <v>500.658</v>
      </c>
      <c r="HZ71" s="1">
        <v>519.13</v>
      </c>
      <c r="IA71" s="1">
        <v>28.8226</v>
      </c>
      <c r="IB71" s="1">
        <v>29.7997</v>
      </c>
      <c r="IC71" s="1">
        <v>30.0004</v>
      </c>
      <c r="ID71" s="1">
        <v>29.5801</v>
      </c>
      <c r="IE71" s="1">
        <v>29.6695</v>
      </c>
      <c r="IF71" s="1">
        <v>16.4719</v>
      </c>
      <c r="IG71" s="1">
        <v>26.2655</v>
      </c>
      <c r="IH71" s="1">
        <v>85.4203</v>
      </c>
      <c r="II71" s="1">
        <v>28.8188</v>
      </c>
      <c r="IJ71" s="1">
        <v>321.64</v>
      </c>
      <c r="IK71" s="1">
        <v>25.471</v>
      </c>
      <c r="IL71" s="1">
        <v>100.775</v>
      </c>
      <c r="IM71" s="1">
        <v>100.513</v>
      </c>
      <c r="IN71" s="1" t="s">
        <v>362</v>
      </c>
    </row>
    <row r="72" ht="15.75" customHeight="1">
      <c r="A72" s="1">
        <v>56.0</v>
      </c>
      <c r="B72" s="1">
        <v>1.6602243251E9</v>
      </c>
      <c r="C72" s="1">
        <v>338.0999999046326</v>
      </c>
      <c r="D72" s="1" t="s">
        <v>465</v>
      </c>
      <c r="E72" s="1" t="s">
        <v>466</v>
      </c>
      <c r="F72" s="1">
        <v>1.0</v>
      </c>
      <c r="G72" s="1" t="s">
        <v>349</v>
      </c>
      <c r="H72" s="1" t="s">
        <v>350</v>
      </c>
      <c r="I72" s="1" t="s">
        <v>351</v>
      </c>
      <c r="J72" s="1" t="s">
        <v>352</v>
      </c>
      <c r="K72" s="1" t="s">
        <v>353</v>
      </c>
      <c r="L72" s="1" t="s">
        <v>354</v>
      </c>
      <c r="M72" s="1" t="s">
        <v>355</v>
      </c>
      <c r="N72" s="1">
        <v>1.66022431725625E9</v>
      </c>
      <c r="O72" s="1">
        <f t="shared" si="1"/>
        <v>0.001486352924</v>
      </c>
      <c r="P72" s="1">
        <f t="shared" si="2"/>
        <v>1.486352924</v>
      </c>
      <c r="Q72" s="1">
        <f t="shared" si="3"/>
        <v>2.988612768</v>
      </c>
      <c r="R72" s="1">
        <f t="shared" si="4"/>
        <v>208.508375</v>
      </c>
      <c r="S72" s="1">
        <f t="shared" si="5"/>
        <v>138.0103645</v>
      </c>
      <c r="T72" s="1">
        <f t="shared" si="6"/>
        <v>13.73931382</v>
      </c>
      <c r="U72" s="1">
        <f t="shared" si="7"/>
        <v>20.75758592</v>
      </c>
      <c r="V72" s="1">
        <f t="shared" si="8"/>
        <v>0.07456726257</v>
      </c>
      <c r="W72" s="1">
        <f t="shared" si="9"/>
        <v>2.920381582</v>
      </c>
      <c r="X72" s="1">
        <f t="shared" si="10"/>
        <v>0.07352545803</v>
      </c>
      <c r="Y72" s="1">
        <f t="shared" si="11"/>
        <v>0.04604580064</v>
      </c>
      <c r="Z72" s="1">
        <f t="shared" si="12"/>
        <v>321.5187268</v>
      </c>
      <c r="AA72" s="1">
        <f t="shared" si="13"/>
        <v>32.52703632</v>
      </c>
      <c r="AB72" s="1">
        <f t="shared" si="14"/>
        <v>31.50354375</v>
      </c>
      <c r="AC72" s="1">
        <f t="shared" si="15"/>
        <v>4.642534741</v>
      </c>
      <c r="AD72" s="1">
        <f t="shared" si="16"/>
        <v>59.88442865</v>
      </c>
      <c r="AE72" s="1">
        <f t="shared" si="17"/>
        <v>2.704286861</v>
      </c>
      <c r="AF72" s="1">
        <f t="shared" si="18"/>
        <v>4.515843135</v>
      </c>
      <c r="AG72" s="1">
        <f t="shared" si="19"/>
        <v>1.938247881</v>
      </c>
      <c r="AH72" s="1">
        <f t="shared" si="20"/>
        <v>-65.54816396</v>
      </c>
      <c r="AI72" s="1">
        <f t="shared" si="21"/>
        <v>-76.54810007</v>
      </c>
      <c r="AJ72" s="1">
        <f t="shared" si="22"/>
        <v>-5.901233464</v>
      </c>
      <c r="AK72" s="1">
        <f t="shared" si="23"/>
        <v>173.5212293</v>
      </c>
      <c r="AL72" s="1">
        <f t="shared" si="24"/>
        <v>33.39859307</v>
      </c>
      <c r="AM72" s="1">
        <f t="shared" si="25"/>
        <v>1.482148286</v>
      </c>
      <c r="AN72" s="1">
        <f t="shared" si="26"/>
        <v>2.988612768</v>
      </c>
      <c r="AO72" s="1">
        <v>281.0409920454502</v>
      </c>
      <c r="AP72" s="1">
        <v>251.4407878787878</v>
      </c>
      <c r="AQ72" s="1">
        <v>5.073926176390585</v>
      </c>
      <c r="AR72" s="1">
        <v>64.96869328460993</v>
      </c>
      <c r="AS72" s="1">
        <f t="shared" si="27"/>
        <v>1.486352924</v>
      </c>
      <c r="AT72" s="1">
        <v>25.43551369971896</v>
      </c>
      <c r="AU72" s="1">
        <v>27.16989575757576</v>
      </c>
      <c r="AV72" s="1">
        <v>4.748496477308766E-5</v>
      </c>
      <c r="AW72" s="1">
        <v>84.42991726890527</v>
      </c>
      <c r="AX72" s="1">
        <v>0.0</v>
      </c>
      <c r="AY72" s="1">
        <v>0.0</v>
      </c>
      <c r="AZ72" s="1">
        <f t="shared" si="28"/>
        <v>1</v>
      </c>
      <c r="BA72" s="1">
        <f t="shared" si="29"/>
        <v>0</v>
      </c>
      <c r="BB72" s="1">
        <f t="shared" si="30"/>
        <v>51905.67997</v>
      </c>
      <c r="BC72" s="1">
        <f t="shared" si="31"/>
        <v>2000.019375</v>
      </c>
      <c r="BD72" s="1">
        <f t="shared" si="32"/>
        <v>1681.216086</v>
      </c>
      <c r="BE72" s="1">
        <f t="shared" si="33"/>
        <v>0.8405998995</v>
      </c>
      <c r="BF72" s="1">
        <f t="shared" si="34"/>
        <v>0.160757806</v>
      </c>
      <c r="BG72" s="1">
        <v>6.0</v>
      </c>
      <c r="BH72" s="1">
        <v>0.5</v>
      </c>
      <c r="BI72" s="1" t="s">
        <v>356</v>
      </c>
      <c r="BJ72" s="1">
        <v>2.0</v>
      </c>
      <c r="BK72" s="1" t="b">
        <v>1</v>
      </c>
      <c r="BL72" s="1">
        <v>1.66022431725625E9</v>
      </c>
      <c r="BM72" s="1">
        <v>208.508375</v>
      </c>
      <c r="BN72" s="1">
        <v>248.9466875</v>
      </c>
      <c r="BO72" s="1">
        <v>27.16435625</v>
      </c>
      <c r="BP72" s="1">
        <v>25.43455625</v>
      </c>
      <c r="BQ72" s="1">
        <v>207.506375</v>
      </c>
      <c r="BR72" s="1">
        <v>27.14898125</v>
      </c>
      <c r="BS72" s="1">
        <v>500.134125</v>
      </c>
      <c r="BT72" s="1">
        <v>99.452775</v>
      </c>
      <c r="BU72" s="1">
        <v>0.09999318125000001</v>
      </c>
      <c r="BV72" s="1">
        <v>31.01735</v>
      </c>
      <c r="BW72" s="1">
        <v>31.50354375</v>
      </c>
      <c r="BX72" s="1">
        <v>999.9</v>
      </c>
      <c r="BY72" s="1">
        <v>0.0</v>
      </c>
      <c r="BZ72" s="1">
        <v>0.0</v>
      </c>
      <c r="CA72" s="1">
        <v>10002.56625</v>
      </c>
      <c r="CB72" s="1">
        <v>0.0</v>
      </c>
      <c r="CC72" s="1">
        <v>7.33836375</v>
      </c>
      <c r="CD72" s="1">
        <v>-40.4384</v>
      </c>
      <c r="CE72" s="1">
        <v>214.3306875</v>
      </c>
      <c r="CF72" s="1">
        <v>255.44375</v>
      </c>
      <c r="CG72" s="1">
        <v>1.729795625</v>
      </c>
      <c r="CH72" s="1">
        <v>248.9466875</v>
      </c>
      <c r="CI72" s="1">
        <v>25.43455625</v>
      </c>
      <c r="CJ72" s="1">
        <v>2.70157</v>
      </c>
      <c r="CK72" s="1">
        <v>2.529536875</v>
      </c>
      <c r="CL72" s="1">
        <v>22.2946625</v>
      </c>
      <c r="CM72" s="1">
        <v>21.21780625</v>
      </c>
      <c r="CN72" s="1">
        <v>2000.019375</v>
      </c>
      <c r="CO72" s="1">
        <v>0.980005625</v>
      </c>
      <c r="CP72" s="1">
        <v>0.019994725</v>
      </c>
      <c r="CQ72" s="1">
        <v>0.0</v>
      </c>
      <c r="CR72" s="1">
        <v>2.5428125</v>
      </c>
      <c r="CS72" s="1">
        <v>0.0</v>
      </c>
      <c r="CT72" s="1">
        <v>22385.44375</v>
      </c>
      <c r="CU72" s="1">
        <v>17412.525</v>
      </c>
      <c r="CV72" s="1">
        <v>40.20668749999999</v>
      </c>
      <c r="CW72" s="1">
        <v>41.2066875</v>
      </c>
      <c r="CX72" s="1">
        <v>40.1909375</v>
      </c>
      <c r="CY72" s="1">
        <v>39.687</v>
      </c>
      <c r="CZ72" s="1">
        <v>40.375</v>
      </c>
      <c r="DA72" s="1">
        <v>1960.02875</v>
      </c>
      <c r="DB72" s="1">
        <v>39.99375000000001</v>
      </c>
      <c r="DC72" s="1">
        <v>0.0</v>
      </c>
      <c r="DD72" s="1">
        <v>1.6602243239E9</v>
      </c>
      <c r="DE72" s="1">
        <v>0.0</v>
      </c>
      <c r="DF72" s="1">
        <v>1.660224008E9</v>
      </c>
      <c r="DG72" s="1" t="s">
        <v>357</v>
      </c>
      <c r="DH72" s="1">
        <v>1.660224008E9</v>
      </c>
      <c r="DI72" s="1">
        <v>1.660224007E9</v>
      </c>
      <c r="DJ72" s="1">
        <v>1.0</v>
      </c>
      <c r="DK72" s="1">
        <v>0.091</v>
      </c>
      <c r="DL72" s="1">
        <v>-0.018</v>
      </c>
      <c r="DM72" s="1">
        <v>1.42</v>
      </c>
      <c r="DN72" s="1">
        <v>0.02</v>
      </c>
      <c r="DO72" s="1">
        <v>400.0</v>
      </c>
      <c r="DP72" s="1">
        <v>26.0</v>
      </c>
      <c r="DQ72" s="1">
        <v>0.31</v>
      </c>
      <c r="DR72" s="1">
        <v>0.11</v>
      </c>
      <c r="DS72" s="1">
        <v>2.311523008861492</v>
      </c>
      <c r="DT72" s="1">
        <v>5.385016744984366</v>
      </c>
      <c r="DU72" s="1">
        <v>0.4044297706602548</v>
      </c>
      <c r="DV72" s="1">
        <v>0.0</v>
      </c>
      <c r="DW72" s="1">
        <v>33.34894893485456</v>
      </c>
      <c r="DX72" s="1">
        <v>7.520601137079716</v>
      </c>
      <c r="DY72" s="1">
        <v>0.5436245804867309</v>
      </c>
      <c r="DZ72" s="1">
        <v>0.0</v>
      </c>
      <c r="EA72" s="1">
        <v>-40.41453870967742</v>
      </c>
      <c r="EB72" s="1">
        <v>-9.539288709677338</v>
      </c>
      <c r="EC72" s="1">
        <v>0.7122823170251543</v>
      </c>
      <c r="ED72" s="1">
        <v>0.0</v>
      </c>
      <c r="EE72" s="1">
        <v>149.9083579904881</v>
      </c>
      <c r="EF72" s="1">
        <v>171.2258471539618</v>
      </c>
      <c r="EG72" s="1">
        <v>12.41342391462397</v>
      </c>
      <c r="EH72" s="1">
        <v>0.0</v>
      </c>
      <c r="EI72" s="1">
        <v>1.727503170731707</v>
      </c>
      <c r="EJ72" s="1">
        <v>0.05539254355400911</v>
      </c>
      <c r="EK72" s="1">
        <v>0.00606637370646257</v>
      </c>
      <c r="EL72" s="1">
        <v>1.0</v>
      </c>
      <c r="EM72" s="1">
        <v>1.938407689329092</v>
      </c>
      <c r="EN72" s="1">
        <v>-0.001995569385705011</v>
      </c>
      <c r="EO72" s="1">
        <v>0.001008635629852669</v>
      </c>
      <c r="EP72" s="1">
        <v>1.0</v>
      </c>
      <c r="EQ72" s="1">
        <v>2.0</v>
      </c>
      <c r="ER72" s="1">
        <v>6.0</v>
      </c>
      <c r="ES72" s="1" t="s">
        <v>393</v>
      </c>
      <c r="ET72" s="1">
        <v>2.94479</v>
      </c>
      <c r="EU72" s="1">
        <v>2.80134</v>
      </c>
      <c r="EV72" s="1">
        <v>0.0598393</v>
      </c>
      <c r="EW72" s="1">
        <v>0.0682312</v>
      </c>
      <c r="EX72" s="1">
        <v>0.118226</v>
      </c>
      <c r="EY72" s="1">
        <v>0.112925</v>
      </c>
      <c r="EZ72" s="1">
        <v>19338.5</v>
      </c>
      <c r="FA72" s="1">
        <v>20099.5</v>
      </c>
      <c r="FB72" s="1">
        <v>23908.5</v>
      </c>
      <c r="FC72" s="1">
        <v>25090.7</v>
      </c>
      <c r="FD72" s="1">
        <v>33732.3</v>
      </c>
      <c r="FE72" s="1">
        <v>35529.3</v>
      </c>
      <c r="FF72" s="1">
        <v>43574.0</v>
      </c>
      <c r="FG72" s="1">
        <v>46375.3</v>
      </c>
      <c r="FH72" s="1">
        <v>1.9907</v>
      </c>
      <c r="FI72" s="1">
        <v>1.91707</v>
      </c>
      <c r="FJ72" s="1">
        <v>0.140183</v>
      </c>
      <c r="FK72" s="1">
        <v>0.0</v>
      </c>
      <c r="FL72" s="1">
        <v>29.2171</v>
      </c>
      <c r="FM72" s="1">
        <v>999.9</v>
      </c>
      <c r="FN72" s="1">
        <v>70.2</v>
      </c>
      <c r="FO72" s="1">
        <v>31.7</v>
      </c>
      <c r="FP72" s="1">
        <v>33.134</v>
      </c>
      <c r="FQ72" s="1">
        <v>64.234</v>
      </c>
      <c r="FR72" s="1">
        <v>25.8694</v>
      </c>
      <c r="FS72" s="1">
        <v>1.0</v>
      </c>
      <c r="FT72" s="1">
        <v>0.208364</v>
      </c>
      <c r="FU72" s="1">
        <v>0.269172</v>
      </c>
      <c r="FV72" s="1">
        <v>20.3246</v>
      </c>
      <c r="FW72" s="1">
        <v>5.21295</v>
      </c>
      <c r="FX72" s="1">
        <v>11.9078</v>
      </c>
      <c r="FY72" s="1">
        <v>5.00295</v>
      </c>
      <c r="FZ72" s="1">
        <v>3.28953</v>
      </c>
      <c r="GA72" s="1">
        <v>9999.0</v>
      </c>
      <c r="GB72" s="1">
        <v>9999.0</v>
      </c>
      <c r="GC72" s="1">
        <v>9999.0</v>
      </c>
      <c r="GD72" s="1">
        <v>999.9</v>
      </c>
      <c r="GE72" s="1">
        <v>1.85944</v>
      </c>
      <c r="GF72" s="1">
        <v>1.8544</v>
      </c>
      <c r="GG72" s="1">
        <v>1.8576</v>
      </c>
      <c r="GH72" s="1">
        <v>1.85597</v>
      </c>
      <c r="GI72" s="1">
        <v>1.8548</v>
      </c>
      <c r="GJ72" s="1">
        <v>1.85454</v>
      </c>
      <c r="GK72" s="1">
        <v>1.85304</v>
      </c>
      <c r="GL72" s="1">
        <v>1.85626</v>
      </c>
      <c r="GM72" s="1">
        <v>0.0</v>
      </c>
      <c r="GN72" s="1">
        <v>0.0</v>
      </c>
      <c r="GO72" s="1">
        <v>0.0</v>
      </c>
      <c r="GP72" s="1">
        <v>0.0</v>
      </c>
      <c r="GQ72" s="1" t="s">
        <v>359</v>
      </c>
      <c r="GR72" s="1" t="s">
        <v>360</v>
      </c>
      <c r="GS72" s="1" t="s">
        <v>361</v>
      </c>
      <c r="GT72" s="1" t="s">
        <v>361</v>
      </c>
      <c r="GU72" s="1" t="s">
        <v>361</v>
      </c>
      <c r="GV72" s="1" t="s">
        <v>361</v>
      </c>
      <c r="GW72" s="1">
        <v>0.0</v>
      </c>
      <c r="GX72" s="1">
        <v>100.0</v>
      </c>
      <c r="GY72" s="1">
        <v>100.0</v>
      </c>
      <c r="GZ72" s="1">
        <v>1.093</v>
      </c>
      <c r="HA72" s="1">
        <v>0.0153</v>
      </c>
      <c r="HB72" s="1">
        <v>0.4508132229881339</v>
      </c>
      <c r="HC72" s="1">
        <v>0.002931838302181297</v>
      </c>
      <c r="HD72" s="1">
        <v>-1.375455985948503E-6</v>
      </c>
      <c r="HE72" s="1">
        <v>3.07004744371273E-10</v>
      </c>
      <c r="HF72" s="1">
        <v>-0.06116048014925604</v>
      </c>
      <c r="HG72" s="1">
        <v>0.0100384331276165</v>
      </c>
      <c r="HH72" s="1">
        <v>-3.153267371123071E-4</v>
      </c>
      <c r="HI72" s="1">
        <v>1.819468599177705E-6</v>
      </c>
      <c r="HJ72" s="1">
        <v>1.0</v>
      </c>
      <c r="HK72" s="1">
        <v>2112.0</v>
      </c>
      <c r="HL72" s="1">
        <v>3.0</v>
      </c>
      <c r="HM72" s="1">
        <v>29.0</v>
      </c>
      <c r="HN72" s="1">
        <v>5.3</v>
      </c>
      <c r="HO72" s="1">
        <v>5.3</v>
      </c>
      <c r="HP72" s="1">
        <v>0.838623</v>
      </c>
      <c r="HQ72" s="1">
        <v>2.2998</v>
      </c>
      <c r="HR72" s="1">
        <v>1.4978</v>
      </c>
      <c r="HS72" s="1">
        <v>2.30347</v>
      </c>
      <c r="HT72" s="1">
        <v>1.54785</v>
      </c>
      <c r="HU72" s="1">
        <v>2.40845</v>
      </c>
      <c r="HV72" s="1">
        <v>35.4523</v>
      </c>
      <c r="HW72" s="1">
        <v>15.6118</v>
      </c>
      <c r="HX72" s="1">
        <v>18.0</v>
      </c>
      <c r="HY72" s="1">
        <v>500.692</v>
      </c>
      <c r="HZ72" s="1">
        <v>519.133</v>
      </c>
      <c r="IA72" s="1">
        <v>28.8177</v>
      </c>
      <c r="IB72" s="1">
        <v>29.8001</v>
      </c>
      <c r="IC72" s="1">
        <v>30.0004</v>
      </c>
      <c r="ID72" s="1">
        <v>29.5807</v>
      </c>
      <c r="IE72" s="1">
        <v>29.6697</v>
      </c>
      <c r="IF72" s="1">
        <v>16.8242</v>
      </c>
      <c r="IG72" s="1">
        <v>26.2655</v>
      </c>
      <c r="IH72" s="1">
        <v>85.4203</v>
      </c>
      <c r="II72" s="1">
        <v>28.7999</v>
      </c>
      <c r="IJ72" s="1">
        <v>321.64</v>
      </c>
      <c r="IK72" s="1">
        <v>25.471</v>
      </c>
      <c r="IL72" s="1">
        <v>100.775</v>
      </c>
      <c r="IM72" s="1">
        <v>100.512</v>
      </c>
      <c r="IN72" s="1" t="s">
        <v>362</v>
      </c>
    </row>
    <row r="73" ht="15.75" customHeight="1">
      <c r="A73" s="1">
        <v>57.0</v>
      </c>
      <c r="B73" s="1">
        <v>1.6602243256E9</v>
      </c>
      <c r="C73" s="1">
        <v>338.5999999046326</v>
      </c>
      <c r="D73" s="1" t="s">
        <v>465</v>
      </c>
      <c r="E73" s="1" t="s">
        <v>466</v>
      </c>
      <c r="F73" s="1">
        <v>1.0</v>
      </c>
      <c r="G73" s="1" t="s">
        <v>349</v>
      </c>
      <c r="H73" s="1" t="s">
        <v>350</v>
      </c>
      <c r="I73" s="1" t="s">
        <v>351</v>
      </c>
      <c r="J73" s="1" t="s">
        <v>352</v>
      </c>
      <c r="K73" s="1" t="s">
        <v>353</v>
      </c>
      <c r="L73" s="1" t="s">
        <v>354</v>
      </c>
      <c r="M73" s="1" t="s">
        <v>355</v>
      </c>
      <c r="N73" s="1">
        <v>1.66022431725625E9</v>
      </c>
      <c r="O73" s="1">
        <f t="shared" si="1"/>
        <v>0.001486799706</v>
      </c>
      <c r="P73" s="1">
        <f t="shared" si="2"/>
        <v>1.486799706</v>
      </c>
      <c r="Q73" s="1">
        <f t="shared" si="3"/>
        <v>3.029387965</v>
      </c>
      <c r="R73" s="1">
        <f t="shared" si="4"/>
        <v>208.508375</v>
      </c>
      <c r="S73" s="1">
        <f t="shared" si="5"/>
        <v>137.1583927</v>
      </c>
      <c r="T73" s="1">
        <f t="shared" si="6"/>
        <v>13.65449767</v>
      </c>
      <c r="U73" s="1">
        <f t="shared" si="7"/>
        <v>20.75758592</v>
      </c>
      <c r="V73" s="1">
        <f t="shared" si="8"/>
        <v>0.07458999402</v>
      </c>
      <c r="W73" s="1">
        <f t="shared" si="9"/>
        <v>2.920381582</v>
      </c>
      <c r="X73" s="1">
        <f t="shared" si="10"/>
        <v>0.073547559</v>
      </c>
      <c r="Y73" s="1">
        <f t="shared" si="11"/>
        <v>0.0460596693</v>
      </c>
      <c r="Z73" s="1">
        <f t="shared" si="12"/>
        <v>321.5187268</v>
      </c>
      <c r="AA73" s="1">
        <f t="shared" si="13"/>
        <v>32.52692011</v>
      </c>
      <c r="AB73" s="1">
        <f t="shared" si="14"/>
        <v>31.50354375</v>
      </c>
      <c r="AC73" s="1">
        <f t="shared" si="15"/>
        <v>4.642534741</v>
      </c>
      <c r="AD73" s="1">
        <f t="shared" si="16"/>
        <v>59.88442865</v>
      </c>
      <c r="AE73" s="1">
        <f t="shared" si="17"/>
        <v>2.704286861</v>
      </c>
      <c r="AF73" s="1">
        <f t="shared" si="18"/>
        <v>4.515843135</v>
      </c>
      <c r="AG73" s="1">
        <f t="shared" si="19"/>
        <v>1.938247881</v>
      </c>
      <c r="AH73" s="1">
        <f t="shared" si="20"/>
        <v>-65.56786703</v>
      </c>
      <c r="AI73" s="1">
        <f t="shared" si="21"/>
        <v>-76.54810007</v>
      </c>
      <c r="AJ73" s="1">
        <f t="shared" si="22"/>
        <v>-5.901233464</v>
      </c>
      <c r="AK73" s="1">
        <f t="shared" si="23"/>
        <v>173.5015262</v>
      </c>
      <c r="AL73" s="1">
        <f t="shared" si="24"/>
        <v>33.39859307</v>
      </c>
      <c r="AM73" s="1">
        <f t="shared" si="25"/>
        <v>1.482148286</v>
      </c>
      <c r="AN73" s="1">
        <f t="shared" si="26"/>
        <v>3.029387965</v>
      </c>
      <c r="AO73" s="1">
        <v>283.6536048633041</v>
      </c>
      <c r="AP73" s="1">
        <v>253.9816545454544</v>
      </c>
      <c r="AQ73" s="1">
        <v>5.07814492155465</v>
      </c>
      <c r="AR73" s="1">
        <v>64.96869328460993</v>
      </c>
      <c r="AS73" s="1">
        <f t="shared" si="27"/>
        <v>1.486799706</v>
      </c>
      <c r="AT73" s="1">
        <v>25.43487316683913</v>
      </c>
      <c r="AU73" s="1">
        <v>27.1701406060606</v>
      </c>
      <c r="AV73" s="1">
        <v>-7.400616007387313E-6</v>
      </c>
      <c r="AW73" s="1">
        <v>84.42991726890527</v>
      </c>
      <c r="AX73" s="1">
        <v>0.0</v>
      </c>
      <c r="AY73" s="1">
        <v>0.0</v>
      </c>
      <c r="AZ73" s="1">
        <f t="shared" si="28"/>
        <v>1</v>
      </c>
      <c r="BA73" s="1">
        <f t="shared" si="29"/>
        <v>0</v>
      </c>
      <c r="BB73" s="1">
        <f t="shared" si="30"/>
        <v>51905.67997</v>
      </c>
      <c r="BC73" s="1">
        <f t="shared" si="31"/>
        <v>2000.019375</v>
      </c>
      <c r="BD73" s="1">
        <f t="shared" si="32"/>
        <v>1681.216086</v>
      </c>
      <c r="BE73" s="1">
        <f t="shared" si="33"/>
        <v>0.8405998995</v>
      </c>
      <c r="BF73" s="1">
        <f t="shared" si="34"/>
        <v>0.160757806</v>
      </c>
      <c r="BG73" s="1">
        <v>6.0</v>
      </c>
      <c r="BH73" s="1">
        <v>0.5</v>
      </c>
      <c r="BI73" s="1" t="s">
        <v>356</v>
      </c>
      <c r="BJ73" s="1">
        <v>2.0</v>
      </c>
      <c r="BK73" s="1" t="b">
        <v>1</v>
      </c>
      <c r="BL73" s="1">
        <v>1.66022431725625E9</v>
      </c>
      <c r="BM73" s="1">
        <v>208.508375</v>
      </c>
      <c r="BN73" s="1">
        <v>248.9466875</v>
      </c>
      <c r="BO73" s="1">
        <v>27.16435625</v>
      </c>
      <c r="BP73" s="1">
        <v>25.43455625</v>
      </c>
      <c r="BQ73" s="1">
        <v>207.506375</v>
      </c>
      <c r="BR73" s="1">
        <v>27.14898125</v>
      </c>
      <c r="BS73" s="1">
        <v>500.134125</v>
      </c>
      <c r="BT73" s="1">
        <v>99.452775</v>
      </c>
      <c r="BU73" s="1">
        <v>0.09999318125000001</v>
      </c>
      <c r="BV73" s="1">
        <v>31.01735</v>
      </c>
      <c r="BW73" s="1">
        <v>31.50354375</v>
      </c>
      <c r="BX73" s="1">
        <v>999.9</v>
      </c>
      <c r="BY73" s="1">
        <v>0.0</v>
      </c>
      <c r="BZ73" s="1">
        <v>0.0</v>
      </c>
      <c r="CA73" s="1">
        <v>10002.56625</v>
      </c>
      <c r="CB73" s="1">
        <v>0.0</v>
      </c>
      <c r="CC73" s="1">
        <v>7.33836375</v>
      </c>
      <c r="CD73" s="1">
        <v>-40.4384</v>
      </c>
      <c r="CE73" s="1">
        <v>214.3306875</v>
      </c>
      <c r="CF73" s="1">
        <v>255.44375</v>
      </c>
      <c r="CG73" s="1">
        <v>1.729795625</v>
      </c>
      <c r="CH73" s="1">
        <v>248.9466875</v>
      </c>
      <c r="CI73" s="1">
        <v>25.43455625</v>
      </c>
      <c r="CJ73" s="1">
        <v>2.70157</v>
      </c>
      <c r="CK73" s="1">
        <v>2.529536875</v>
      </c>
      <c r="CL73" s="1">
        <v>22.2946625</v>
      </c>
      <c r="CM73" s="1">
        <v>21.21780625</v>
      </c>
      <c r="CN73" s="1">
        <v>2000.019375</v>
      </c>
      <c r="CO73" s="1">
        <v>0.980005625</v>
      </c>
      <c r="CP73" s="1">
        <v>0.019994725</v>
      </c>
      <c r="CQ73" s="1">
        <v>0.0</v>
      </c>
      <c r="CR73" s="1">
        <v>2.5428125</v>
      </c>
      <c r="CS73" s="1">
        <v>0.0</v>
      </c>
      <c r="CT73" s="1">
        <v>22385.44375</v>
      </c>
      <c r="CU73" s="1">
        <v>17412.525</v>
      </c>
      <c r="CV73" s="1">
        <v>40.20668749999999</v>
      </c>
      <c r="CW73" s="1">
        <v>41.2066875</v>
      </c>
      <c r="CX73" s="1">
        <v>40.1909375</v>
      </c>
      <c r="CY73" s="1">
        <v>39.687</v>
      </c>
      <c r="CZ73" s="1">
        <v>40.375</v>
      </c>
      <c r="DA73" s="1">
        <v>1960.02875</v>
      </c>
      <c r="DB73" s="1">
        <v>39.99375000000001</v>
      </c>
      <c r="DC73" s="1">
        <v>0.0</v>
      </c>
      <c r="DD73" s="1">
        <v>1.6602243245E9</v>
      </c>
      <c r="DE73" s="1">
        <v>0.0</v>
      </c>
      <c r="DF73" s="1">
        <v>1.660224008E9</v>
      </c>
      <c r="DG73" s="1" t="s">
        <v>357</v>
      </c>
      <c r="DH73" s="1">
        <v>1.660224008E9</v>
      </c>
      <c r="DI73" s="1">
        <v>1.660224007E9</v>
      </c>
      <c r="DJ73" s="1">
        <v>1.0</v>
      </c>
      <c r="DK73" s="1">
        <v>0.091</v>
      </c>
      <c r="DL73" s="1">
        <v>-0.018</v>
      </c>
      <c r="DM73" s="1">
        <v>1.42</v>
      </c>
      <c r="DN73" s="1">
        <v>0.02</v>
      </c>
      <c r="DO73" s="1">
        <v>400.0</v>
      </c>
      <c r="DP73" s="1">
        <v>26.0</v>
      </c>
      <c r="DQ73" s="1">
        <v>0.31</v>
      </c>
      <c r="DR73" s="1">
        <v>0.11</v>
      </c>
      <c r="DS73" s="1">
        <v>2.311523008861492</v>
      </c>
      <c r="DT73" s="1">
        <v>5.385016744984366</v>
      </c>
      <c r="DU73" s="1">
        <v>0.4044297706602548</v>
      </c>
      <c r="DV73" s="1">
        <v>0.0</v>
      </c>
      <c r="DW73" s="1">
        <v>33.34894893485456</v>
      </c>
      <c r="DX73" s="1">
        <v>7.520601137079716</v>
      </c>
      <c r="DY73" s="1">
        <v>0.5436245804867309</v>
      </c>
      <c r="DZ73" s="1">
        <v>0.0</v>
      </c>
      <c r="EA73" s="1">
        <v>-40.41453870967742</v>
      </c>
      <c r="EB73" s="1">
        <v>-9.539288709677338</v>
      </c>
      <c r="EC73" s="1">
        <v>0.7122823170251543</v>
      </c>
      <c r="ED73" s="1">
        <v>0.0</v>
      </c>
      <c r="EE73" s="1">
        <v>149.9083579904881</v>
      </c>
      <c r="EF73" s="1">
        <v>171.2258471539618</v>
      </c>
      <c r="EG73" s="1">
        <v>12.41342391462397</v>
      </c>
      <c r="EH73" s="1">
        <v>0.0</v>
      </c>
      <c r="EI73" s="1">
        <v>1.727503170731707</v>
      </c>
      <c r="EJ73" s="1">
        <v>0.05539254355400911</v>
      </c>
      <c r="EK73" s="1">
        <v>0.00606637370646257</v>
      </c>
      <c r="EL73" s="1">
        <v>1.0</v>
      </c>
      <c r="EM73" s="1">
        <v>1.938407689329092</v>
      </c>
      <c r="EN73" s="1">
        <v>-0.001995569385705011</v>
      </c>
      <c r="EO73" s="1">
        <v>0.001008635629852669</v>
      </c>
      <c r="EP73" s="1">
        <v>1.0</v>
      </c>
      <c r="EQ73" s="1">
        <v>2.0</v>
      </c>
      <c r="ER73" s="1">
        <v>6.0</v>
      </c>
      <c r="ES73" s="1" t="s">
        <v>393</v>
      </c>
      <c r="ET73" s="1">
        <v>2.94474</v>
      </c>
      <c r="EU73" s="1">
        <v>2.8014</v>
      </c>
      <c r="EV73" s="1">
        <v>0.0603465</v>
      </c>
      <c r="EW73" s="1">
        <v>0.068723</v>
      </c>
      <c r="EX73" s="1">
        <v>0.118228</v>
      </c>
      <c r="EY73" s="1">
        <v>0.112922</v>
      </c>
      <c r="EZ73" s="1">
        <v>19328.1</v>
      </c>
      <c r="FA73" s="1">
        <v>20088.8</v>
      </c>
      <c r="FB73" s="1">
        <v>23908.5</v>
      </c>
      <c r="FC73" s="1">
        <v>25090.6</v>
      </c>
      <c r="FD73" s="1">
        <v>33732.2</v>
      </c>
      <c r="FE73" s="1">
        <v>35529.3</v>
      </c>
      <c r="FF73" s="1">
        <v>43573.9</v>
      </c>
      <c r="FG73" s="1">
        <v>46375.2</v>
      </c>
      <c r="FH73" s="1">
        <v>1.99077</v>
      </c>
      <c r="FI73" s="1">
        <v>1.91718</v>
      </c>
      <c r="FJ73" s="1">
        <v>0.140179</v>
      </c>
      <c r="FK73" s="1">
        <v>0.0</v>
      </c>
      <c r="FL73" s="1">
        <v>29.2171</v>
      </c>
      <c r="FM73" s="1">
        <v>999.9</v>
      </c>
      <c r="FN73" s="1">
        <v>70.2</v>
      </c>
      <c r="FO73" s="1">
        <v>31.7</v>
      </c>
      <c r="FP73" s="1">
        <v>33.137</v>
      </c>
      <c r="FQ73" s="1">
        <v>64.234</v>
      </c>
      <c r="FR73" s="1">
        <v>25.9054</v>
      </c>
      <c r="FS73" s="1">
        <v>1.0</v>
      </c>
      <c r="FT73" s="1">
        <v>0.208364</v>
      </c>
      <c r="FU73" s="1">
        <v>0.275188</v>
      </c>
      <c r="FV73" s="1">
        <v>20.3246</v>
      </c>
      <c r="FW73" s="1">
        <v>5.2131</v>
      </c>
      <c r="FX73" s="1">
        <v>11.9078</v>
      </c>
      <c r="FY73" s="1">
        <v>5.00295</v>
      </c>
      <c r="FZ73" s="1">
        <v>3.28953</v>
      </c>
      <c r="GA73" s="1">
        <v>9999.0</v>
      </c>
      <c r="GB73" s="1">
        <v>9999.0</v>
      </c>
      <c r="GC73" s="1">
        <v>9999.0</v>
      </c>
      <c r="GD73" s="1">
        <v>999.9</v>
      </c>
      <c r="GE73" s="1">
        <v>1.85943</v>
      </c>
      <c r="GF73" s="1">
        <v>1.8544</v>
      </c>
      <c r="GG73" s="1">
        <v>1.8576</v>
      </c>
      <c r="GH73" s="1">
        <v>1.85597</v>
      </c>
      <c r="GI73" s="1">
        <v>1.8548</v>
      </c>
      <c r="GJ73" s="1">
        <v>1.85453</v>
      </c>
      <c r="GK73" s="1">
        <v>1.85304</v>
      </c>
      <c r="GL73" s="1">
        <v>1.85626</v>
      </c>
      <c r="GM73" s="1">
        <v>0.0</v>
      </c>
      <c r="GN73" s="1">
        <v>0.0</v>
      </c>
      <c r="GO73" s="1">
        <v>0.0</v>
      </c>
      <c r="GP73" s="1">
        <v>0.0</v>
      </c>
      <c r="GQ73" s="1" t="s">
        <v>359</v>
      </c>
      <c r="GR73" s="1" t="s">
        <v>360</v>
      </c>
      <c r="GS73" s="1" t="s">
        <v>361</v>
      </c>
      <c r="GT73" s="1" t="s">
        <v>361</v>
      </c>
      <c r="GU73" s="1" t="s">
        <v>361</v>
      </c>
      <c r="GV73" s="1" t="s">
        <v>361</v>
      </c>
      <c r="GW73" s="1">
        <v>0.0</v>
      </c>
      <c r="GX73" s="1">
        <v>100.0</v>
      </c>
      <c r="GY73" s="1">
        <v>100.0</v>
      </c>
      <c r="GZ73" s="1">
        <v>1.099</v>
      </c>
      <c r="HA73" s="1">
        <v>0.0153</v>
      </c>
      <c r="HB73" s="1">
        <v>0.4508132229881339</v>
      </c>
      <c r="HC73" s="1">
        <v>0.002931838302181297</v>
      </c>
      <c r="HD73" s="1">
        <v>-1.375455985948503E-6</v>
      </c>
      <c r="HE73" s="1">
        <v>3.07004744371273E-10</v>
      </c>
      <c r="HF73" s="1">
        <v>-0.06116048014925604</v>
      </c>
      <c r="HG73" s="1">
        <v>0.0100384331276165</v>
      </c>
      <c r="HH73" s="1">
        <v>-3.153267371123071E-4</v>
      </c>
      <c r="HI73" s="1">
        <v>1.819468599177705E-6</v>
      </c>
      <c r="HJ73" s="1">
        <v>1.0</v>
      </c>
      <c r="HK73" s="1">
        <v>2112.0</v>
      </c>
      <c r="HL73" s="1">
        <v>3.0</v>
      </c>
      <c r="HM73" s="1">
        <v>29.0</v>
      </c>
      <c r="HN73" s="1">
        <v>5.3</v>
      </c>
      <c r="HO73" s="1">
        <v>5.3</v>
      </c>
      <c r="HP73" s="1">
        <v>0.843506</v>
      </c>
      <c r="HQ73" s="1">
        <v>2.30469</v>
      </c>
      <c r="HR73" s="1">
        <v>1.4978</v>
      </c>
      <c r="HS73" s="1">
        <v>2.30347</v>
      </c>
      <c r="HT73" s="1">
        <v>1.54785</v>
      </c>
      <c r="HU73" s="1">
        <v>2.44751</v>
      </c>
      <c r="HV73" s="1">
        <v>35.4523</v>
      </c>
      <c r="HW73" s="1">
        <v>15.603</v>
      </c>
      <c r="HX73" s="1">
        <v>18.0</v>
      </c>
      <c r="HY73" s="1">
        <v>500.737</v>
      </c>
      <c r="HZ73" s="1">
        <v>519.203</v>
      </c>
      <c r="IA73" s="1">
        <v>28.8156</v>
      </c>
      <c r="IB73" s="1">
        <v>29.8001</v>
      </c>
      <c r="IC73" s="1">
        <v>30.0003</v>
      </c>
      <c r="ID73" s="1">
        <v>29.5807</v>
      </c>
      <c r="IE73" s="1">
        <v>29.67</v>
      </c>
      <c r="IF73" s="1">
        <v>16.8975</v>
      </c>
      <c r="IG73" s="1">
        <v>26.2655</v>
      </c>
      <c r="IH73" s="1">
        <v>85.4203</v>
      </c>
      <c r="II73" s="1">
        <v>28.7999</v>
      </c>
      <c r="IJ73" s="1">
        <v>331.659</v>
      </c>
      <c r="IK73" s="1">
        <v>25.471</v>
      </c>
      <c r="IL73" s="1">
        <v>100.775</v>
      </c>
      <c r="IM73" s="1">
        <v>100.512</v>
      </c>
      <c r="IN73" s="1" t="s">
        <v>362</v>
      </c>
    </row>
    <row r="74" ht="15.75" customHeight="1">
      <c r="A74" s="1">
        <v>58.0</v>
      </c>
      <c r="B74" s="1">
        <v>1.6602243271E9</v>
      </c>
      <c r="C74" s="1">
        <v>340.0999999046326</v>
      </c>
      <c r="D74" s="1" t="s">
        <v>467</v>
      </c>
      <c r="E74" s="1" t="s">
        <v>468</v>
      </c>
      <c r="F74" s="1">
        <v>1.0</v>
      </c>
      <c r="G74" s="1" t="s">
        <v>349</v>
      </c>
      <c r="H74" s="1" t="s">
        <v>350</v>
      </c>
      <c r="I74" s="1" t="s">
        <v>351</v>
      </c>
      <c r="J74" s="1" t="s">
        <v>352</v>
      </c>
      <c r="K74" s="1" t="s">
        <v>353</v>
      </c>
      <c r="L74" s="1" t="s">
        <v>354</v>
      </c>
      <c r="M74" s="1" t="s">
        <v>355</v>
      </c>
      <c r="N74" s="1">
        <v>1.6602243192875E9</v>
      </c>
      <c r="O74" s="1">
        <f t="shared" si="1"/>
        <v>0.001491988508</v>
      </c>
      <c r="P74" s="1">
        <f t="shared" si="2"/>
        <v>1.491988508</v>
      </c>
      <c r="Q74" s="1">
        <f t="shared" si="3"/>
        <v>3.101842551</v>
      </c>
      <c r="R74" s="1">
        <f t="shared" si="4"/>
        <v>218.476875</v>
      </c>
      <c r="S74" s="1">
        <f t="shared" si="5"/>
        <v>145.5113574</v>
      </c>
      <c r="T74" s="1">
        <f t="shared" si="6"/>
        <v>14.48605644</v>
      </c>
      <c r="U74" s="1">
        <f t="shared" si="7"/>
        <v>21.7499747</v>
      </c>
      <c r="V74" s="1">
        <f t="shared" si="8"/>
        <v>0.07487332814</v>
      </c>
      <c r="W74" s="1">
        <f t="shared" si="9"/>
        <v>2.9200605</v>
      </c>
      <c r="X74" s="1">
        <f t="shared" si="10"/>
        <v>0.07382290497</v>
      </c>
      <c r="Y74" s="1">
        <f t="shared" si="11"/>
        <v>0.04623246423</v>
      </c>
      <c r="Z74" s="1">
        <f t="shared" si="12"/>
        <v>321.5154431</v>
      </c>
      <c r="AA74" s="1">
        <f t="shared" si="13"/>
        <v>32.52622959</v>
      </c>
      <c r="AB74" s="1">
        <f t="shared" si="14"/>
        <v>31.50240625</v>
      </c>
      <c r="AC74" s="1">
        <f t="shared" si="15"/>
        <v>4.642234758</v>
      </c>
      <c r="AD74" s="1">
        <f t="shared" si="16"/>
        <v>59.88683033</v>
      </c>
      <c r="AE74" s="1">
        <f t="shared" si="17"/>
        <v>2.704476261</v>
      </c>
      <c r="AF74" s="1">
        <f t="shared" si="18"/>
        <v>4.515978298</v>
      </c>
      <c r="AG74" s="1">
        <f t="shared" si="19"/>
        <v>1.937758497</v>
      </c>
      <c r="AH74" s="1">
        <f t="shared" si="20"/>
        <v>-65.79669318</v>
      </c>
      <c r="AI74" s="1">
        <f t="shared" si="21"/>
        <v>-76.27796274</v>
      </c>
      <c r="AJ74" s="1">
        <f t="shared" si="22"/>
        <v>-5.881036892</v>
      </c>
      <c r="AK74" s="1">
        <f t="shared" si="23"/>
        <v>173.5597503</v>
      </c>
      <c r="AL74" s="1">
        <f t="shared" si="24"/>
        <v>33.64718972</v>
      </c>
      <c r="AM74" s="1">
        <f t="shared" si="25"/>
        <v>1.484492692</v>
      </c>
      <c r="AN74" s="1">
        <f t="shared" si="26"/>
        <v>3.101842551</v>
      </c>
      <c r="AO74" s="1">
        <v>291.4971054208903</v>
      </c>
      <c r="AP74" s="1">
        <v>261.6377393939393</v>
      </c>
      <c r="AQ74" s="1">
        <v>5.097367146735506</v>
      </c>
      <c r="AR74" s="1">
        <v>64.96869328460993</v>
      </c>
      <c r="AS74" s="1">
        <f t="shared" si="27"/>
        <v>1.491988508</v>
      </c>
      <c r="AT74" s="1">
        <v>25.4310845973539</v>
      </c>
      <c r="AU74" s="1">
        <v>27.17268787878787</v>
      </c>
      <c r="AV74" s="1">
        <v>-4.955338963889642E-5</v>
      </c>
      <c r="AW74" s="1">
        <v>84.42991726890527</v>
      </c>
      <c r="AX74" s="1">
        <v>0.0</v>
      </c>
      <c r="AY74" s="1">
        <v>0.0</v>
      </c>
      <c r="AZ74" s="1">
        <f t="shared" si="28"/>
        <v>1</v>
      </c>
      <c r="BA74" s="1">
        <f t="shared" si="29"/>
        <v>0</v>
      </c>
      <c r="BB74" s="1">
        <f t="shared" si="30"/>
        <v>51896.46296</v>
      </c>
      <c r="BC74" s="1">
        <f t="shared" si="31"/>
        <v>1999.998125</v>
      </c>
      <c r="BD74" s="1">
        <f t="shared" si="32"/>
        <v>1681.198292</v>
      </c>
      <c r="BE74" s="1">
        <f t="shared" si="33"/>
        <v>0.8405999338</v>
      </c>
      <c r="BF74" s="1">
        <f t="shared" si="34"/>
        <v>0.1607578723</v>
      </c>
      <c r="BG74" s="1">
        <v>6.0</v>
      </c>
      <c r="BH74" s="1">
        <v>0.5</v>
      </c>
      <c r="BI74" s="1" t="s">
        <v>356</v>
      </c>
      <c r="BJ74" s="1">
        <v>2.0</v>
      </c>
      <c r="BK74" s="1" t="b">
        <v>1</v>
      </c>
      <c r="BL74" s="1">
        <v>1.6602243192875E9</v>
      </c>
      <c r="BM74" s="1">
        <v>218.476875</v>
      </c>
      <c r="BN74" s="1">
        <v>259.231875</v>
      </c>
      <c r="BO74" s="1">
        <v>27.1662625</v>
      </c>
      <c r="BP74" s="1">
        <v>25.433725</v>
      </c>
      <c r="BQ74" s="1">
        <v>217.451</v>
      </c>
      <c r="BR74" s="1">
        <v>27.1508875</v>
      </c>
      <c r="BS74" s="1">
        <v>500.13275</v>
      </c>
      <c r="BT74" s="1">
        <v>99.4527375</v>
      </c>
      <c r="BU74" s="1">
        <v>0.10001699375</v>
      </c>
      <c r="BV74" s="1">
        <v>31.017875</v>
      </c>
      <c r="BW74" s="1">
        <v>31.50240625</v>
      </c>
      <c r="BX74" s="1">
        <v>999.9</v>
      </c>
      <c r="BY74" s="1">
        <v>0.0</v>
      </c>
      <c r="BZ74" s="1">
        <v>0.0</v>
      </c>
      <c r="CA74" s="1">
        <v>10000.73625</v>
      </c>
      <c r="CB74" s="1">
        <v>0.0</v>
      </c>
      <c r="CC74" s="1">
        <v>7.3251975</v>
      </c>
      <c r="CD74" s="1">
        <v>-40.755225</v>
      </c>
      <c r="CE74" s="1">
        <v>224.5779375</v>
      </c>
      <c r="CF74" s="1">
        <v>265.997125</v>
      </c>
      <c r="CG74" s="1">
        <v>1.732529375</v>
      </c>
      <c r="CH74" s="1">
        <v>259.231875</v>
      </c>
      <c r="CI74" s="1">
        <v>25.433725</v>
      </c>
      <c r="CJ74" s="1">
        <v>2.7017575</v>
      </c>
      <c r="CK74" s="1">
        <v>2.529453125</v>
      </c>
      <c r="CL74" s="1">
        <v>22.29580625</v>
      </c>
      <c r="CM74" s="1">
        <v>21.2172625</v>
      </c>
      <c r="CN74" s="1">
        <v>1999.998125</v>
      </c>
      <c r="CO74" s="1">
        <v>0.9800045000000001</v>
      </c>
      <c r="CP74" s="1">
        <v>0.019995825</v>
      </c>
      <c r="CQ74" s="1">
        <v>0.0</v>
      </c>
      <c r="CR74" s="1">
        <v>2.661375</v>
      </c>
      <c r="CS74" s="1">
        <v>0.0</v>
      </c>
      <c r="CT74" s="1">
        <v>22377.5875</v>
      </c>
      <c r="CU74" s="1">
        <v>17412.33125</v>
      </c>
      <c r="CV74" s="1">
        <v>40.21062499999999</v>
      </c>
      <c r="CW74" s="1">
        <v>41.2066875</v>
      </c>
      <c r="CX74" s="1">
        <v>40.1909375</v>
      </c>
      <c r="CY74" s="1">
        <v>39.687</v>
      </c>
      <c r="CZ74" s="1">
        <v>40.375</v>
      </c>
      <c r="DA74" s="1">
        <v>1960.00625</v>
      </c>
      <c r="DB74" s="1">
        <v>39.995625</v>
      </c>
      <c r="DC74" s="1">
        <v>0.0</v>
      </c>
      <c r="DD74" s="1">
        <v>1.6602243257E9</v>
      </c>
      <c r="DE74" s="1">
        <v>0.0</v>
      </c>
      <c r="DF74" s="1">
        <v>1.660224008E9</v>
      </c>
      <c r="DG74" s="1" t="s">
        <v>357</v>
      </c>
      <c r="DH74" s="1">
        <v>1.660224008E9</v>
      </c>
      <c r="DI74" s="1">
        <v>1.660224007E9</v>
      </c>
      <c r="DJ74" s="1">
        <v>1.0</v>
      </c>
      <c r="DK74" s="1">
        <v>0.091</v>
      </c>
      <c r="DL74" s="1">
        <v>-0.018</v>
      </c>
      <c r="DM74" s="1">
        <v>1.42</v>
      </c>
      <c r="DN74" s="1">
        <v>0.02</v>
      </c>
      <c r="DO74" s="1">
        <v>400.0</v>
      </c>
      <c r="DP74" s="1">
        <v>26.0</v>
      </c>
      <c r="DQ74" s="1">
        <v>0.31</v>
      </c>
      <c r="DR74" s="1">
        <v>0.11</v>
      </c>
      <c r="DS74" s="1">
        <v>2.39960603009223</v>
      </c>
      <c r="DT74" s="1">
        <v>5.301390077010372</v>
      </c>
      <c r="DU74" s="1">
        <v>0.3984522864343014</v>
      </c>
      <c r="DV74" s="1">
        <v>0.0</v>
      </c>
      <c r="DW74" s="1">
        <v>33.47900482036535</v>
      </c>
      <c r="DX74" s="1">
        <v>7.332531651718533</v>
      </c>
      <c r="DY74" s="1">
        <v>0.5293766247889744</v>
      </c>
      <c r="DZ74" s="1">
        <v>0.0</v>
      </c>
      <c r="EA74" s="1">
        <v>-40.57876774193549</v>
      </c>
      <c r="EB74" s="1">
        <v>-9.325229032257944</v>
      </c>
      <c r="EC74" s="1">
        <v>0.6956177321503515</v>
      </c>
      <c r="ED74" s="1">
        <v>0.0</v>
      </c>
      <c r="EE74" s="1">
        <v>152.7672679071301</v>
      </c>
      <c r="EF74" s="1">
        <v>174.4210624994014</v>
      </c>
      <c r="EG74" s="1">
        <v>12.64097708403629</v>
      </c>
      <c r="EH74" s="1">
        <v>0.0</v>
      </c>
      <c r="EI74" s="1">
        <v>1.728537073170732</v>
      </c>
      <c r="EJ74" s="1">
        <v>0.06575038327526193</v>
      </c>
      <c r="EK74" s="1">
        <v>0.007019295094864753</v>
      </c>
      <c r="EL74" s="1">
        <v>1.0</v>
      </c>
      <c r="EM74" s="1">
        <v>1.938155132565708</v>
      </c>
      <c r="EN74" s="1">
        <v>-0.00348973926523392</v>
      </c>
      <c r="EO74" s="1">
        <v>0.001116849407956841</v>
      </c>
      <c r="EP74" s="1">
        <v>1.0</v>
      </c>
      <c r="EQ74" s="1">
        <v>2.0</v>
      </c>
      <c r="ER74" s="1">
        <v>6.0</v>
      </c>
      <c r="ES74" s="1" t="s">
        <v>393</v>
      </c>
      <c r="ET74" s="1">
        <v>2.94482</v>
      </c>
      <c r="EU74" s="1">
        <v>2.80125</v>
      </c>
      <c r="EV74" s="1">
        <v>0.0618651</v>
      </c>
      <c r="EW74" s="1">
        <v>0.07018</v>
      </c>
      <c r="EX74" s="1">
        <v>0.118233</v>
      </c>
      <c r="EY74" s="1">
        <v>0.112918</v>
      </c>
      <c r="EZ74" s="1">
        <v>19296.9</v>
      </c>
      <c r="FA74" s="1">
        <v>20057.3</v>
      </c>
      <c r="FB74" s="1">
        <v>23908.5</v>
      </c>
      <c r="FC74" s="1">
        <v>25090.5</v>
      </c>
      <c r="FD74" s="1">
        <v>33731.9</v>
      </c>
      <c r="FE74" s="1">
        <v>35529.5</v>
      </c>
      <c r="FF74" s="1">
        <v>43573.7</v>
      </c>
      <c r="FG74" s="1">
        <v>46375.2</v>
      </c>
      <c r="FH74" s="1">
        <v>1.99093</v>
      </c>
      <c r="FI74" s="1">
        <v>1.91718</v>
      </c>
      <c r="FJ74" s="1">
        <v>0.140145</v>
      </c>
      <c r="FK74" s="1">
        <v>0.0</v>
      </c>
      <c r="FL74" s="1">
        <v>29.2171</v>
      </c>
      <c r="FM74" s="1">
        <v>999.9</v>
      </c>
      <c r="FN74" s="1">
        <v>70.2</v>
      </c>
      <c r="FO74" s="1">
        <v>31.7</v>
      </c>
      <c r="FP74" s="1">
        <v>33.1362</v>
      </c>
      <c r="FQ74" s="1">
        <v>64.214</v>
      </c>
      <c r="FR74" s="1">
        <v>26.0978</v>
      </c>
      <c r="FS74" s="1">
        <v>1.0</v>
      </c>
      <c r="FT74" s="1">
        <v>0.208404</v>
      </c>
      <c r="FU74" s="1">
        <v>0.287198</v>
      </c>
      <c r="FV74" s="1">
        <v>20.3248</v>
      </c>
      <c r="FW74" s="1">
        <v>5.21295</v>
      </c>
      <c r="FX74" s="1">
        <v>11.9078</v>
      </c>
      <c r="FY74" s="1">
        <v>5.0029</v>
      </c>
      <c r="FZ74" s="1">
        <v>3.28958</v>
      </c>
      <c r="GA74" s="1">
        <v>9999.0</v>
      </c>
      <c r="GB74" s="1">
        <v>9999.0</v>
      </c>
      <c r="GC74" s="1">
        <v>9999.0</v>
      </c>
      <c r="GD74" s="1">
        <v>999.9</v>
      </c>
      <c r="GE74" s="1">
        <v>1.85943</v>
      </c>
      <c r="GF74" s="1">
        <v>1.85439</v>
      </c>
      <c r="GG74" s="1">
        <v>1.85759</v>
      </c>
      <c r="GH74" s="1">
        <v>1.85596</v>
      </c>
      <c r="GI74" s="1">
        <v>1.85478</v>
      </c>
      <c r="GJ74" s="1">
        <v>1.85452</v>
      </c>
      <c r="GK74" s="1">
        <v>1.85304</v>
      </c>
      <c r="GL74" s="1">
        <v>1.85627</v>
      </c>
      <c r="GM74" s="1">
        <v>0.0</v>
      </c>
      <c r="GN74" s="1">
        <v>0.0</v>
      </c>
      <c r="GO74" s="1">
        <v>0.0</v>
      </c>
      <c r="GP74" s="1">
        <v>0.0</v>
      </c>
      <c r="GQ74" s="1" t="s">
        <v>359</v>
      </c>
      <c r="GR74" s="1" t="s">
        <v>360</v>
      </c>
      <c r="GS74" s="1" t="s">
        <v>361</v>
      </c>
      <c r="GT74" s="1" t="s">
        <v>361</v>
      </c>
      <c r="GU74" s="1" t="s">
        <v>361</v>
      </c>
      <c r="GV74" s="1" t="s">
        <v>361</v>
      </c>
      <c r="GW74" s="1">
        <v>0.0</v>
      </c>
      <c r="GX74" s="1">
        <v>100.0</v>
      </c>
      <c r="GY74" s="1">
        <v>100.0</v>
      </c>
      <c r="GZ74" s="1">
        <v>1.116</v>
      </c>
      <c r="HA74" s="1">
        <v>0.0154</v>
      </c>
      <c r="HB74" s="1">
        <v>0.4508132229881339</v>
      </c>
      <c r="HC74" s="1">
        <v>0.002931838302181297</v>
      </c>
      <c r="HD74" s="1">
        <v>-1.375455985948503E-6</v>
      </c>
      <c r="HE74" s="1">
        <v>3.07004744371273E-10</v>
      </c>
      <c r="HF74" s="1">
        <v>-0.06116048014925604</v>
      </c>
      <c r="HG74" s="1">
        <v>0.0100384331276165</v>
      </c>
      <c r="HH74" s="1">
        <v>-3.153267371123071E-4</v>
      </c>
      <c r="HI74" s="1">
        <v>1.819468599177705E-6</v>
      </c>
      <c r="HJ74" s="1">
        <v>1.0</v>
      </c>
      <c r="HK74" s="1">
        <v>2112.0</v>
      </c>
      <c r="HL74" s="1">
        <v>3.0</v>
      </c>
      <c r="HM74" s="1">
        <v>29.0</v>
      </c>
      <c r="HN74" s="1">
        <v>5.3</v>
      </c>
      <c r="HO74" s="1">
        <v>5.3</v>
      </c>
      <c r="HP74" s="1">
        <v>0.860596</v>
      </c>
      <c r="HQ74" s="1">
        <v>2.32178</v>
      </c>
      <c r="HR74" s="1">
        <v>1.4978</v>
      </c>
      <c r="HS74" s="1">
        <v>2.30347</v>
      </c>
      <c r="HT74" s="1">
        <v>1.54785</v>
      </c>
      <c r="HU74" s="1">
        <v>2.28271</v>
      </c>
      <c r="HV74" s="1">
        <v>35.4523</v>
      </c>
      <c r="HW74" s="1">
        <v>15.603</v>
      </c>
      <c r="HX74" s="1">
        <v>18.0</v>
      </c>
      <c r="HY74" s="1">
        <v>500.833</v>
      </c>
      <c r="HZ74" s="1">
        <v>519.212</v>
      </c>
      <c r="IA74" s="1">
        <v>28.8103</v>
      </c>
      <c r="IB74" s="1">
        <v>29.8006</v>
      </c>
      <c r="IC74" s="1">
        <v>30.0003</v>
      </c>
      <c r="ID74" s="1">
        <v>29.5816</v>
      </c>
      <c r="IE74" s="1">
        <v>29.671</v>
      </c>
      <c r="IF74" s="1">
        <v>17.2505</v>
      </c>
      <c r="IG74" s="1">
        <v>26.2655</v>
      </c>
      <c r="IH74" s="1">
        <v>85.4203</v>
      </c>
      <c r="II74" s="1">
        <v>28.7999</v>
      </c>
      <c r="IJ74" s="1">
        <v>331.659</v>
      </c>
      <c r="IK74" s="1">
        <v>25.471</v>
      </c>
      <c r="IL74" s="1">
        <v>100.775</v>
      </c>
      <c r="IM74" s="1">
        <v>100.512</v>
      </c>
      <c r="IN74" s="1" t="s">
        <v>362</v>
      </c>
    </row>
    <row r="75" ht="15.75" customHeight="1">
      <c r="A75" s="1">
        <v>59.0</v>
      </c>
      <c r="B75" s="1">
        <v>1.6602243276E9</v>
      </c>
      <c r="C75" s="1">
        <v>340.5999999046326</v>
      </c>
      <c r="D75" s="1" t="s">
        <v>467</v>
      </c>
      <c r="E75" s="1" t="s">
        <v>468</v>
      </c>
      <c r="F75" s="1">
        <v>1.0</v>
      </c>
      <c r="G75" s="1" t="s">
        <v>349</v>
      </c>
      <c r="H75" s="1" t="s">
        <v>350</v>
      </c>
      <c r="I75" s="1" t="s">
        <v>351</v>
      </c>
      <c r="J75" s="1" t="s">
        <v>352</v>
      </c>
      <c r="K75" s="1" t="s">
        <v>353</v>
      </c>
      <c r="L75" s="1" t="s">
        <v>354</v>
      </c>
      <c r="M75" s="1" t="s">
        <v>355</v>
      </c>
      <c r="N75" s="1">
        <v>1.6602243192875E9</v>
      </c>
      <c r="O75" s="1">
        <f t="shared" si="1"/>
        <v>0.0014938584</v>
      </c>
      <c r="P75" s="1">
        <f t="shared" si="2"/>
        <v>1.4938584</v>
      </c>
      <c r="Q75" s="1">
        <f t="shared" si="3"/>
        <v>3.13424494</v>
      </c>
      <c r="R75" s="1">
        <f t="shared" si="4"/>
        <v>218.476875</v>
      </c>
      <c r="S75" s="1">
        <f t="shared" si="5"/>
        <v>144.9053221</v>
      </c>
      <c r="T75" s="1">
        <f t="shared" si="6"/>
        <v>14.42572396</v>
      </c>
      <c r="U75" s="1">
        <f t="shared" si="7"/>
        <v>21.7499747</v>
      </c>
      <c r="V75" s="1">
        <f t="shared" si="8"/>
        <v>0.07496850145</v>
      </c>
      <c r="W75" s="1">
        <f t="shared" si="9"/>
        <v>2.9200605</v>
      </c>
      <c r="X75" s="1">
        <f t="shared" si="10"/>
        <v>0.0739154264</v>
      </c>
      <c r="Y75" s="1">
        <f t="shared" si="11"/>
        <v>0.04629052374</v>
      </c>
      <c r="Z75" s="1">
        <f t="shared" si="12"/>
        <v>321.5154431</v>
      </c>
      <c r="AA75" s="1">
        <f t="shared" si="13"/>
        <v>32.52574318</v>
      </c>
      <c r="AB75" s="1">
        <f t="shared" si="14"/>
        <v>31.50240625</v>
      </c>
      <c r="AC75" s="1">
        <f t="shared" si="15"/>
        <v>4.642234758</v>
      </c>
      <c r="AD75" s="1">
        <f t="shared" si="16"/>
        <v>59.88683033</v>
      </c>
      <c r="AE75" s="1">
        <f t="shared" si="17"/>
        <v>2.704476261</v>
      </c>
      <c r="AF75" s="1">
        <f t="shared" si="18"/>
        <v>4.515978298</v>
      </c>
      <c r="AG75" s="1">
        <f t="shared" si="19"/>
        <v>1.937758497</v>
      </c>
      <c r="AH75" s="1">
        <f t="shared" si="20"/>
        <v>-65.87915545</v>
      </c>
      <c r="AI75" s="1">
        <f t="shared" si="21"/>
        <v>-76.27796274</v>
      </c>
      <c r="AJ75" s="1">
        <f t="shared" si="22"/>
        <v>-5.881036892</v>
      </c>
      <c r="AK75" s="1">
        <f t="shared" si="23"/>
        <v>173.477288</v>
      </c>
      <c r="AL75" s="1">
        <f t="shared" si="24"/>
        <v>33.64718972</v>
      </c>
      <c r="AM75" s="1">
        <f t="shared" si="25"/>
        <v>1.484492692</v>
      </c>
      <c r="AN75" s="1">
        <f t="shared" si="26"/>
        <v>3.13424494</v>
      </c>
      <c r="AO75" s="1">
        <v>294.1053654295699</v>
      </c>
      <c r="AP75" s="1">
        <v>264.1940666666665</v>
      </c>
      <c r="AQ75" s="1">
        <v>5.099725019343591</v>
      </c>
      <c r="AR75" s="1">
        <v>64.96869328460993</v>
      </c>
      <c r="AS75" s="1">
        <f t="shared" si="27"/>
        <v>1.4938584</v>
      </c>
      <c r="AT75" s="1">
        <v>25.42981943214331</v>
      </c>
      <c r="AU75" s="1">
        <v>27.17359939393939</v>
      </c>
      <c r="AV75" s="1">
        <v>-4.895002027349668E-5</v>
      </c>
      <c r="AW75" s="1">
        <v>84.42991726890527</v>
      </c>
      <c r="AX75" s="1">
        <v>0.0</v>
      </c>
      <c r="AY75" s="1">
        <v>0.0</v>
      </c>
      <c r="AZ75" s="1">
        <f t="shared" si="28"/>
        <v>1</v>
      </c>
      <c r="BA75" s="1">
        <f t="shared" si="29"/>
        <v>0</v>
      </c>
      <c r="BB75" s="1">
        <f t="shared" si="30"/>
        <v>51896.46296</v>
      </c>
      <c r="BC75" s="1">
        <f t="shared" si="31"/>
        <v>1999.998125</v>
      </c>
      <c r="BD75" s="1">
        <f t="shared" si="32"/>
        <v>1681.198292</v>
      </c>
      <c r="BE75" s="1">
        <f t="shared" si="33"/>
        <v>0.8405999338</v>
      </c>
      <c r="BF75" s="1">
        <f t="shared" si="34"/>
        <v>0.1607578723</v>
      </c>
      <c r="BG75" s="1">
        <v>6.0</v>
      </c>
      <c r="BH75" s="1">
        <v>0.5</v>
      </c>
      <c r="BI75" s="1" t="s">
        <v>356</v>
      </c>
      <c r="BJ75" s="1">
        <v>2.0</v>
      </c>
      <c r="BK75" s="1" t="b">
        <v>1</v>
      </c>
      <c r="BL75" s="1">
        <v>1.6602243192875E9</v>
      </c>
      <c r="BM75" s="1">
        <v>218.476875</v>
      </c>
      <c r="BN75" s="1">
        <v>259.231875</v>
      </c>
      <c r="BO75" s="1">
        <v>27.1662625</v>
      </c>
      <c r="BP75" s="1">
        <v>25.433725</v>
      </c>
      <c r="BQ75" s="1">
        <v>217.451</v>
      </c>
      <c r="BR75" s="1">
        <v>27.1508875</v>
      </c>
      <c r="BS75" s="1">
        <v>500.13275</v>
      </c>
      <c r="BT75" s="1">
        <v>99.4527375</v>
      </c>
      <c r="BU75" s="1">
        <v>0.10001699375</v>
      </c>
      <c r="BV75" s="1">
        <v>31.017875</v>
      </c>
      <c r="BW75" s="1">
        <v>31.50240625</v>
      </c>
      <c r="BX75" s="1">
        <v>999.9</v>
      </c>
      <c r="BY75" s="1">
        <v>0.0</v>
      </c>
      <c r="BZ75" s="1">
        <v>0.0</v>
      </c>
      <c r="CA75" s="1">
        <v>10000.73625</v>
      </c>
      <c r="CB75" s="1">
        <v>0.0</v>
      </c>
      <c r="CC75" s="1">
        <v>7.3251975</v>
      </c>
      <c r="CD75" s="1">
        <v>-40.755225</v>
      </c>
      <c r="CE75" s="1">
        <v>224.5779375</v>
      </c>
      <c r="CF75" s="1">
        <v>265.997125</v>
      </c>
      <c r="CG75" s="1">
        <v>1.732529375</v>
      </c>
      <c r="CH75" s="1">
        <v>259.231875</v>
      </c>
      <c r="CI75" s="1">
        <v>25.433725</v>
      </c>
      <c r="CJ75" s="1">
        <v>2.7017575</v>
      </c>
      <c r="CK75" s="1">
        <v>2.529453125</v>
      </c>
      <c r="CL75" s="1">
        <v>22.29580625</v>
      </c>
      <c r="CM75" s="1">
        <v>21.2172625</v>
      </c>
      <c r="CN75" s="1">
        <v>1999.998125</v>
      </c>
      <c r="CO75" s="1">
        <v>0.9800045000000001</v>
      </c>
      <c r="CP75" s="1">
        <v>0.019995825</v>
      </c>
      <c r="CQ75" s="1">
        <v>0.0</v>
      </c>
      <c r="CR75" s="1">
        <v>2.661375</v>
      </c>
      <c r="CS75" s="1">
        <v>0.0</v>
      </c>
      <c r="CT75" s="1">
        <v>22377.5875</v>
      </c>
      <c r="CU75" s="1">
        <v>17412.33125</v>
      </c>
      <c r="CV75" s="1">
        <v>40.21062499999999</v>
      </c>
      <c r="CW75" s="1">
        <v>41.2066875</v>
      </c>
      <c r="CX75" s="1">
        <v>40.1909375</v>
      </c>
      <c r="CY75" s="1">
        <v>39.687</v>
      </c>
      <c r="CZ75" s="1">
        <v>40.375</v>
      </c>
      <c r="DA75" s="1">
        <v>1960.00625</v>
      </c>
      <c r="DB75" s="1">
        <v>39.995625</v>
      </c>
      <c r="DC75" s="1">
        <v>0.0</v>
      </c>
      <c r="DD75" s="1">
        <v>1.6602243269E9</v>
      </c>
      <c r="DE75" s="1">
        <v>0.0</v>
      </c>
      <c r="DF75" s="1">
        <v>1.660224008E9</v>
      </c>
      <c r="DG75" s="1" t="s">
        <v>357</v>
      </c>
      <c r="DH75" s="1">
        <v>1.660224008E9</v>
      </c>
      <c r="DI75" s="1">
        <v>1.660224007E9</v>
      </c>
      <c r="DJ75" s="1">
        <v>1.0</v>
      </c>
      <c r="DK75" s="1">
        <v>0.091</v>
      </c>
      <c r="DL75" s="1">
        <v>-0.018</v>
      </c>
      <c r="DM75" s="1">
        <v>1.42</v>
      </c>
      <c r="DN75" s="1">
        <v>0.02</v>
      </c>
      <c r="DO75" s="1">
        <v>400.0</v>
      </c>
      <c r="DP75" s="1">
        <v>26.0</v>
      </c>
      <c r="DQ75" s="1">
        <v>0.31</v>
      </c>
      <c r="DR75" s="1">
        <v>0.11</v>
      </c>
      <c r="DS75" s="1">
        <v>2.532803663369734</v>
      </c>
      <c r="DT75" s="1">
        <v>5.031064829546887</v>
      </c>
      <c r="DU75" s="1">
        <v>0.3775114111124703</v>
      </c>
      <c r="DV75" s="1">
        <v>0.0</v>
      </c>
      <c r="DW75" s="1">
        <v>33.62836958667341</v>
      </c>
      <c r="DX75" s="1">
        <v>7.120628192044652</v>
      </c>
      <c r="DY75" s="1">
        <v>0.5314132827963186</v>
      </c>
      <c r="DZ75" s="1">
        <v>0.0</v>
      </c>
      <c r="EA75" s="1">
        <v>-40.84395000000001</v>
      </c>
      <c r="EB75" s="1">
        <v>-8.955692102335844</v>
      </c>
      <c r="EC75" s="1">
        <v>0.6468868678782511</v>
      </c>
      <c r="ED75" s="1">
        <v>0.0</v>
      </c>
      <c r="EE75" s="1">
        <v>156.4263597457768</v>
      </c>
      <c r="EF75" s="1">
        <v>180.1803561400252</v>
      </c>
      <c r="EG75" s="1">
        <v>13.47906197866544</v>
      </c>
      <c r="EH75" s="1">
        <v>0.0</v>
      </c>
      <c r="EI75" s="1">
        <v>1.73066225</v>
      </c>
      <c r="EJ75" s="1">
        <v>0.07977354596622507</v>
      </c>
      <c r="EK75" s="1">
        <v>0.008162329780001552</v>
      </c>
      <c r="EL75" s="1">
        <v>1.0</v>
      </c>
      <c r="EM75" s="1">
        <v>1.937887434082944</v>
      </c>
      <c r="EN75" s="1">
        <v>-0.007559524554485549</v>
      </c>
      <c r="EO75" s="1">
        <v>0.001310391629058704</v>
      </c>
      <c r="EP75" s="1">
        <v>1.0</v>
      </c>
      <c r="EQ75" s="1">
        <v>2.0</v>
      </c>
      <c r="ER75" s="1">
        <v>6.0</v>
      </c>
      <c r="ES75" s="1" t="s">
        <v>393</v>
      </c>
      <c r="ET75" s="1">
        <v>2.94483</v>
      </c>
      <c r="EU75" s="1">
        <v>2.80126</v>
      </c>
      <c r="EV75" s="1">
        <v>0.0623629</v>
      </c>
      <c r="EW75" s="1">
        <v>0.070658</v>
      </c>
      <c r="EX75" s="1">
        <v>0.118236</v>
      </c>
      <c r="EY75" s="1">
        <v>0.112922</v>
      </c>
      <c r="EZ75" s="1">
        <v>19286.6</v>
      </c>
      <c r="FA75" s="1">
        <v>20046.9</v>
      </c>
      <c r="FB75" s="1">
        <v>23908.4</v>
      </c>
      <c r="FC75" s="1">
        <v>25090.3</v>
      </c>
      <c r="FD75" s="1">
        <v>33731.8</v>
      </c>
      <c r="FE75" s="1">
        <v>35529.5</v>
      </c>
      <c r="FF75" s="1">
        <v>43573.7</v>
      </c>
      <c r="FG75" s="1">
        <v>46375.3</v>
      </c>
      <c r="FH75" s="1">
        <v>1.9908</v>
      </c>
      <c r="FI75" s="1">
        <v>1.91725</v>
      </c>
      <c r="FJ75" s="1">
        <v>0.14016</v>
      </c>
      <c r="FK75" s="1">
        <v>0.0</v>
      </c>
      <c r="FL75" s="1">
        <v>29.2171</v>
      </c>
      <c r="FM75" s="1">
        <v>999.9</v>
      </c>
      <c r="FN75" s="1">
        <v>70.2</v>
      </c>
      <c r="FO75" s="1">
        <v>31.7</v>
      </c>
      <c r="FP75" s="1">
        <v>33.1388</v>
      </c>
      <c r="FQ75" s="1">
        <v>64.214</v>
      </c>
      <c r="FR75" s="1">
        <v>25.8053</v>
      </c>
      <c r="FS75" s="1">
        <v>1.0</v>
      </c>
      <c r="FT75" s="1">
        <v>0.208399</v>
      </c>
      <c r="FU75" s="1">
        <v>0.290005</v>
      </c>
      <c r="FV75" s="1">
        <v>20.3248</v>
      </c>
      <c r="FW75" s="1">
        <v>5.2128</v>
      </c>
      <c r="FX75" s="1">
        <v>11.9078</v>
      </c>
      <c r="FY75" s="1">
        <v>5.0028</v>
      </c>
      <c r="FZ75" s="1">
        <v>3.28958</v>
      </c>
      <c r="GA75" s="1">
        <v>9999.0</v>
      </c>
      <c r="GB75" s="1">
        <v>9999.0</v>
      </c>
      <c r="GC75" s="1">
        <v>9999.0</v>
      </c>
      <c r="GD75" s="1">
        <v>999.9</v>
      </c>
      <c r="GE75" s="1">
        <v>1.85943</v>
      </c>
      <c r="GF75" s="1">
        <v>1.85439</v>
      </c>
      <c r="GG75" s="1">
        <v>1.85759</v>
      </c>
      <c r="GH75" s="1">
        <v>1.85595</v>
      </c>
      <c r="GI75" s="1">
        <v>1.85478</v>
      </c>
      <c r="GJ75" s="1">
        <v>1.85451</v>
      </c>
      <c r="GK75" s="1">
        <v>1.85304</v>
      </c>
      <c r="GL75" s="1">
        <v>1.85626</v>
      </c>
      <c r="GM75" s="1">
        <v>0.0</v>
      </c>
      <c r="GN75" s="1">
        <v>0.0</v>
      </c>
      <c r="GO75" s="1">
        <v>0.0</v>
      </c>
      <c r="GP75" s="1">
        <v>0.0</v>
      </c>
      <c r="GQ75" s="1" t="s">
        <v>359</v>
      </c>
      <c r="GR75" s="1" t="s">
        <v>360</v>
      </c>
      <c r="GS75" s="1" t="s">
        <v>361</v>
      </c>
      <c r="GT75" s="1" t="s">
        <v>361</v>
      </c>
      <c r="GU75" s="1" t="s">
        <v>361</v>
      </c>
      <c r="GV75" s="1" t="s">
        <v>361</v>
      </c>
      <c r="GW75" s="1">
        <v>0.0</v>
      </c>
      <c r="GX75" s="1">
        <v>100.0</v>
      </c>
      <c r="GY75" s="1">
        <v>100.0</v>
      </c>
      <c r="GZ75" s="1">
        <v>1.122</v>
      </c>
      <c r="HA75" s="1">
        <v>0.0154</v>
      </c>
      <c r="HB75" s="1">
        <v>0.4508132229881339</v>
      </c>
      <c r="HC75" s="1">
        <v>0.002931838302181297</v>
      </c>
      <c r="HD75" s="1">
        <v>-1.375455985948503E-6</v>
      </c>
      <c r="HE75" s="1">
        <v>3.07004744371273E-10</v>
      </c>
      <c r="HF75" s="1">
        <v>-0.06116048014925604</v>
      </c>
      <c r="HG75" s="1">
        <v>0.0100384331276165</v>
      </c>
      <c r="HH75" s="1">
        <v>-3.153267371123071E-4</v>
      </c>
      <c r="HI75" s="1">
        <v>1.819468599177705E-6</v>
      </c>
      <c r="HJ75" s="1">
        <v>1.0</v>
      </c>
      <c r="HK75" s="1">
        <v>2112.0</v>
      </c>
      <c r="HL75" s="1">
        <v>3.0</v>
      </c>
      <c r="HM75" s="1">
        <v>29.0</v>
      </c>
      <c r="HN75" s="1">
        <v>5.3</v>
      </c>
      <c r="HO75" s="1">
        <v>5.3</v>
      </c>
      <c r="HP75" s="1">
        <v>0.864258</v>
      </c>
      <c r="HQ75" s="1">
        <v>2.31934</v>
      </c>
      <c r="HR75" s="1">
        <v>1.4978</v>
      </c>
      <c r="HS75" s="1">
        <v>2.30347</v>
      </c>
      <c r="HT75" s="1">
        <v>1.54785</v>
      </c>
      <c r="HU75" s="1">
        <v>2.31445</v>
      </c>
      <c r="HV75" s="1">
        <v>35.4523</v>
      </c>
      <c r="HW75" s="1">
        <v>15.5943</v>
      </c>
      <c r="HX75" s="1">
        <v>18.0</v>
      </c>
      <c r="HY75" s="1">
        <v>500.761</v>
      </c>
      <c r="HZ75" s="1">
        <v>519.266</v>
      </c>
      <c r="IA75" s="1">
        <v>28.8086</v>
      </c>
      <c r="IB75" s="1">
        <v>29.8008</v>
      </c>
      <c r="IC75" s="1">
        <v>30.0003</v>
      </c>
      <c r="ID75" s="1">
        <v>29.5819</v>
      </c>
      <c r="IE75" s="1">
        <v>29.6713</v>
      </c>
      <c r="IF75" s="1">
        <v>17.3275</v>
      </c>
      <c r="IG75" s="1">
        <v>26.2655</v>
      </c>
      <c r="IH75" s="1">
        <v>85.4203</v>
      </c>
      <c r="II75" s="1">
        <v>28.7999</v>
      </c>
      <c r="IJ75" s="1">
        <v>341.678</v>
      </c>
      <c r="IK75" s="1">
        <v>25.4683</v>
      </c>
      <c r="IL75" s="1">
        <v>100.775</v>
      </c>
      <c r="IM75" s="1">
        <v>100.512</v>
      </c>
      <c r="IN75" s="1" t="s">
        <v>362</v>
      </c>
    </row>
    <row r="76" ht="15.75" customHeight="1">
      <c r="A76" s="1">
        <v>60.0</v>
      </c>
      <c r="B76" s="1">
        <v>1.6602243291E9</v>
      </c>
      <c r="C76" s="1">
        <v>342.0999999046326</v>
      </c>
      <c r="D76" s="1" t="s">
        <v>469</v>
      </c>
      <c r="E76" s="1" t="s">
        <v>470</v>
      </c>
      <c r="F76" s="1">
        <v>1.0</v>
      </c>
      <c r="G76" s="1" t="s">
        <v>349</v>
      </c>
      <c r="H76" s="1" t="s">
        <v>350</v>
      </c>
      <c r="I76" s="1" t="s">
        <v>351</v>
      </c>
      <c r="J76" s="1" t="s">
        <v>352</v>
      </c>
      <c r="K76" s="1" t="s">
        <v>353</v>
      </c>
      <c r="L76" s="1" t="s">
        <v>354</v>
      </c>
      <c r="M76" s="1" t="s">
        <v>355</v>
      </c>
      <c r="N76" s="1">
        <v>1.66022432131875E9</v>
      </c>
      <c r="O76" s="1">
        <f t="shared" si="1"/>
        <v>0.001500319305</v>
      </c>
      <c r="P76" s="1">
        <f t="shared" si="2"/>
        <v>1.500319305</v>
      </c>
      <c r="Q76" s="1">
        <f t="shared" si="3"/>
        <v>3.292513419</v>
      </c>
      <c r="R76" s="1">
        <f t="shared" si="4"/>
        <v>228.46925</v>
      </c>
      <c r="S76" s="1">
        <f t="shared" si="5"/>
        <v>151.5256247</v>
      </c>
      <c r="T76" s="1">
        <f t="shared" si="6"/>
        <v>15.08478115</v>
      </c>
      <c r="U76" s="1">
        <f t="shared" si="7"/>
        <v>22.74472481</v>
      </c>
      <c r="V76" s="1">
        <f t="shared" si="8"/>
        <v>0.07530546969</v>
      </c>
      <c r="W76" s="1">
        <f t="shared" si="9"/>
        <v>2.919640861</v>
      </c>
      <c r="X76" s="1">
        <f t="shared" si="10"/>
        <v>0.0742428286</v>
      </c>
      <c r="Y76" s="1">
        <f t="shared" si="11"/>
        <v>0.04649599272</v>
      </c>
      <c r="Z76" s="1">
        <f t="shared" si="12"/>
        <v>321.5182354</v>
      </c>
      <c r="AA76" s="1">
        <f t="shared" si="13"/>
        <v>32.52472332</v>
      </c>
      <c r="AB76" s="1">
        <f t="shared" si="14"/>
        <v>31.502475</v>
      </c>
      <c r="AC76" s="1">
        <f t="shared" si="15"/>
        <v>4.642252889</v>
      </c>
      <c r="AD76" s="1">
        <f t="shared" si="16"/>
        <v>59.89026826</v>
      </c>
      <c r="AE76" s="1">
        <f t="shared" si="17"/>
        <v>2.704699941</v>
      </c>
      <c r="AF76" s="1">
        <f t="shared" si="18"/>
        <v>4.516092546</v>
      </c>
      <c r="AG76" s="1">
        <f t="shared" si="19"/>
        <v>1.937552948</v>
      </c>
      <c r="AH76" s="1">
        <f t="shared" si="20"/>
        <v>-66.16408137</v>
      </c>
      <c r="AI76" s="1">
        <f t="shared" si="21"/>
        <v>-76.20797452</v>
      </c>
      <c r="AJ76" s="1">
        <f t="shared" si="22"/>
        <v>-5.876500141</v>
      </c>
      <c r="AK76" s="1">
        <f t="shared" si="23"/>
        <v>173.2696793</v>
      </c>
      <c r="AL76" s="1">
        <f t="shared" si="24"/>
        <v>33.87641155</v>
      </c>
      <c r="AM76" s="1">
        <f t="shared" si="25"/>
        <v>1.487346472</v>
      </c>
      <c r="AN76" s="1">
        <f t="shared" si="26"/>
        <v>3.292513419</v>
      </c>
      <c r="AO76" s="1">
        <v>301.9009165523493</v>
      </c>
      <c r="AP76" s="1">
        <v>271.8141212121211</v>
      </c>
      <c r="AQ76" s="1">
        <v>5.09587613770327</v>
      </c>
      <c r="AR76" s="1">
        <v>64.96869328460993</v>
      </c>
      <c r="AS76" s="1">
        <f t="shared" si="27"/>
        <v>1.500319305</v>
      </c>
      <c r="AT76" s="1">
        <v>25.42630003164168</v>
      </c>
      <c r="AU76" s="1">
        <v>27.17700363636363</v>
      </c>
      <c r="AV76" s="1">
        <v>4.658562273967154E-5</v>
      </c>
      <c r="AW76" s="1">
        <v>84.42991726890527</v>
      </c>
      <c r="AX76" s="1">
        <v>0.0</v>
      </c>
      <c r="AY76" s="1">
        <v>0.0</v>
      </c>
      <c r="AZ76" s="1">
        <f t="shared" si="28"/>
        <v>1</v>
      </c>
      <c r="BA76" s="1">
        <f t="shared" si="29"/>
        <v>0</v>
      </c>
      <c r="BB76" s="1">
        <f t="shared" si="30"/>
        <v>51884.45765</v>
      </c>
      <c r="BC76" s="1">
        <f t="shared" si="31"/>
        <v>2000.015625</v>
      </c>
      <c r="BD76" s="1">
        <f t="shared" si="32"/>
        <v>1681.212991</v>
      </c>
      <c r="BE76" s="1">
        <f t="shared" si="33"/>
        <v>0.8405999284</v>
      </c>
      <c r="BF76" s="1">
        <f t="shared" si="34"/>
        <v>0.1607578618</v>
      </c>
      <c r="BG76" s="1">
        <v>6.0</v>
      </c>
      <c r="BH76" s="1">
        <v>0.5</v>
      </c>
      <c r="BI76" s="1" t="s">
        <v>356</v>
      </c>
      <c r="BJ76" s="1">
        <v>2.0</v>
      </c>
      <c r="BK76" s="1" t="b">
        <v>1</v>
      </c>
      <c r="BL76" s="1">
        <v>1.66022432131875E9</v>
      </c>
      <c r="BM76" s="1">
        <v>228.46925</v>
      </c>
      <c r="BN76" s="1">
        <v>269.518375</v>
      </c>
      <c r="BO76" s="1">
        <v>27.16853125</v>
      </c>
      <c r="BP76" s="1">
        <v>25.43264375</v>
      </c>
      <c r="BQ76" s="1">
        <v>227.41975</v>
      </c>
      <c r="BR76" s="1">
        <v>27.15316875</v>
      </c>
      <c r="BS76" s="1">
        <v>500.126</v>
      </c>
      <c r="BT76" s="1">
        <v>99.45261875</v>
      </c>
      <c r="BU76" s="1">
        <v>0.10005546875</v>
      </c>
      <c r="BV76" s="1">
        <v>31.01831875</v>
      </c>
      <c r="BW76" s="1">
        <v>31.502475</v>
      </c>
      <c r="BX76" s="1">
        <v>999.9</v>
      </c>
      <c r="BY76" s="1">
        <v>0.0</v>
      </c>
      <c r="BZ76" s="1">
        <v>0.0</v>
      </c>
      <c r="CA76" s="1">
        <v>9998.351875</v>
      </c>
      <c r="CB76" s="1">
        <v>0.0</v>
      </c>
      <c r="CC76" s="1">
        <v>7.299227500000001</v>
      </c>
      <c r="CD76" s="1">
        <v>-41.049275</v>
      </c>
      <c r="CE76" s="1">
        <v>234.8499375</v>
      </c>
      <c r="CF76" s="1">
        <v>276.55175</v>
      </c>
      <c r="CG76" s="1">
        <v>1.735885625</v>
      </c>
      <c r="CH76" s="1">
        <v>269.518375</v>
      </c>
      <c r="CI76" s="1">
        <v>25.43264375</v>
      </c>
      <c r="CJ76" s="1">
        <v>2.701980625</v>
      </c>
      <c r="CK76" s="1">
        <v>2.529343125</v>
      </c>
      <c r="CL76" s="1">
        <v>22.2971625</v>
      </c>
      <c r="CM76" s="1">
        <v>21.21655625</v>
      </c>
      <c r="CN76" s="1">
        <v>2000.015625</v>
      </c>
      <c r="CO76" s="1">
        <v>0.9800046875</v>
      </c>
      <c r="CP76" s="1">
        <v>0.01999564375</v>
      </c>
      <c r="CQ76" s="1">
        <v>0.0</v>
      </c>
      <c r="CR76" s="1">
        <v>2.6695</v>
      </c>
      <c r="CS76" s="1">
        <v>0.0</v>
      </c>
      <c r="CT76" s="1">
        <v>22370.625</v>
      </c>
      <c r="CU76" s="1">
        <v>17412.4875</v>
      </c>
      <c r="CV76" s="1">
        <v>40.20668749999999</v>
      </c>
      <c r="CW76" s="1">
        <v>41.1988125</v>
      </c>
      <c r="CX76" s="1">
        <v>40.187</v>
      </c>
      <c r="CY76" s="1">
        <v>39.687</v>
      </c>
      <c r="CZ76" s="1">
        <v>40.375</v>
      </c>
      <c r="DA76" s="1">
        <v>1960.024375</v>
      </c>
      <c r="DB76" s="1">
        <v>39.995625</v>
      </c>
      <c r="DC76" s="1">
        <v>0.0</v>
      </c>
      <c r="DD76" s="1">
        <v>1.6602243281E9</v>
      </c>
      <c r="DE76" s="1">
        <v>0.0</v>
      </c>
      <c r="DF76" s="1">
        <v>1.660224008E9</v>
      </c>
      <c r="DG76" s="1" t="s">
        <v>357</v>
      </c>
      <c r="DH76" s="1">
        <v>1.660224008E9</v>
      </c>
      <c r="DI76" s="1">
        <v>1.660224007E9</v>
      </c>
      <c r="DJ76" s="1">
        <v>1.0</v>
      </c>
      <c r="DK76" s="1">
        <v>0.091</v>
      </c>
      <c r="DL76" s="1">
        <v>-0.018</v>
      </c>
      <c r="DM76" s="1">
        <v>1.42</v>
      </c>
      <c r="DN76" s="1">
        <v>0.02</v>
      </c>
      <c r="DO76" s="1">
        <v>400.0</v>
      </c>
      <c r="DP76" s="1">
        <v>26.0</v>
      </c>
      <c r="DQ76" s="1">
        <v>0.31</v>
      </c>
      <c r="DR76" s="1">
        <v>0.11</v>
      </c>
      <c r="DS76" s="1">
        <v>2.658324708959635</v>
      </c>
      <c r="DT76" s="1">
        <v>4.79797030450379</v>
      </c>
      <c r="DU76" s="1">
        <v>0.3609668891185885</v>
      </c>
      <c r="DV76" s="1">
        <v>0.0</v>
      </c>
      <c r="DW76" s="1">
        <v>33.8288638320122</v>
      </c>
      <c r="DX76" s="1">
        <v>6.829599246155263</v>
      </c>
      <c r="DY76" s="1">
        <v>0.4938053470762673</v>
      </c>
      <c r="DZ76" s="1">
        <v>0.0</v>
      </c>
      <c r="EA76" s="1">
        <v>-41.02093548387096</v>
      </c>
      <c r="EB76" s="1">
        <v>-8.668180645161199</v>
      </c>
      <c r="EC76" s="1">
        <v>0.6475648611421534</v>
      </c>
      <c r="ED76" s="1">
        <v>0.0</v>
      </c>
      <c r="EE76" s="1">
        <v>161.7336911675451</v>
      </c>
      <c r="EF76" s="1">
        <v>186.4269982385632</v>
      </c>
      <c r="EG76" s="1">
        <v>13.49077926531955</v>
      </c>
      <c r="EH76" s="1">
        <v>0.0</v>
      </c>
      <c r="EI76" s="1">
        <v>1.732560731707317</v>
      </c>
      <c r="EJ76" s="1">
        <v>0.08752829268292417</v>
      </c>
      <c r="EK76" s="1">
        <v>0.009100021010494092</v>
      </c>
      <c r="EL76" s="1">
        <v>1.0</v>
      </c>
      <c r="EM76" s="1">
        <v>1.937727024978167</v>
      </c>
      <c r="EN76" s="1">
        <v>-0.01541542002113646</v>
      </c>
      <c r="EO76" s="1">
        <v>0.001499788600710771</v>
      </c>
      <c r="EP76" s="1">
        <v>1.0</v>
      </c>
      <c r="EQ76" s="1">
        <v>2.0</v>
      </c>
      <c r="ER76" s="1">
        <v>6.0</v>
      </c>
      <c r="ES76" s="1" t="s">
        <v>393</v>
      </c>
      <c r="ET76" s="1">
        <v>2.94443</v>
      </c>
      <c r="EU76" s="1">
        <v>2.80114</v>
      </c>
      <c r="EV76" s="1">
        <v>0.063857</v>
      </c>
      <c r="EW76" s="1">
        <v>0.0721047</v>
      </c>
      <c r="EX76" s="1">
        <v>0.118244</v>
      </c>
      <c r="EY76" s="1">
        <v>0.11292</v>
      </c>
      <c r="EZ76" s="1">
        <v>19255.6</v>
      </c>
      <c r="FA76" s="1">
        <v>20015.6</v>
      </c>
      <c r="FB76" s="1">
        <v>23908.2</v>
      </c>
      <c r="FC76" s="1">
        <v>25090.3</v>
      </c>
      <c r="FD76" s="1">
        <v>33731.2</v>
      </c>
      <c r="FE76" s="1">
        <v>35529.6</v>
      </c>
      <c r="FF76" s="1">
        <v>43573.2</v>
      </c>
      <c r="FG76" s="1">
        <v>46375.2</v>
      </c>
      <c r="FH76" s="1">
        <v>1.99075</v>
      </c>
      <c r="FI76" s="1">
        <v>1.91735</v>
      </c>
      <c r="FJ76" s="1">
        <v>0.140451</v>
      </c>
      <c r="FK76" s="1">
        <v>0.0</v>
      </c>
      <c r="FL76" s="1">
        <v>29.2171</v>
      </c>
      <c r="FM76" s="1">
        <v>999.9</v>
      </c>
      <c r="FN76" s="1">
        <v>70.2</v>
      </c>
      <c r="FO76" s="1">
        <v>31.7</v>
      </c>
      <c r="FP76" s="1">
        <v>33.1364</v>
      </c>
      <c r="FQ76" s="1">
        <v>64.254</v>
      </c>
      <c r="FR76" s="1">
        <v>26.6426</v>
      </c>
      <c r="FS76" s="1">
        <v>1.0</v>
      </c>
      <c r="FT76" s="1">
        <v>0.208491</v>
      </c>
      <c r="FU76" s="1">
        <v>0.27701</v>
      </c>
      <c r="FV76" s="1">
        <v>20.3248</v>
      </c>
      <c r="FW76" s="1">
        <v>5.21265</v>
      </c>
      <c r="FX76" s="1">
        <v>11.9081</v>
      </c>
      <c r="FY76" s="1">
        <v>5.00275</v>
      </c>
      <c r="FZ76" s="1">
        <v>3.28958</v>
      </c>
      <c r="GA76" s="1">
        <v>9999.0</v>
      </c>
      <c r="GB76" s="1">
        <v>9999.0</v>
      </c>
      <c r="GC76" s="1">
        <v>9999.0</v>
      </c>
      <c r="GD76" s="1">
        <v>999.9</v>
      </c>
      <c r="GE76" s="1">
        <v>1.85943</v>
      </c>
      <c r="GF76" s="1">
        <v>1.85436</v>
      </c>
      <c r="GG76" s="1">
        <v>1.85759</v>
      </c>
      <c r="GH76" s="1">
        <v>1.85593</v>
      </c>
      <c r="GI76" s="1">
        <v>1.85477</v>
      </c>
      <c r="GJ76" s="1">
        <v>1.8545</v>
      </c>
      <c r="GK76" s="1">
        <v>1.85303</v>
      </c>
      <c r="GL76" s="1">
        <v>1.85626</v>
      </c>
      <c r="GM76" s="1">
        <v>0.0</v>
      </c>
      <c r="GN76" s="1">
        <v>0.0</v>
      </c>
      <c r="GO76" s="1">
        <v>0.0</v>
      </c>
      <c r="GP76" s="1">
        <v>0.0</v>
      </c>
      <c r="GQ76" s="1" t="s">
        <v>359</v>
      </c>
      <c r="GR76" s="1" t="s">
        <v>360</v>
      </c>
      <c r="GS76" s="1" t="s">
        <v>361</v>
      </c>
      <c r="GT76" s="1" t="s">
        <v>361</v>
      </c>
      <c r="GU76" s="1" t="s">
        <v>361</v>
      </c>
      <c r="GV76" s="1" t="s">
        <v>361</v>
      </c>
      <c r="GW76" s="1">
        <v>0.0</v>
      </c>
      <c r="GX76" s="1">
        <v>100.0</v>
      </c>
      <c r="GY76" s="1">
        <v>100.0</v>
      </c>
      <c r="GZ76" s="1">
        <v>1.138</v>
      </c>
      <c r="HA76" s="1">
        <v>0.0153</v>
      </c>
      <c r="HB76" s="1">
        <v>0.4508132229881339</v>
      </c>
      <c r="HC76" s="1">
        <v>0.002931838302181297</v>
      </c>
      <c r="HD76" s="1">
        <v>-1.375455985948503E-6</v>
      </c>
      <c r="HE76" s="1">
        <v>3.07004744371273E-10</v>
      </c>
      <c r="HF76" s="1">
        <v>-0.06116048014925604</v>
      </c>
      <c r="HG76" s="1">
        <v>0.0100384331276165</v>
      </c>
      <c r="HH76" s="1">
        <v>-3.153267371123071E-4</v>
      </c>
      <c r="HI76" s="1">
        <v>1.819468599177705E-6</v>
      </c>
      <c r="HJ76" s="1">
        <v>1.0</v>
      </c>
      <c r="HK76" s="1">
        <v>2112.0</v>
      </c>
      <c r="HL76" s="1">
        <v>3.0</v>
      </c>
      <c r="HM76" s="1">
        <v>29.0</v>
      </c>
      <c r="HN76" s="1">
        <v>5.4</v>
      </c>
      <c r="HO76" s="1">
        <v>5.4</v>
      </c>
      <c r="HP76" s="1">
        <v>0.882568</v>
      </c>
      <c r="HQ76" s="1">
        <v>2.31689</v>
      </c>
      <c r="HR76" s="1">
        <v>1.4978</v>
      </c>
      <c r="HS76" s="1">
        <v>2.30347</v>
      </c>
      <c r="HT76" s="1">
        <v>1.54785</v>
      </c>
      <c r="HU76" s="1">
        <v>2.40601</v>
      </c>
      <c r="HV76" s="1">
        <v>35.4523</v>
      </c>
      <c r="HW76" s="1">
        <v>15.6118</v>
      </c>
      <c r="HX76" s="1">
        <v>18.0</v>
      </c>
      <c r="HY76" s="1">
        <v>500.739</v>
      </c>
      <c r="HZ76" s="1">
        <v>519.341</v>
      </c>
      <c r="IA76" s="1">
        <v>28.8013</v>
      </c>
      <c r="IB76" s="1">
        <v>29.8018</v>
      </c>
      <c r="IC76" s="1">
        <v>30.0003</v>
      </c>
      <c r="ID76" s="1">
        <v>29.5829</v>
      </c>
      <c r="IE76" s="1">
        <v>29.6721</v>
      </c>
      <c r="IF76" s="1">
        <v>17.6753</v>
      </c>
      <c r="IG76" s="1">
        <v>26.2655</v>
      </c>
      <c r="IH76" s="1">
        <v>85.4203</v>
      </c>
      <c r="II76" s="1">
        <v>28.7815</v>
      </c>
      <c r="IJ76" s="1">
        <v>341.678</v>
      </c>
      <c r="IK76" s="1">
        <v>25.4679</v>
      </c>
      <c r="IL76" s="1">
        <v>100.774</v>
      </c>
      <c r="IM76" s="1">
        <v>100.512</v>
      </c>
      <c r="IN76" s="1" t="s">
        <v>362</v>
      </c>
    </row>
    <row r="77" ht="15.75" customHeight="1">
      <c r="A77" s="1">
        <v>61.0</v>
      </c>
      <c r="B77" s="1">
        <v>1.6602243296E9</v>
      </c>
      <c r="C77" s="1">
        <v>342.5999999046326</v>
      </c>
      <c r="D77" s="1" t="s">
        <v>469</v>
      </c>
      <c r="E77" s="1" t="s">
        <v>470</v>
      </c>
      <c r="F77" s="1">
        <v>1.0</v>
      </c>
      <c r="G77" s="1" t="s">
        <v>349</v>
      </c>
      <c r="H77" s="1" t="s">
        <v>350</v>
      </c>
      <c r="I77" s="1" t="s">
        <v>351</v>
      </c>
      <c r="J77" s="1" t="s">
        <v>352</v>
      </c>
      <c r="K77" s="1" t="s">
        <v>353</v>
      </c>
      <c r="L77" s="1" t="s">
        <v>354</v>
      </c>
      <c r="M77" s="1" t="s">
        <v>355</v>
      </c>
      <c r="N77" s="1">
        <v>1.66022432131875E9</v>
      </c>
      <c r="O77" s="1">
        <f t="shared" si="1"/>
        <v>0.001501509746</v>
      </c>
      <c r="P77" s="1">
        <f t="shared" si="2"/>
        <v>1.501509746</v>
      </c>
      <c r="Q77" s="1">
        <f t="shared" si="3"/>
        <v>3.327677084</v>
      </c>
      <c r="R77" s="1">
        <f t="shared" si="4"/>
        <v>228.46925</v>
      </c>
      <c r="S77" s="1">
        <f t="shared" si="5"/>
        <v>150.8373236</v>
      </c>
      <c r="T77" s="1">
        <f t="shared" si="6"/>
        <v>15.01625893</v>
      </c>
      <c r="U77" s="1">
        <f t="shared" si="7"/>
        <v>22.74472481</v>
      </c>
      <c r="V77" s="1">
        <f t="shared" si="8"/>
        <v>0.0753660764</v>
      </c>
      <c r="W77" s="1">
        <f t="shared" si="9"/>
        <v>2.919640861</v>
      </c>
      <c r="X77" s="1">
        <f t="shared" si="10"/>
        <v>0.0743017372</v>
      </c>
      <c r="Y77" s="1">
        <f t="shared" si="11"/>
        <v>0.04653296018</v>
      </c>
      <c r="Z77" s="1">
        <f t="shared" si="12"/>
        <v>321.5182354</v>
      </c>
      <c r="AA77" s="1">
        <f t="shared" si="13"/>
        <v>32.52441362</v>
      </c>
      <c r="AB77" s="1">
        <f t="shared" si="14"/>
        <v>31.502475</v>
      </c>
      <c r="AC77" s="1">
        <f t="shared" si="15"/>
        <v>4.642252889</v>
      </c>
      <c r="AD77" s="1">
        <f t="shared" si="16"/>
        <v>59.89026826</v>
      </c>
      <c r="AE77" s="1">
        <f t="shared" si="17"/>
        <v>2.704699941</v>
      </c>
      <c r="AF77" s="1">
        <f t="shared" si="18"/>
        <v>4.516092546</v>
      </c>
      <c r="AG77" s="1">
        <f t="shared" si="19"/>
        <v>1.937552948</v>
      </c>
      <c r="AH77" s="1">
        <f t="shared" si="20"/>
        <v>-66.21657982</v>
      </c>
      <c r="AI77" s="1">
        <f t="shared" si="21"/>
        <v>-76.20797452</v>
      </c>
      <c r="AJ77" s="1">
        <f t="shared" si="22"/>
        <v>-5.876500141</v>
      </c>
      <c r="AK77" s="1">
        <f t="shared" si="23"/>
        <v>173.2171809</v>
      </c>
      <c r="AL77" s="1">
        <f t="shared" si="24"/>
        <v>33.87641155</v>
      </c>
      <c r="AM77" s="1">
        <f t="shared" si="25"/>
        <v>1.487346472</v>
      </c>
      <c r="AN77" s="1">
        <f t="shared" si="26"/>
        <v>3.327677084</v>
      </c>
      <c r="AO77" s="1">
        <v>304.4929923099729</v>
      </c>
      <c r="AP77" s="1">
        <v>274.3625272727272</v>
      </c>
      <c r="AQ77" s="1">
        <v>5.095951113921718</v>
      </c>
      <c r="AR77" s="1">
        <v>64.96869328460993</v>
      </c>
      <c r="AS77" s="1">
        <f t="shared" si="27"/>
        <v>1.501509746</v>
      </c>
      <c r="AT77" s="1">
        <v>25.42581793206242</v>
      </c>
      <c r="AU77" s="1">
        <v>27.17762727272727</v>
      </c>
      <c r="AV77" s="1">
        <v>8.913608108549622E-5</v>
      </c>
      <c r="AW77" s="1">
        <v>84.42991726890527</v>
      </c>
      <c r="AX77" s="1">
        <v>0.0</v>
      </c>
      <c r="AY77" s="1">
        <v>0.0</v>
      </c>
      <c r="AZ77" s="1">
        <f t="shared" si="28"/>
        <v>1</v>
      </c>
      <c r="BA77" s="1">
        <f t="shared" si="29"/>
        <v>0</v>
      </c>
      <c r="BB77" s="1">
        <f t="shared" si="30"/>
        <v>51884.45765</v>
      </c>
      <c r="BC77" s="1">
        <f t="shared" si="31"/>
        <v>2000.015625</v>
      </c>
      <c r="BD77" s="1">
        <f t="shared" si="32"/>
        <v>1681.212991</v>
      </c>
      <c r="BE77" s="1">
        <f t="shared" si="33"/>
        <v>0.8405999284</v>
      </c>
      <c r="BF77" s="1">
        <f t="shared" si="34"/>
        <v>0.1607578618</v>
      </c>
      <c r="BG77" s="1">
        <v>6.0</v>
      </c>
      <c r="BH77" s="1">
        <v>0.5</v>
      </c>
      <c r="BI77" s="1" t="s">
        <v>356</v>
      </c>
      <c r="BJ77" s="1">
        <v>2.0</v>
      </c>
      <c r="BK77" s="1" t="b">
        <v>1</v>
      </c>
      <c r="BL77" s="1">
        <v>1.66022432131875E9</v>
      </c>
      <c r="BM77" s="1">
        <v>228.46925</v>
      </c>
      <c r="BN77" s="1">
        <v>269.518375</v>
      </c>
      <c r="BO77" s="1">
        <v>27.16853125</v>
      </c>
      <c r="BP77" s="1">
        <v>25.43264375</v>
      </c>
      <c r="BQ77" s="1">
        <v>227.41975</v>
      </c>
      <c r="BR77" s="1">
        <v>27.15316875</v>
      </c>
      <c r="BS77" s="1">
        <v>500.126</v>
      </c>
      <c r="BT77" s="1">
        <v>99.45261875</v>
      </c>
      <c r="BU77" s="1">
        <v>0.10005546875</v>
      </c>
      <c r="BV77" s="1">
        <v>31.01831875</v>
      </c>
      <c r="BW77" s="1">
        <v>31.502475</v>
      </c>
      <c r="BX77" s="1">
        <v>999.9</v>
      </c>
      <c r="BY77" s="1">
        <v>0.0</v>
      </c>
      <c r="BZ77" s="1">
        <v>0.0</v>
      </c>
      <c r="CA77" s="1">
        <v>9998.351875</v>
      </c>
      <c r="CB77" s="1">
        <v>0.0</v>
      </c>
      <c r="CC77" s="1">
        <v>7.299227500000001</v>
      </c>
      <c r="CD77" s="1">
        <v>-41.049275</v>
      </c>
      <c r="CE77" s="1">
        <v>234.8499375</v>
      </c>
      <c r="CF77" s="1">
        <v>276.55175</v>
      </c>
      <c r="CG77" s="1">
        <v>1.735885625</v>
      </c>
      <c r="CH77" s="1">
        <v>269.518375</v>
      </c>
      <c r="CI77" s="1">
        <v>25.43264375</v>
      </c>
      <c r="CJ77" s="1">
        <v>2.701980625</v>
      </c>
      <c r="CK77" s="1">
        <v>2.529343125</v>
      </c>
      <c r="CL77" s="1">
        <v>22.2971625</v>
      </c>
      <c r="CM77" s="1">
        <v>21.21655625</v>
      </c>
      <c r="CN77" s="1">
        <v>2000.015625</v>
      </c>
      <c r="CO77" s="1">
        <v>0.9800046875</v>
      </c>
      <c r="CP77" s="1">
        <v>0.01999564375</v>
      </c>
      <c r="CQ77" s="1">
        <v>0.0</v>
      </c>
      <c r="CR77" s="1">
        <v>2.6695</v>
      </c>
      <c r="CS77" s="1">
        <v>0.0</v>
      </c>
      <c r="CT77" s="1">
        <v>22370.625</v>
      </c>
      <c r="CU77" s="1">
        <v>17412.4875</v>
      </c>
      <c r="CV77" s="1">
        <v>40.20668749999999</v>
      </c>
      <c r="CW77" s="1">
        <v>41.1988125</v>
      </c>
      <c r="CX77" s="1">
        <v>40.187</v>
      </c>
      <c r="CY77" s="1">
        <v>39.687</v>
      </c>
      <c r="CZ77" s="1">
        <v>40.375</v>
      </c>
      <c r="DA77" s="1">
        <v>1960.024375</v>
      </c>
      <c r="DB77" s="1">
        <v>39.995625</v>
      </c>
      <c r="DC77" s="1">
        <v>0.0</v>
      </c>
      <c r="DD77" s="1">
        <v>1.6602243287E9</v>
      </c>
      <c r="DE77" s="1">
        <v>0.0</v>
      </c>
      <c r="DF77" s="1">
        <v>1.660224008E9</v>
      </c>
      <c r="DG77" s="1" t="s">
        <v>357</v>
      </c>
      <c r="DH77" s="1">
        <v>1.660224008E9</v>
      </c>
      <c r="DI77" s="1">
        <v>1.660224007E9</v>
      </c>
      <c r="DJ77" s="1">
        <v>1.0</v>
      </c>
      <c r="DK77" s="1">
        <v>0.091</v>
      </c>
      <c r="DL77" s="1">
        <v>-0.018</v>
      </c>
      <c r="DM77" s="1">
        <v>1.42</v>
      </c>
      <c r="DN77" s="1">
        <v>0.02</v>
      </c>
      <c r="DO77" s="1">
        <v>400.0</v>
      </c>
      <c r="DP77" s="1">
        <v>26.0</v>
      </c>
      <c r="DQ77" s="1">
        <v>0.31</v>
      </c>
      <c r="DR77" s="1">
        <v>0.11</v>
      </c>
      <c r="DS77" s="1">
        <v>2.658324708959635</v>
      </c>
      <c r="DT77" s="1">
        <v>4.79797030450379</v>
      </c>
      <c r="DU77" s="1">
        <v>0.3609668891185885</v>
      </c>
      <c r="DV77" s="1">
        <v>0.0</v>
      </c>
      <c r="DW77" s="1">
        <v>33.8288638320122</v>
      </c>
      <c r="DX77" s="1">
        <v>6.829599246155263</v>
      </c>
      <c r="DY77" s="1">
        <v>0.4938053470762673</v>
      </c>
      <c r="DZ77" s="1">
        <v>0.0</v>
      </c>
      <c r="EA77" s="1">
        <v>-41.02093548387096</v>
      </c>
      <c r="EB77" s="1">
        <v>-8.668180645161199</v>
      </c>
      <c r="EC77" s="1">
        <v>0.6475648611421534</v>
      </c>
      <c r="ED77" s="1">
        <v>0.0</v>
      </c>
      <c r="EE77" s="1">
        <v>161.7336911675451</v>
      </c>
      <c r="EF77" s="1">
        <v>186.4269982385632</v>
      </c>
      <c r="EG77" s="1">
        <v>13.49077926531955</v>
      </c>
      <c r="EH77" s="1">
        <v>0.0</v>
      </c>
      <c r="EI77" s="1">
        <v>1.732560731707317</v>
      </c>
      <c r="EJ77" s="1">
        <v>0.08752829268292417</v>
      </c>
      <c r="EK77" s="1">
        <v>0.009100021010494092</v>
      </c>
      <c r="EL77" s="1">
        <v>1.0</v>
      </c>
      <c r="EM77" s="1">
        <v>1.937727024978167</v>
      </c>
      <c r="EN77" s="1">
        <v>-0.01541542002113646</v>
      </c>
      <c r="EO77" s="1">
        <v>0.001499788600710771</v>
      </c>
      <c r="EP77" s="1">
        <v>1.0</v>
      </c>
      <c r="EQ77" s="1">
        <v>2.0</v>
      </c>
      <c r="ER77" s="1">
        <v>6.0</v>
      </c>
      <c r="ES77" s="1" t="s">
        <v>393</v>
      </c>
      <c r="ET77" s="1">
        <v>2.94476</v>
      </c>
      <c r="EU77" s="1">
        <v>2.80117</v>
      </c>
      <c r="EV77" s="1">
        <v>0.0643546</v>
      </c>
      <c r="EW77" s="1">
        <v>0.0725751</v>
      </c>
      <c r="EX77" s="1">
        <v>0.118244</v>
      </c>
      <c r="EY77" s="1">
        <v>0.112922</v>
      </c>
      <c r="EZ77" s="1">
        <v>19245.3</v>
      </c>
      <c r="FA77" s="1">
        <v>20005.5</v>
      </c>
      <c r="FB77" s="1">
        <v>23908.1</v>
      </c>
      <c r="FC77" s="1">
        <v>25090.3</v>
      </c>
      <c r="FD77" s="1">
        <v>33731.1</v>
      </c>
      <c r="FE77" s="1">
        <v>35529.5</v>
      </c>
      <c r="FF77" s="1">
        <v>43573.0</v>
      </c>
      <c r="FG77" s="1">
        <v>46375.3</v>
      </c>
      <c r="FH77" s="1">
        <v>1.99072</v>
      </c>
      <c r="FI77" s="1">
        <v>1.9173</v>
      </c>
      <c r="FJ77" s="1">
        <v>0.140533</v>
      </c>
      <c r="FK77" s="1">
        <v>0.0</v>
      </c>
      <c r="FL77" s="1">
        <v>29.2171</v>
      </c>
      <c r="FM77" s="1">
        <v>999.9</v>
      </c>
      <c r="FN77" s="1">
        <v>70.2</v>
      </c>
      <c r="FO77" s="1">
        <v>31.7</v>
      </c>
      <c r="FP77" s="1">
        <v>33.1358</v>
      </c>
      <c r="FQ77" s="1">
        <v>64.254</v>
      </c>
      <c r="FR77" s="1">
        <v>25.8293</v>
      </c>
      <c r="FS77" s="1">
        <v>1.0</v>
      </c>
      <c r="FT77" s="1">
        <v>0.208491</v>
      </c>
      <c r="FU77" s="1">
        <v>0.278241</v>
      </c>
      <c r="FV77" s="1">
        <v>20.3248</v>
      </c>
      <c r="FW77" s="1">
        <v>5.2125</v>
      </c>
      <c r="FX77" s="1">
        <v>11.9081</v>
      </c>
      <c r="FY77" s="1">
        <v>5.00265</v>
      </c>
      <c r="FZ77" s="1">
        <v>3.28958</v>
      </c>
      <c r="GA77" s="1">
        <v>9999.0</v>
      </c>
      <c r="GB77" s="1">
        <v>9999.0</v>
      </c>
      <c r="GC77" s="1">
        <v>9999.0</v>
      </c>
      <c r="GD77" s="1">
        <v>999.9</v>
      </c>
      <c r="GE77" s="1">
        <v>1.85943</v>
      </c>
      <c r="GF77" s="1">
        <v>1.85436</v>
      </c>
      <c r="GG77" s="1">
        <v>1.85759</v>
      </c>
      <c r="GH77" s="1">
        <v>1.85593</v>
      </c>
      <c r="GI77" s="1">
        <v>1.85476</v>
      </c>
      <c r="GJ77" s="1">
        <v>1.8545</v>
      </c>
      <c r="GK77" s="1">
        <v>1.85303</v>
      </c>
      <c r="GL77" s="1">
        <v>1.85625</v>
      </c>
      <c r="GM77" s="1">
        <v>0.0</v>
      </c>
      <c r="GN77" s="1">
        <v>0.0</v>
      </c>
      <c r="GO77" s="1">
        <v>0.0</v>
      </c>
      <c r="GP77" s="1">
        <v>0.0</v>
      </c>
      <c r="GQ77" s="1" t="s">
        <v>359</v>
      </c>
      <c r="GR77" s="1" t="s">
        <v>360</v>
      </c>
      <c r="GS77" s="1" t="s">
        <v>361</v>
      </c>
      <c r="GT77" s="1" t="s">
        <v>361</v>
      </c>
      <c r="GU77" s="1" t="s">
        <v>361</v>
      </c>
      <c r="GV77" s="1" t="s">
        <v>361</v>
      </c>
      <c r="GW77" s="1">
        <v>0.0</v>
      </c>
      <c r="GX77" s="1">
        <v>100.0</v>
      </c>
      <c r="GY77" s="1">
        <v>100.0</v>
      </c>
      <c r="GZ77" s="1">
        <v>1.144</v>
      </c>
      <c r="HA77" s="1">
        <v>0.0154</v>
      </c>
      <c r="HB77" s="1">
        <v>0.4508132229881339</v>
      </c>
      <c r="HC77" s="1">
        <v>0.002931838302181297</v>
      </c>
      <c r="HD77" s="1">
        <v>-1.375455985948503E-6</v>
      </c>
      <c r="HE77" s="1">
        <v>3.07004744371273E-10</v>
      </c>
      <c r="HF77" s="1">
        <v>-0.06116048014925604</v>
      </c>
      <c r="HG77" s="1">
        <v>0.0100384331276165</v>
      </c>
      <c r="HH77" s="1">
        <v>-3.153267371123071E-4</v>
      </c>
      <c r="HI77" s="1">
        <v>1.819468599177705E-6</v>
      </c>
      <c r="HJ77" s="1">
        <v>1.0</v>
      </c>
      <c r="HK77" s="1">
        <v>2112.0</v>
      </c>
      <c r="HL77" s="1">
        <v>3.0</v>
      </c>
      <c r="HM77" s="1">
        <v>29.0</v>
      </c>
      <c r="HN77" s="1">
        <v>5.4</v>
      </c>
      <c r="HO77" s="1">
        <v>5.4</v>
      </c>
      <c r="HP77" s="1">
        <v>0.88623</v>
      </c>
      <c r="HQ77" s="1">
        <v>2.323</v>
      </c>
      <c r="HR77" s="1">
        <v>1.4978</v>
      </c>
      <c r="HS77" s="1">
        <v>2.30347</v>
      </c>
      <c r="HT77" s="1">
        <v>1.54785</v>
      </c>
      <c r="HU77" s="1">
        <v>2.3584</v>
      </c>
      <c r="HV77" s="1">
        <v>35.4754</v>
      </c>
      <c r="HW77" s="1">
        <v>15.5943</v>
      </c>
      <c r="HX77" s="1">
        <v>18.0</v>
      </c>
      <c r="HY77" s="1">
        <v>500.726</v>
      </c>
      <c r="HZ77" s="1">
        <v>519.307</v>
      </c>
      <c r="IA77" s="1">
        <v>28.8</v>
      </c>
      <c r="IB77" s="1">
        <v>29.8021</v>
      </c>
      <c r="IC77" s="1">
        <v>30.0003</v>
      </c>
      <c r="ID77" s="1">
        <v>29.5831</v>
      </c>
      <c r="IE77" s="1">
        <v>29.6721</v>
      </c>
      <c r="IF77" s="1">
        <v>17.7516</v>
      </c>
      <c r="IG77" s="1">
        <v>26.2655</v>
      </c>
      <c r="IH77" s="1">
        <v>85.4203</v>
      </c>
      <c r="II77" s="1">
        <v>28.7815</v>
      </c>
      <c r="IJ77" s="1">
        <v>351.728</v>
      </c>
      <c r="IK77" s="1">
        <v>25.4668</v>
      </c>
      <c r="IL77" s="1">
        <v>100.773</v>
      </c>
      <c r="IM77" s="1">
        <v>100.512</v>
      </c>
      <c r="IN77" s="1" t="s">
        <v>362</v>
      </c>
    </row>
    <row r="78" ht="15.75" customHeight="1">
      <c r="A78" s="1">
        <v>62.0</v>
      </c>
      <c r="B78" s="1">
        <v>1.6602243311E9</v>
      </c>
      <c r="C78" s="1">
        <v>344.0999999046326</v>
      </c>
      <c r="D78" s="1" t="s">
        <v>471</v>
      </c>
      <c r="E78" s="1" t="s">
        <v>472</v>
      </c>
      <c r="F78" s="1">
        <v>1.0</v>
      </c>
      <c r="G78" s="1" t="s">
        <v>349</v>
      </c>
      <c r="H78" s="1" t="s">
        <v>350</v>
      </c>
      <c r="I78" s="1" t="s">
        <v>351</v>
      </c>
      <c r="J78" s="1" t="s">
        <v>352</v>
      </c>
      <c r="K78" s="1" t="s">
        <v>353</v>
      </c>
      <c r="L78" s="1" t="s">
        <v>354</v>
      </c>
      <c r="M78" s="1" t="s">
        <v>355</v>
      </c>
      <c r="N78" s="1">
        <v>1.66022432335E9</v>
      </c>
      <c r="O78" s="1">
        <f t="shared" si="1"/>
        <v>0.001502493518</v>
      </c>
      <c r="P78" s="1">
        <f t="shared" si="2"/>
        <v>1.502493518</v>
      </c>
      <c r="Q78" s="1">
        <f t="shared" si="3"/>
        <v>3.464350641</v>
      </c>
      <c r="R78" s="1">
        <f t="shared" si="4"/>
        <v>238.485375</v>
      </c>
      <c r="S78" s="1">
        <f t="shared" si="5"/>
        <v>157.6948257</v>
      </c>
      <c r="T78" s="1">
        <f t="shared" si="6"/>
        <v>15.69895073</v>
      </c>
      <c r="U78" s="1">
        <f t="shared" si="7"/>
        <v>23.74187063</v>
      </c>
      <c r="V78" s="1">
        <f t="shared" si="8"/>
        <v>0.07541788225</v>
      </c>
      <c r="W78" s="1">
        <f t="shared" si="9"/>
        <v>2.919861305</v>
      </c>
      <c r="X78" s="1">
        <f t="shared" si="10"/>
        <v>0.07435216972</v>
      </c>
      <c r="Y78" s="1">
        <f t="shared" si="11"/>
        <v>0.04656460152</v>
      </c>
      <c r="Z78" s="1">
        <f t="shared" si="12"/>
        <v>321.5164939</v>
      </c>
      <c r="AA78" s="1">
        <f t="shared" si="13"/>
        <v>32.52426036</v>
      </c>
      <c r="AB78" s="1">
        <f t="shared" si="14"/>
        <v>31.5031625</v>
      </c>
      <c r="AC78" s="1">
        <f t="shared" si="15"/>
        <v>4.642434196</v>
      </c>
      <c r="AD78" s="1">
        <f t="shared" si="16"/>
        <v>59.89461244</v>
      </c>
      <c r="AE78" s="1">
        <f t="shared" si="17"/>
        <v>2.70492986</v>
      </c>
      <c r="AF78" s="1">
        <f t="shared" si="18"/>
        <v>4.516148866</v>
      </c>
      <c r="AG78" s="1">
        <f t="shared" si="19"/>
        <v>1.937504335</v>
      </c>
      <c r="AH78" s="1">
        <f t="shared" si="20"/>
        <v>-66.25996415</v>
      </c>
      <c r="AI78" s="1">
        <f t="shared" si="21"/>
        <v>-76.28751707</v>
      </c>
      <c r="AJ78" s="1">
        <f t="shared" si="22"/>
        <v>-5.882215934</v>
      </c>
      <c r="AK78" s="1">
        <f t="shared" si="23"/>
        <v>173.0867967</v>
      </c>
      <c r="AL78" s="1">
        <f t="shared" si="24"/>
        <v>34.08944127</v>
      </c>
      <c r="AM78" s="1">
        <f t="shared" si="25"/>
        <v>1.490357616</v>
      </c>
      <c r="AN78" s="1">
        <f t="shared" si="26"/>
        <v>3.464350641</v>
      </c>
      <c r="AO78" s="1">
        <v>312.2898323124544</v>
      </c>
      <c r="AP78" s="1">
        <v>282.0098363636364</v>
      </c>
      <c r="AQ78" s="1">
        <v>5.092324443039128</v>
      </c>
      <c r="AR78" s="1">
        <v>64.96869328460993</v>
      </c>
      <c r="AS78" s="1">
        <f t="shared" si="27"/>
        <v>1.502493518</v>
      </c>
      <c r="AT78" s="1">
        <v>25.42561219474362</v>
      </c>
      <c r="AU78" s="1">
        <v>27.17819393939395</v>
      </c>
      <c r="AV78" s="1">
        <v>1.440281211281926E-4</v>
      </c>
      <c r="AW78" s="1">
        <v>84.42991726890527</v>
      </c>
      <c r="AX78" s="1">
        <v>0.0</v>
      </c>
      <c r="AY78" s="1">
        <v>0.0</v>
      </c>
      <c r="AZ78" s="1">
        <f t="shared" si="28"/>
        <v>1</v>
      </c>
      <c r="BA78" s="1">
        <f t="shared" si="29"/>
        <v>0</v>
      </c>
      <c r="BB78" s="1">
        <f t="shared" si="30"/>
        <v>51890.68686</v>
      </c>
      <c r="BC78" s="1">
        <f t="shared" si="31"/>
        <v>2000.005625</v>
      </c>
      <c r="BD78" s="1">
        <f t="shared" si="32"/>
        <v>1681.204516</v>
      </c>
      <c r="BE78" s="1">
        <f t="shared" si="33"/>
        <v>0.8405998937</v>
      </c>
      <c r="BF78" s="1">
        <f t="shared" si="34"/>
        <v>0.1607577948</v>
      </c>
      <c r="BG78" s="1">
        <v>6.0</v>
      </c>
      <c r="BH78" s="1">
        <v>0.5</v>
      </c>
      <c r="BI78" s="1" t="s">
        <v>356</v>
      </c>
      <c r="BJ78" s="1">
        <v>2.0</v>
      </c>
      <c r="BK78" s="1" t="b">
        <v>1</v>
      </c>
      <c r="BL78" s="1">
        <v>1.66022432335E9</v>
      </c>
      <c r="BM78" s="1">
        <v>238.485375</v>
      </c>
      <c r="BN78" s="1">
        <v>279.8085625</v>
      </c>
      <c r="BO78" s="1">
        <v>27.170825</v>
      </c>
      <c r="BP78" s="1">
        <v>25.4314375</v>
      </c>
      <c r="BQ78" s="1">
        <v>237.4124375</v>
      </c>
      <c r="BR78" s="1">
        <v>27.15546875</v>
      </c>
      <c r="BS78" s="1">
        <v>500.1289375</v>
      </c>
      <c r="BT78" s="1">
        <v>99.452675</v>
      </c>
      <c r="BU78" s="1">
        <v>0.1000570375</v>
      </c>
      <c r="BV78" s="1">
        <v>31.0185375</v>
      </c>
      <c r="BW78" s="1">
        <v>31.5031625</v>
      </c>
      <c r="BX78" s="1">
        <v>999.9</v>
      </c>
      <c r="BY78" s="1">
        <v>0.0</v>
      </c>
      <c r="BZ78" s="1">
        <v>0.0</v>
      </c>
      <c r="CA78" s="1">
        <v>9999.605</v>
      </c>
      <c r="CB78" s="1">
        <v>0.0</v>
      </c>
      <c r="CC78" s="1">
        <v>7.265266875</v>
      </c>
      <c r="CD78" s="1">
        <v>-41.3233125</v>
      </c>
      <c r="CE78" s="1">
        <v>245.1464375</v>
      </c>
      <c r="CF78" s="1">
        <v>287.110125</v>
      </c>
      <c r="CG78" s="1">
        <v>1.739388125</v>
      </c>
      <c r="CH78" s="1">
        <v>279.8085625</v>
      </c>
      <c r="CI78" s="1">
        <v>25.4314375</v>
      </c>
      <c r="CJ78" s="1">
        <v>2.702210625</v>
      </c>
      <c r="CK78" s="1">
        <v>2.529224375</v>
      </c>
      <c r="CL78" s="1">
        <v>22.29855625</v>
      </c>
      <c r="CM78" s="1">
        <v>21.21579375</v>
      </c>
      <c r="CN78" s="1">
        <v>2000.005625</v>
      </c>
      <c r="CO78" s="1">
        <v>0.980005625</v>
      </c>
      <c r="CP78" s="1">
        <v>0.019994725</v>
      </c>
      <c r="CQ78" s="1">
        <v>0.0</v>
      </c>
      <c r="CR78" s="1">
        <v>2.758312500000001</v>
      </c>
      <c r="CS78" s="1">
        <v>0.0</v>
      </c>
      <c r="CT78" s="1">
        <v>22363.49375</v>
      </c>
      <c r="CU78" s="1">
        <v>17412.4</v>
      </c>
      <c r="CV78" s="1">
        <v>40.20668749999999</v>
      </c>
      <c r="CW78" s="1">
        <v>41.1988125</v>
      </c>
      <c r="CX78" s="1">
        <v>40.187</v>
      </c>
      <c r="CY78" s="1">
        <v>39.687</v>
      </c>
      <c r="CZ78" s="1">
        <v>40.375</v>
      </c>
      <c r="DA78" s="1">
        <v>1960.0175</v>
      </c>
      <c r="DB78" s="1">
        <v>39.99312500000001</v>
      </c>
      <c r="DC78" s="1">
        <v>0.0</v>
      </c>
      <c r="DD78" s="1">
        <v>1.6602243299E9</v>
      </c>
      <c r="DE78" s="1">
        <v>0.0</v>
      </c>
      <c r="DF78" s="1">
        <v>1.660224008E9</v>
      </c>
      <c r="DG78" s="1" t="s">
        <v>357</v>
      </c>
      <c r="DH78" s="1">
        <v>1.660224008E9</v>
      </c>
      <c r="DI78" s="1">
        <v>1.660224007E9</v>
      </c>
      <c r="DJ78" s="1">
        <v>1.0</v>
      </c>
      <c r="DK78" s="1">
        <v>0.091</v>
      </c>
      <c r="DL78" s="1">
        <v>-0.018</v>
      </c>
      <c r="DM78" s="1">
        <v>1.42</v>
      </c>
      <c r="DN78" s="1">
        <v>0.02</v>
      </c>
      <c r="DO78" s="1">
        <v>400.0</v>
      </c>
      <c r="DP78" s="1">
        <v>26.0</v>
      </c>
      <c r="DQ78" s="1">
        <v>0.31</v>
      </c>
      <c r="DR78" s="1">
        <v>0.11</v>
      </c>
      <c r="DS78" s="1">
        <v>2.753524545315992</v>
      </c>
      <c r="DT78" s="1">
        <v>4.874757768612292</v>
      </c>
      <c r="DU78" s="1">
        <v>0.3554022237410448</v>
      </c>
      <c r="DV78" s="1">
        <v>0.0</v>
      </c>
      <c r="DW78" s="1">
        <v>33.93767415922738</v>
      </c>
      <c r="DX78" s="1">
        <v>6.65694780549132</v>
      </c>
      <c r="DY78" s="1">
        <v>0.4817933398811651</v>
      </c>
      <c r="DZ78" s="1">
        <v>0.0</v>
      </c>
      <c r="EA78" s="1">
        <v>-41.15794838709677</v>
      </c>
      <c r="EB78" s="1">
        <v>-8.423404838709677</v>
      </c>
      <c r="EC78" s="1">
        <v>0.6301250909457055</v>
      </c>
      <c r="ED78" s="1">
        <v>0.0</v>
      </c>
      <c r="EE78" s="1">
        <v>164.9553066750963</v>
      </c>
      <c r="EF78" s="1">
        <v>185.8389468862924</v>
      </c>
      <c r="EG78" s="1">
        <v>13.44675592011625</v>
      </c>
      <c r="EH78" s="1">
        <v>0.0</v>
      </c>
      <c r="EI78" s="1">
        <v>1.733947073170731</v>
      </c>
      <c r="EJ78" s="1">
        <v>0.09380048780487983</v>
      </c>
      <c r="EK78" s="1">
        <v>0.00964276507351179</v>
      </c>
      <c r="EL78" s="1">
        <v>1.0</v>
      </c>
      <c r="EM78" s="1">
        <v>1.937660318294124</v>
      </c>
      <c r="EN78" s="1">
        <v>-0.01864227800008989</v>
      </c>
      <c r="EO78" s="1">
        <v>0.001540789458274418</v>
      </c>
      <c r="EP78" s="1">
        <v>1.0</v>
      </c>
      <c r="EQ78" s="1">
        <v>2.0</v>
      </c>
      <c r="ER78" s="1">
        <v>6.0</v>
      </c>
      <c r="ES78" s="1" t="s">
        <v>393</v>
      </c>
      <c r="ET78" s="1">
        <v>2.94483</v>
      </c>
      <c r="EU78" s="1">
        <v>2.80118</v>
      </c>
      <c r="EV78" s="1">
        <v>0.0658215</v>
      </c>
      <c r="EW78" s="1">
        <v>0.0740015</v>
      </c>
      <c r="EX78" s="1">
        <v>0.118248</v>
      </c>
      <c r="EY78" s="1">
        <v>0.112924</v>
      </c>
      <c r="EZ78" s="1">
        <v>19215.0</v>
      </c>
      <c r="FA78" s="1">
        <v>19974.8</v>
      </c>
      <c r="FB78" s="1">
        <v>23907.9</v>
      </c>
      <c r="FC78" s="1">
        <v>25090.4</v>
      </c>
      <c r="FD78" s="1">
        <v>33730.8</v>
      </c>
      <c r="FE78" s="1">
        <v>35529.5</v>
      </c>
      <c r="FF78" s="1">
        <v>43572.8</v>
      </c>
      <c r="FG78" s="1">
        <v>46375.3</v>
      </c>
      <c r="FH78" s="1">
        <v>1.99075</v>
      </c>
      <c r="FI78" s="1">
        <v>1.91737</v>
      </c>
      <c r="FJ78" s="1">
        <v>0.140563</v>
      </c>
      <c r="FK78" s="1">
        <v>0.0</v>
      </c>
      <c r="FL78" s="1">
        <v>29.2171</v>
      </c>
      <c r="FM78" s="1">
        <v>999.9</v>
      </c>
      <c r="FN78" s="1">
        <v>70.2</v>
      </c>
      <c r="FO78" s="1">
        <v>31.7</v>
      </c>
      <c r="FP78" s="1">
        <v>33.136</v>
      </c>
      <c r="FQ78" s="1">
        <v>64.324</v>
      </c>
      <c r="FR78" s="1">
        <v>25.7933</v>
      </c>
      <c r="FS78" s="1">
        <v>1.0</v>
      </c>
      <c r="FT78" s="1">
        <v>0.208547</v>
      </c>
      <c r="FU78" s="1">
        <v>0.291691</v>
      </c>
      <c r="FV78" s="1">
        <v>20.3247</v>
      </c>
      <c r="FW78" s="1">
        <v>5.21235</v>
      </c>
      <c r="FX78" s="1">
        <v>11.908</v>
      </c>
      <c r="FY78" s="1">
        <v>5.00255</v>
      </c>
      <c r="FZ78" s="1">
        <v>3.28958</v>
      </c>
      <c r="GA78" s="1">
        <v>9999.0</v>
      </c>
      <c r="GB78" s="1">
        <v>9999.0</v>
      </c>
      <c r="GC78" s="1">
        <v>9999.0</v>
      </c>
      <c r="GD78" s="1">
        <v>999.9</v>
      </c>
      <c r="GE78" s="1">
        <v>1.85943</v>
      </c>
      <c r="GF78" s="1">
        <v>1.85437</v>
      </c>
      <c r="GG78" s="1">
        <v>1.85759</v>
      </c>
      <c r="GH78" s="1">
        <v>1.85594</v>
      </c>
      <c r="GI78" s="1">
        <v>1.85477</v>
      </c>
      <c r="GJ78" s="1">
        <v>1.85451</v>
      </c>
      <c r="GK78" s="1">
        <v>1.85303</v>
      </c>
      <c r="GL78" s="1">
        <v>1.85625</v>
      </c>
      <c r="GM78" s="1">
        <v>0.0</v>
      </c>
      <c r="GN78" s="1">
        <v>0.0</v>
      </c>
      <c r="GO78" s="1">
        <v>0.0</v>
      </c>
      <c r="GP78" s="1">
        <v>0.0</v>
      </c>
      <c r="GQ78" s="1" t="s">
        <v>359</v>
      </c>
      <c r="GR78" s="1" t="s">
        <v>360</v>
      </c>
      <c r="GS78" s="1" t="s">
        <v>361</v>
      </c>
      <c r="GT78" s="1" t="s">
        <v>361</v>
      </c>
      <c r="GU78" s="1" t="s">
        <v>361</v>
      </c>
      <c r="GV78" s="1" t="s">
        <v>361</v>
      </c>
      <c r="GW78" s="1">
        <v>0.0</v>
      </c>
      <c r="GX78" s="1">
        <v>100.0</v>
      </c>
      <c r="GY78" s="1">
        <v>100.0</v>
      </c>
      <c r="GZ78" s="1">
        <v>1.161</v>
      </c>
      <c r="HA78" s="1">
        <v>0.0153</v>
      </c>
      <c r="HB78" s="1">
        <v>0.4508132229881339</v>
      </c>
      <c r="HC78" s="1">
        <v>0.002931838302181297</v>
      </c>
      <c r="HD78" s="1">
        <v>-1.375455985948503E-6</v>
      </c>
      <c r="HE78" s="1">
        <v>3.07004744371273E-10</v>
      </c>
      <c r="HF78" s="1">
        <v>-0.06116048014925604</v>
      </c>
      <c r="HG78" s="1">
        <v>0.0100384331276165</v>
      </c>
      <c r="HH78" s="1">
        <v>-3.153267371123071E-4</v>
      </c>
      <c r="HI78" s="1">
        <v>1.819468599177705E-6</v>
      </c>
      <c r="HJ78" s="1">
        <v>1.0</v>
      </c>
      <c r="HK78" s="1">
        <v>2112.0</v>
      </c>
      <c r="HL78" s="1">
        <v>3.0</v>
      </c>
      <c r="HM78" s="1">
        <v>29.0</v>
      </c>
      <c r="HN78" s="1">
        <v>5.4</v>
      </c>
      <c r="HO78" s="1">
        <v>5.4</v>
      </c>
      <c r="HP78" s="1">
        <v>0.90332</v>
      </c>
      <c r="HQ78" s="1">
        <v>2.30469</v>
      </c>
      <c r="HR78" s="1">
        <v>1.4978</v>
      </c>
      <c r="HS78" s="1">
        <v>2.30469</v>
      </c>
      <c r="HT78" s="1">
        <v>1.54785</v>
      </c>
      <c r="HU78" s="1">
        <v>2.36694</v>
      </c>
      <c r="HV78" s="1">
        <v>35.4754</v>
      </c>
      <c r="HW78" s="1">
        <v>15.6118</v>
      </c>
      <c r="HX78" s="1">
        <v>18.0</v>
      </c>
      <c r="HY78" s="1">
        <v>500.744</v>
      </c>
      <c r="HZ78" s="1">
        <v>519.365</v>
      </c>
      <c r="IA78" s="1">
        <v>28.7944</v>
      </c>
      <c r="IB78" s="1">
        <v>29.8027</v>
      </c>
      <c r="IC78" s="1">
        <v>30.0003</v>
      </c>
      <c r="ID78" s="1">
        <v>29.5835</v>
      </c>
      <c r="IE78" s="1">
        <v>29.6729</v>
      </c>
      <c r="IF78" s="1">
        <v>18.1012</v>
      </c>
      <c r="IG78" s="1">
        <v>26.2655</v>
      </c>
      <c r="IH78" s="1">
        <v>85.4203</v>
      </c>
      <c r="II78" s="1">
        <v>28.7815</v>
      </c>
      <c r="IJ78" s="1">
        <v>351.728</v>
      </c>
      <c r="IK78" s="1">
        <v>25.4698</v>
      </c>
      <c r="IL78" s="1">
        <v>100.772</v>
      </c>
      <c r="IM78" s="1">
        <v>100.512</v>
      </c>
      <c r="IN78" s="1" t="s">
        <v>362</v>
      </c>
    </row>
    <row r="79" ht="15.75" customHeight="1">
      <c r="A79" s="1">
        <v>63.0</v>
      </c>
      <c r="B79" s="1">
        <v>1.6602243316E9</v>
      </c>
      <c r="C79" s="1">
        <v>344.5999999046326</v>
      </c>
      <c r="D79" s="1" t="s">
        <v>471</v>
      </c>
      <c r="E79" s="1" t="s">
        <v>472</v>
      </c>
      <c r="F79" s="1">
        <v>1.0</v>
      </c>
      <c r="G79" s="1" t="s">
        <v>349</v>
      </c>
      <c r="H79" s="1" t="s">
        <v>350</v>
      </c>
      <c r="I79" s="1" t="s">
        <v>351</v>
      </c>
      <c r="J79" s="1" t="s">
        <v>352</v>
      </c>
      <c r="K79" s="1" t="s">
        <v>353</v>
      </c>
      <c r="L79" s="1" t="s">
        <v>354</v>
      </c>
      <c r="M79" s="1" t="s">
        <v>355</v>
      </c>
      <c r="N79" s="1">
        <v>1.66022432335E9</v>
      </c>
      <c r="O79" s="1">
        <f t="shared" si="1"/>
        <v>0.001502356823</v>
      </c>
      <c r="P79" s="1">
        <f t="shared" si="2"/>
        <v>1.502356823</v>
      </c>
      <c r="Q79" s="1">
        <f t="shared" si="3"/>
        <v>3.516693545</v>
      </c>
      <c r="R79" s="1">
        <f t="shared" si="4"/>
        <v>238.485375</v>
      </c>
      <c r="S79" s="1">
        <f t="shared" si="5"/>
        <v>156.5818037</v>
      </c>
      <c r="T79" s="1">
        <f t="shared" si="6"/>
        <v>15.58814635</v>
      </c>
      <c r="U79" s="1">
        <f t="shared" si="7"/>
        <v>23.74187063</v>
      </c>
      <c r="V79" s="1">
        <f t="shared" si="8"/>
        <v>0.07541092262</v>
      </c>
      <c r="W79" s="1">
        <f t="shared" si="9"/>
        <v>2.919861305</v>
      </c>
      <c r="X79" s="1">
        <f t="shared" si="10"/>
        <v>0.07434540526</v>
      </c>
      <c r="Y79" s="1">
        <f t="shared" si="11"/>
        <v>0.04656035654</v>
      </c>
      <c r="Z79" s="1">
        <f t="shared" si="12"/>
        <v>321.5164939</v>
      </c>
      <c r="AA79" s="1">
        <f t="shared" si="13"/>
        <v>32.52429592</v>
      </c>
      <c r="AB79" s="1">
        <f t="shared" si="14"/>
        <v>31.5031625</v>
      </c>
      <c r="AC79" s="1">
        <f t="shared" si="15"/>
        <v>4.642434196</v>
      </c>
      <c r="AD79" s="1">
        <f t="shared" si="16"/>
        <v>59.89461244</v>
      </c>
      <c r="AE79" s="1">
        <f t="shared" si="17"/>
        <v>2.70492986</v>
      </c>
      <c r="AF79" s="1">
        <f t="shared" si="18"/>
        <v>4.516148866</v>
      </c>
      <c r="AG79" s="1">
        <f t="shared" si="19"/>
        <v>1.937504335</v>
      </c>
      <c r="AH79" s="1">
        <f t="shared" si="20"/>
        <v>-66.25393591</v>
      </c>
      <c r="AI79" s="1">
        <f t="shared" si="21"/>
        <v>-76.28751707</v>
      </c>
      <c r="AJ79" s="1">
        <f t="shared" si="22"/>
        <v>-5.882215934</v>
      </c>
      <c r="AK79" s="1">
        <f t="shared" si="23"/>
        <v>173.092825</v>
      </c>
      <c r="AL79" s="1">
        <f t="shared" si="24"/>
        <v>34.08944127</v>
      </c>
      <c r="AM79" s="1">
        <f t="shared" si="25"/>
        <v>1.490357616</v>
      </c>
      <c r="AN79" s="1">
        <f t="shared" si="26"/>
        <v>3.516693545</v>
      </c>
      <c r="AO79" s="1">
        <v>314.878407429831</v>
      </c>
      <c r="AP79" s="1">
        <v>284.5438060606061</v>
      </c>
      <c r="AQ79" s="1">
        <v>5.09040058185188</v>
      </c>
      <c r="AR79" s="1">
        <v>64.96869328460993</v>
      </c>
      <c r="AS79" s="1">
        <f t="shared" si="27"/>
        <v>1.502356823</v>
      </c>
      <c r="AT79" s="1">
        <v>25.42573265811014</v>
      </c>
      <c r="AU79" s="1">
        <v>27.1781696969697</v>
      </c>
      <c r="AV79" s="1">
        <v>1.418011671643765E-4</v>
      </c>
      <c r="AW79" s="1">
        <v>84.42991726890527</v>
      </c>
      <c r="AX79" s="1">
        <v>0.0</v>
      </c>
      <c r="AY79" s="1">
        <v>0.0</v>
      </c>
      <c r="AZ79" s="1">
        <f t="shared" si="28"/>
        <v>1</v>
      </c>
      <c r="BA79" s="1">
        <f t="shared" si="29"/>
        <v>0</v>
      </c>
      <c r="BB79" s="1">
        <f t="shared" si="30"/>
        <v>51890.68686</v>
      </c>
      <c r="BC79" s="1">
        <f t="shared" si="31"/>
        <v>2000.005625</v>
      </c>
      <c r="BD79" s="1">
        <f t="shared" si="32"/>
        <v>1681.204516</v>
      </c>
      <c r="BE79" s="1">
        <f t="shared" si="33"/>
        <v>0.8405998937</v>
      </c>
      <c r="BF79" s="1">
        <f t="shared" si="34"/>
        <v>0.1607577948</v>
      </c>
      <c r="BG79" s="1">
        <v>6.0</v>
      </c>
      <c r="BH79" s="1">
        <v>0.5</v>
      </c>
      <c r="BI79" s="1" t="s">
        <v>356</v>
      </c>
      <c r="BJ79" s="1">
        <v>2.0</v>
      </c>
      <c r="BK79" s="1" t="b">
        <v>1</v>
      </c>
      <c r="BL79" s="1">
        <v>1.66022432335E9</v>
      </c>
      <c r="BM79" s="1">
        <v>238.485375</v>
      </c>
      <c r="BN79" s="1">
        <v>279.8085625</v>
      </c>
      <c r="BO79" s="1">
        <v>27.170825</v>
      </c>
      <c r="BP79" s="1">
        <v>25.4314375</v>
      </c>
      <c r="BQ79" s="1">
        <v>237.4124375</v>
      </c>
      <c r="BR79" s="1">
        <v>27.15546875</v>
      </c>
      <c r="BS79" s="1">
        <v>500.1289375</v>
      </c>
      <c r="BT79" s="1">
        <v>99.452675</v>
      </c>
      <c r="BU79" s="1">
        <v>0.1000570375</v>
      </c>
      <c r="BV79" s="1">
        <v>31.0185375</v>
      </c>
      <c r="BW79" s="1">
        <v>31.5031625</v>
      </c>
      <c r="BX79" s="1">
        <v>999.9</v>
      </c>
      <c r="BY79" s="1">
        <v>0.0</v>
      </c>
      <c r="BZ79" s="1">
        <v>0.0</v>
      </c>
      <c r="CA79" s="1">
        <v>9999.605</v>
      </c>
      <c r="CB79" s="1">
        <v>0.0</v>
      </c>
      <c r="CC79" s="1">
        <v>7.265266875</v>
      </c>
      <c r="CD79" s="1">
        <v>-41.3233125</v>
      </c>
      <c r="CE79" s="1">
        <v>245.1464375</v>
      </c>
      <c r="CF79" s="1">
        <v>287.110125</v>
      </c>
      <c r="CG79" s="1">
        <v>1.739388125</v>
      </c>
      <c r="CH79" s="1">
        <v>279.8085625</v>
      </c>
      <c r="CI79" s="1">
        <v>25.4314375</v>
      </c>
      <c r="CJ79" s="1">
        <v>2.702210625</v>
      </c>
      <c r="CK79" s="1">
        <v>2.529224375</v>
      </c>
      <c r="CL79" s="1">
        <v>22.29855625</v>
      </c>
      <c r="CM79" s="1">
        <v>21.21579375</v>
      </c>
      <c r="CN79" s="1">
        <v>2000.005625</v>
      </c>
      <c r="CO79" s="1">
        <v>0.980005625</v>
      </c>
      <c r="CP79" s="1">
        <v>0.019994725</v>
      </c>
      <c r="CQ79" s="1">
        <v>0.0</v>
      </c>
      <c r="CR79" s="1">
        <v>2.758312500000001</v>
      </c>
      <c r="CS79" s="1">
        <v>0.0</v>
      </c>
      <c r="CT79" s="1">
        <v>22363.49375</v>
      </c>
      <c r="CU79" s="1">
        <v>17412.4</v>
      </c>
      <c r="CV79" s="1">
        <v>40.20668749999999</v>
      </c>
      <c r="CW79" s="1">
        <v>41.1988125</v>
      </c>
      <c r="CX79" s="1">
        <v>40.187</v>
      </c>
      <c r="CY79" s="1">
        <v>39.687</v>
      </c>
      <c r="CZ79" s="1">
        <v>40.375</v>
      </c>
      <c r="DA79" s="1">
        <v>1960.0175</v>
      </c>
      <c r="DB79" s="1">
        <v>39.99312500000001</v>
      </c>
      <c r="DC79" s="1">
        <v>0.0</v>
      </c>
      <c r="DD79" s="1">
        <v>1.6602243305E9</v>
      </c>
      <c r="DE79" s="1">
        <v>0.0</v>
      </c>
      <c r="DF79" s="1">
        <v>1.660224008E9</v>
      </c>
      <c r="DG79" s="1" t="s">
        <v>357</v>
      </c>
      <c r="DH79" s="1">
        <v>1.660224008E9</v>
      </c>
      <c r="DI79" s="1">
        <v>1.660224007E9</v>
      </c>
      <c r="DJ79" s="1">
        <v>1.0</v>
      </c>
      <c r="DK79" s="1">
        <v>0.091</v>
      </c>
      <c r="DL79" s="1">
        <v>-0.018</v>
      </c>
      <c r="DM79" s="1">
        <v>1.42</v>
      </c>
      <c r="DN79" s="1">
        <v>0.02</v>
      </c>
      <c r="DO79" s="1">
        <v>400.0</v>
      </c>
      <c r="DP79" s="1">
        <v>26.0</v>
      </c>
      <c r="DQ79" s="1">
        <v>0.31</v>
      </c>
      <c r="DR79" s="1">
        <v>0.11</v>
      </c>
      <c r="DS79" s="1">
        <v>2.849101153270928</v>
      </c>
      <c r="DT79" s="1">
        <v>4.949082801653302</v>
      </c>
      <c r="DU79" s="1">
        <v>0.3714403679956025</v>
      </c>
      <c r="DV79" s="1">
        <v>0.0</v>
      </c>
      <c r="DW79" s="1">
        <v>34.06601338415015</v>
      </c>
      <c r="DX79" s="1">
        <v>6.29810098394463</v>
      </c>
      <c r="DY79" s="1">
        <v>0.4720108760426244</v>
      </c>
      <c r="DZ79" s="1">
        <v>0.0</v>
      </c>
      <c r="EA79" s="1">
        <v>-41.39558333333333</v>
      </c>
      <c r="EB79" s="1">
        <v>-7.915699221357135</v>
      </c>
      <c r="EC79" s="1">
        <v>0.5738942057460491</v>
      </c>
      <c r="ED79" s="1">
        <v>0.0</v>
      </c>
      <c r="EE79" s="1">
        <v>168.9789992650409</v>
      </c>
      <c r="EF79" s="1">
        <v>185.4892060445791</v>
      </c>
      <c r="EG79" s="1">
        <v>13.86377934046098</v>
      </c>
      <c r="EH79" s="1">
        <v>0.0</v>
      </c>
      <c r="EI79" s="1">
        <v>1.7361775</v>
      </c>
      <c r="EJ79" s="1">
        <v>0.1055684803001887</v>
      </c>
      <c r="EK79" s="1">
        <v>0.01030167019225524</v>
      </c>
      <c r="EL79" s="1">
        <v>1.0</v>
      </c>
      <c r="EM79" s="1">
        <v>1.937541177349408</v>
      </c>
      <c r="EN79" s="1">
        <v>-0.01697407978178655</v>
      </c>
      <c r="EO79" s="1">
        <v>0.001510228830651653</v>
      </c>
      <c r="EP79" s="1">
        <v>1.0</v>
      </c>
      <c r="EQ79" s="1">
        <v>2.0</v>
      </c>
      <c r="ER79" s="1">
        <v>6.0</v>
      </c>
      <c r="ES79" s="1" t="s">
        <v>393</v>
      </c>
      <c r="ET79" s="1">
        <v>2.94442</v>
      </c>
      <c r="EU79" s="1">
        <v>2.80112</v>
      </c>
      <c r="EV79" s="1">
        <v>0.0663073</v>
      </c>
      <c r="EW79" s="1">
        <v>0.0744827</v>
      </c>
      <c r="EX79" s="1">
        <v>0.118248</v>
      </c>
      <c r="EY79" s="1">
        <v>0.112923</v>
      </c>
      <c r="EZ79" s="1">
        <v>19205.0</v>
      </c>
      <c r="FA79" s="1">
        <v>19964.6</v>
      </c>
      <c r="FB79" s="1">
        <v>23907.9</v>
      </c>
      <c r="FC79" s="1">
        <v>25090.6</v>
      </c>
      <c r="FD79" s="1">
        <v>33730.8</v>
      </c>
      <c r="FE79" s="1">
        <v>35529.7</v>
      </c>
      <c r="FF79" s="1">
        <v>43572.8</v>
      </c>
      <c r="FG79" s="1">
        <v>46375.4</v>
      </c>
      <c r="FH79" s="1">
        <v>1.99075</v>
      </c>
      <c r="FI79" s="1">
        <v>1.9173</v>
      </c>
      <c r="FJ79" s="1">
        <v>0.14054</v>
      </c>
      <c r="FK79" s="1">
        <v>0.0</v>
      </c>
      <c r="FL79" s="1">
        <v>29.2171</v>
      </c>
      <c r="FM79" s="1">
        <v>999.9</v>
      </c>
      <c r="FN79" s="1">
        <v>70.2</v>
      </c>
      <c r="FO79" s="1">
        <v>31.7</v>
      </c>
      <c r="FP79" s="1">
        <v>33.1344</v>
      </c>
      <c r="FQ79" s="1">
        <v>64.324</v>
      </c>
      <c r="FR79" s="1">
        <v>26.6426</v>
      </c>
      <c r="FS79" s="1">
        <v>1.0</v>
      </c>
      <c r="FT79" s="1">
        <v>0.208648</v>
      </c>
      <c r="FU79" s="1">
        <v>0.296776</v>
      </c>
      <c r="FV79" s="1">
        <v>20.3247</v>
      </c>
      <c r="FW79" s="1">
        <v>5.21235</v>
      </c>
      <c r="FX79" s="1">
        <v>11.908</v>
      </c>
      <c r="FY79" s="1">
        <v>5.0025</v>
      </c>
      <c r="FZ79" s="1">
        <v>3.28958</v>
      </c>
      <c r="GA79" s="1">
        <v>9999.0</v>
      </c>
      <c r="GB79" s="1">
        <v>9999.0</v>
      </c>
      <c r="GC79" s="1">
        <v>9999.0</v>
      </c>
      <c r="GD79" s="1">
        <v>999.9</v>
      </c>
      <c r="GE79" s="1">
        <v>1.85943</v>
      </c>
      <c r="GF79" s="1">
        <v>1.85437</v>
      </c>
      <c r="GG79" s="1">
        <v>1.85759</v>
      </c>
      <c r="GH79" s="1">
        <v>1.85594</v>
      </c>
      <c r="GI79" s="1">
        <v>1.85477</v>
      </c>
      <c r="GJ79" s="1">
        <v>1.85452</v>
      </c>
      <c r="GK79" s="1">
        <v>1.85303</v>
      </c>
      <c r="GL79" s="1">
        <v>1.85625</v>
      </c>
      <c r="GM79" s="1">
        <v>0.0</v>
      </c>
      <c r="GN79" s="1">
        <v>0.0</v>
      </c>
      <c r="GO79" s="1">
        <v>0.0</v>
      </c>
      <c r="GP79" s="1">
        <v>0.0</v>
      </c>
      <c r="GQ79" s="1" t="s">
        <v>359</v>
      </c>
      <c r="GR79" s="1" t="s">
        <v>360</v>
      </c>
      <c r="GS79" s="1" t="s">
        <v>361</v>
      </c>
      <c r="GT79" s="1" t="s">
        <v>361</v>
      </c>
      <c r="GU79" s="1" t="s">
        <v>361</v>
      </c>
      <c r="GV79" s="1" t="s">
        <v>361</v>
      </c>
      <c r="GW79" s="1">
        <v>0.0</v>
      </c>
      <c r="GX79" s="1">
        <v>100.0</v>
      </c>
      <c r="GY79" s="1">
        <v>100.0</v>
      </c>
      <c r="GZ79" s="1">
        <v>1.166</v>
      </c>
      <c r="HA79" s="1">
        <v>0.0154</v>
      </c>
      <c r="HB79" s="1">
        <v>0.4508132229881339</v>
      </c>
      <c r="HC79" s="1">
        <v>0.002931838302181297</v>
      </c>
      <c r="HD79" s="1">
        <v>-1.375455985948503E-6</v>
      </c>
      <c r="HE79" s="1">
        <v>3.07004744371273E-10</v>
      </c>
      <c r="HF79" s="1">
        <v>-0.06116048014925604</v>
      </c>
      <c r="HG79" s="1">
        <v>0.0100384331276165</v>
      </c>
      <c r="HH79" s="1">
        <v>-3.153267371123071E-4</v>
      </c>
      <c r="HI79" s="1">
        <v>1.819468599177705E-6</v>
      </c>
      <c r="HJ79" s="1">
        <v>1.0</v>
      </c>
      <c r="HK79" s="1">
        <v>2112.0</v>
      </c>
      <c r="HL79" s="1">
        <v>3.0</v>
      </c>
      <c r="HM79" s="1">
        <v>29.0</v>
      </c>
      <c r="HN79" s="1">
        <v>5.4</v>
      </c>
      <c r="HO79" s="1">
        <v>5.4</v>
      </c>
      <c r="HP79" s="1">
        <v>0.906982</v>
      </c>
      <c r="HQ79" s="1">
        <v>2.2998</v>
      </c>
      <c r="HR79" s="1">
        <v>1.4978</v>
      </c>
      <c r="HS79" s="1">
        <v>2.30347</v>
      </c>
      <c r="HT79" s="1">
        <v>1.54785</v>
      </c>
      <c r="HU79" s="1">
        <v>2.44263</v>
      </c>
      <c r="HV79" s="1">
        <v>35.4523</v>
      </c>
      <c r="HW79" s="1">
        <v>15.603</v>
      </c>
      <c r="HX79" s="1">
        <v>18.0</v>
      </c>
      <c r="HY79" s="1">
        <v>500.746</v>
      </c>
      <c r="HZ79" s="1">
        <v>519.316</v>
      </c>
      <c r="IA79" s="1">
        <v>28.7921</v>
      </c>
      <c r="IB79" s="1">
        <v>29.8027</v>
      </c>
      <c r="IC79" s="1">
        <v>30.0004</v>
      </c>
      <c r="ID79" s="1">
        <v>29.5838</v>
      </c>
      <c r="IE79" s="1">
        <v>29.6732</v>
      </c>
      <c r="IF79" s="1">
        <v>18.1739</v>
      </c>
      <c r="IG79" s="1">
        <v>26.2655</v>
      </c>
      <c r="IH79" s="1">
        <v>85.4203</v>
      </c>
      <c r="II79" s="1">
        <v>28.7815</v>
      </c>
      <c r="IJ79" s="1">
        <v>361.758</v>
      </c>
      <c r="IK79" s="1">
        <v>25.47</v>
      </c>
      <c r="IL79" s="1">
        <v>100.772</v>
      </c>
      <c r="IM79" s="1">
        <v>100.512</v>
      </c>
      <c r="IN79" s="1" t="s">
        <v>362</v>
      </c>
    </row>
    <row r="80" ht="15.75" customHeight="1">
      <c r="A80" s="1">
        <v>64.0</v>
      </c>
      <c r="B80" s="1">
        <v>1.6602243331E9</v>
      </c>
      <c r="C80" s="1">
        <v>346.0999999046326</v>
      </c>
      <c r="D80" s="1" t="s">
        <v>473</v>
      </c>
      <c r="E80" s="1" t="s">
        <v>474</v>
      </c>
      <c r="F80" s="1">
        <v>1.0</v>
      </c>
      <c r="G80" s="1" t="s">
        <v>349</v>
      </c>
      <c r="H80" s="1" t="s">
        <v>350</v>
      </c>
      <c r="I80" s="1" t="s">
        <v>351</v>
      </c>
      <c r="J80" s="1" t="s">
        <v>352</v>
      </c>
      <c r="K80" s="1" t="s">
        <v>353</v>
      </c>
      <c r="L80" s="1" t="s">
        <v>354</v>
      </c>
      <c r="M80" s="1" t="s">
        <v>355</v>
      </c>
      <c r="N80" s="1">
        <v>1.66022432535E9</v>
      </c>
      <c r="O80" s="1">
        <f t="shared" si="1"/>
        <v>0.001500413001</v>
      </c>
      <c r="P80" s="1">
        <f t="shared" si="2"/>
        <v>1.500413001</v>
      </c>
      <c r="Q80" s="1">
        <f t="shared" si="3"/>
        <v>3.654827509</v>
      </c>
      <c r="R80" s="1">
        <f t="shared" si="4"/>
        <v>248.3616875</v>
      </c>
      <c r="S80" s="1">
        <f t="shared" si="5"/>
        <v>163.1342063</v>
      </c>
      <c r="T80" s="1">
        <f t="shared" si="6"/>
        <v>16.24049747</v>
      </c>
      <c r="U80" s="1">
        <f t="shared" si="7"/>
        <v>24.72514778</v>
      </c>
      <c r="V80" s="1">
        <f t="shared" si="8"/>
        <v>0.07532075876</v>
      </c>
      <c r="W80" s="1">
        <f t="shared" si="9"/>
        <v>2.919838565</v>
      </c>
      <c r="X80" s="1">
        <f t="shared" si="10"/>
        <v>0.0742577603</v>
      </c>
      <c r="Y80" s="1">
        <f t="shared" si="11"/>
        <v>0.04650535655</v>
      </c>
      <c r="Z80" s="1">
        <f t="shared" si="12"/>
        <v>321.5122675</v>
      </c>
      <c r="AA80" s="1">
        <f t="shared" si="13"/>
        <v>32.52481252</v>
      </c>
      <c r="AB80" s="1">
        <f t="shared" si="14"/>
        <v>31.50300625</v>
      </c>
      <c r="AC80" s="1">
        <f t="shared" si="15"/>
        <v>4.642392989</v>
      </c>
      <c r="AD80" s="1">
        <f t="shared" si="16"/>
        <v>59.89846908</v>
      </c>
      <c r="AE80" s="1">
        <f t="shared" si="17"/>
        <v>2.705107888</v>
      </c>
      <c r="AF80" s="1">
        <f t="shared" si="18"/>
        <v>4.516155302</v>
      </c>
      <c r="AG80" s="1">
        <f t="shared" si="19"/>
        <v>1.937285101</v>
      </c>
      <c r="AH80" s="1">
        <f t="shared" si="20"/>
        <v>-66.16821336</v>
      </c>
      <c r="AI80" s="1">
        <f t="shared" si="21"/>
        <v>-76.25839158</v>
      </c>
      <c r="AJ80" s="1">
        <f t="shared" si="22"/>
        <v>-5.880012175</v>
      </c>
      <c r="AK80" s="1">
        <f t="shared" si="23"/>
        <v>173.2056504</v>
      </c>
      <c r="AL80" s="1">
        <f t="shared" si="24"/>
        <v>34.2972545</v>
      </c>
      <c r="AM80" s="1">
        <f t="shared" si="25"/>
        <v>1.492991196</v>
      </c>
      <c r="AN80" s="1">
        <f t="shared" si="26"/>
        <v>3.654827509</v>
      </c>
      <c r="AO80" s="1">
        <v>322.6546653126415</v>
      </c>
      <c r="AP80" s="1">
        <v>292.1730545454545</v>
      </c>
      <c r="AQ80" s="1">
        <v>5.085907826154473</v>
      </c>
      <c r="AR80" s="1">
        <v>64.96869328460993</v>
      </c>
      <c r="AS80" s="1">
        <f t="shared" si="27"/>
        <v>1.500413001</v>
      </c>
      <c r="AT80" s="1">
        <v>25.42625728589203</v>
      </c>
      <c r="AU80" s="1">
        <v>27.17691757575757</v>
      </c>
      <c r="AV80" s="1">
        <v>6.683585948098965E-5</v>
      </c>
      <c r="AW80" s="1">
        <v>84.42991726890527</v>
      </c>
      <c r="AX80" s="1">
        <v>0.0</v>
      </c>
      <c r="AY80" s="1">
        <v>0.0</v>
      </c>
      <c r="AZ80" s="1">
        <f t="shared" si="28"/>
        <v>1</v>
      </c>
      <c r="BA80" s="1">
        <f t="shared" si="29"/>
        <v>0</v>
      </c>
      <c r="BB80" s="1">
        <f t="shared" si="30"/>
        <v>51890.04187</v>
      </c>
      <c r="BC80" s="1">
        <f t="shared" si="31"/>
        <v>1999.979375</v>
      </c>
      <c r="BD80" s="1">
        <f t="shared" si="32"/>
        <v>1681.182447</v>
      </c>
      <c r="BE80" s="1">
        <f t="shared" si="33"/>
        <v>0.840599892</v>
      </c>
      <c r="BF80" s="1">
        <f t="shared" si="34"/>
        <v>0.1607577916</v>
      </c>
      <c r="BG80" s="1">
        <v>6.0</v>
      </c>
      <c r="BH80" s="1">
        <v>0.5</v>
      </c>
      <c r="BI80" s="1" t="s">
        <v>356</v>
      </c>
      <c r="BJ80" s="1">
        <v>2.0</v>
      </c>
      <c r="BK80" s="1" t="b">
        <v>1</v>
      </c>
      <c r="BL80" s="1">
        <v>1.66022432535E9</v>
      </c>
      <c r="BM80" s="1">
        <v>248.3616875</v>
      </c>
      <c r="BN80" s="1">
        <v>289.9524375</v>
      </c>
      <c r="BO80" s="1">
        <v>27.17254375</v>
      </c>
      <c r="BP80" s="1">
        <v>25.43009375</v>
      </c>
      <c r="BQ80" s="1">
        <v>247.265875</v>
      </c>
      <c r="BR80" s="1">
        <v>27.15718125</v>
      </c>
      <c r="BS80" s="1">
        <v>500.13125</v>
      </c>
      <c r="BT80" s="1">
        <v>99.45293749999999</v>
      </c>
      <c r="BU80" s="1">
        <v>0.1000492375</v>
      </c>
      <c r="BV80" s="1">
        <v>31.0185625</v>
      </c>
      <c r="BW80" s="1">
        <v>31.50300625</v>
      </c>
      <c r="BX80" s="1">
        <v>999.9</v>
      </c>
      <c r="BY80" s="1">
        <v>0.0</v>
      </c>
      <c r="BZ80" s="1">
        <v>0.0</v>
      </c>
      <c r="CA80" s="1">
        <v>9999.44875</v>
      </c>
      <c r="CB80" s="1">
        <v>0.0</v>
      </c>
      <c r="CC80" s="1">
        <v>7.228945625</v>
      </c>
      <c r="CD80" s="1">
        <v>-41.5909125</v>
      </c>
      <c r="CE80" s="1">
        <v>255.2989375</v>
      </c>
      <c r="CF80" s="1">
        <v>297.5183125</v>
      </c>
      <c r="CG80" s="1">
        <v>1.742441875</v>
      </c>
      <c r="CH80" s="1">
        <v>289.9524375</v>
      </c>
      <c r="CI80" s="1">
        <v>25.43009375</v>
      </c>
      <c r="CJ80" s="1">
        <v>2.70238875</v>
      </c>
      <c r="CK80" s="1">
        <v>2.5290975</v>
      </c>
      <c r="CL80" s="1">
        <v>22.29964375</v>
      </c>
      <c r="CM80" s="1">
        <v>21.21498125</v>
      </c>
      <c r="CN80" s="1">
        <v>1999.979375</v>
      </c>
      <c r="CO80" s="1">
        <v>0.9800054375</v>
      </c>
      <c r="CP80" s="1">
        <v>0.01999490625</v>
      </c>
      <c r="CQ80" s="1">
        <v>0.0</v>
      </c>
      <c r="CR80" s="1">
        <v>2.7636875</v>
      </c>
      <c r="CS80" s="1">
        <v>0.0</v>
      </c>
      <c r="CT80" s="1">
        <v>22356.2</v>
      </c>
      <c r="CU80" s="1">
        <v>17412.16875</v>
      </c>
      <c r="CV80" s="1">
        <v>40.20668749999999</v>
      </c>
      <c r="CW80" s="1">
        <v>41.1909375</v>
      </c>
      <c r="CX80" s="1">
        <v>40.187</v>
      </c>
      <c r="CY80" s="1">
        <v>39.687</v>
      </c>
      <c r="CZ80" s="1">
        <v>40.375</v>
      </c>
      <c r="DA80" s="1">
        <v>1959.9925</v>
      </c>
      <c r="DB80" s="1">
        <v>39.99250000000001</v>
      </c>
      <c r="DC80" s="1">
        <v>0.0</v>
      </c>
      <c r="DD80" s="1">
        <v>1.6602243317E9</v>
      </c>
      <c r="DE80" s="1">
        <v>0.0</v>
      </c>
      <c r="DF80" s="1">
        <v>1.660224008E9</v>
      </c>
      <c r="DG80" s="1" t="s">
        <v>357</v>
      </c>
      <c r="DH80" s="1">
        <v>1.660224008E9</v>
      </c>
      <c r="DI80" s="1">
        <v>1.660224007E9</v>
      </c>
      <c r="DJ80" s="1">
        <v>1.0</v>
      </c>
      <c r="DK80" s="1">
        <v>0.091</v>
      </c>
      <c r="DL80" s="1">
        <v>-0.018</v>
      </c>
      <c r="DM80" s="1">
        <v>1.42</v>
      </c>
      <c r="DN80" s="1">
        <v>0.02</v>
      </c>
      <c r="DO80" s="1">
        <v>400.0</v>
      </c>
      <c r="DP80" s="1">
        <v>26.0</v>
      </c>
      <c r="DQ80" s="1">
        <v>0.31</v>
      </c>
      <c r="DR80" s="1">
        <v>0.11</v>
      </c>
      <c r="DS80" s="1">
        <v>2.973462800929766</v>
      </c>
      <c r="DT80" s="1">
        <v>5.038208114765949</v>
      </c>
      <c r="DU80" s="1">
        <v>0.3783670828781588</v>
      </c>
      <c r="DV80" s="1">
        <v>0.0</v>
      </c>
      <c r="DW80" s="1">
        <v>34.24935976898414</v>
      </c>
      <c r="DX80" s="1">
        <v>6.032636885730438</v>
      </c>
      <c r="DY80" s="1">
        <v>0.4376473859360007</v>
      </c>
      <c r="DZ80" s="1">
        <v>0.0</v>
      </c>
      <c r="EA80" s="1">
        <v>-41.56026451612903</v>
      </c>
      <c r="EB80" s="1">
        <v>-7.781409677419296</v>
      </c>
      <c r="EC80" s="1">
        <v>0.5826936070600366</v>
      </c>
      <c r="ED80" s="1">
        <v>0.0</v>
      </c>
      <c r="EE80" s="1">
        <v>174.3309539310716</v>
      </c>
      <c r="EF80" s="1">
        <v>184.8965840374119</v>
      </c>
      <c r="EG80" s="1">
        <v>13.37461889341715</v>
      </c>
      <c r="EH80" s="1">
        <v>0.0</v>
      </c>
      <c r="EI80" s="1">
        <v>1.73788243902439</v>
      </c>
      <c r="EJ80" s="1">
        <v>0.1045461324041828</v>
      </c>
      <c r="EK80" s="1">
        <v>0.01045399580053013</v>
      </c>
      <c r="EL80" s="1">
        <v>1.0</v>
      </c>
      <c r="EM80" s="1">
        <v>1.937262995814846</v>
      </c>
      <c r="EN80" s="1">
        <v>-0.01431013642216583</v>
      </c>
      <c r="EO80" s="1">
        <v>0.001407922257333468</v>
      </c>
      <c r="EP80" s="1">
        <v>1.0</v>
      </c>
      <c r="EQ80" s="1">
        <v>2.0</v>
      </c>
      <c r="ER80" s="1">
        <v>6.0</v>
      </c>
      <c r="ES80" s="1" t="s">
        <v>393</v>
      </c>
      <c r="ET80" s="1">
        <v>2.94476</v>
      </c>
      <c r="EU80" s="1">
        <v>2.80121</v>
      </c>
      <c r="EV80" s="1">
        <v>0.0677644</v>
      </c>
      <c r="EW80" s="1">
        <v>0.0758938</v>
      </c>
      <c r="EX80" s="1">
        <v>0.118247</v>
      </c>
      <c r="EY80" s="1">
        <v>0.112926</v>
      </c>
      <c r="EZ80" s="1">
        <v>19175.1</v>
      </c>
      <c r="FA80" s="1">
        <v>19934.3</v>
      </c>
      <c r="FB80" s="1">
        <v>23908.0</v>
      </c>
      <c r="FC80" s="1">
        <v>25090.7</v>
      </c>
      <c r="FD80" s="1">
        <v>33730.9</v>
      </c>
      <c r="FE80" s="1">
        <v>35529.8</v>
      </c>
      <c r="FF80" s="1">
        <v>43572.8</v>
      </c>
      <c r="FG80" s="1">
        <v>46375.7</v>
      </c>
      <c r="FH80" s="1">
        <v>1.9905</v>
      </c>
      <c r="FI80" s="1">
        <v>1.9174</v>
      </c>
      <c r="FJ80" s="1">
        <v>0.140715</v>
      </c>
      <c r="FK80" s="1">
        <v>0.0</v>
      </c>
      <c r="FL80" s="1">
        <v>29.2161</v>
      </c>
      <c r="FM80" s="1">
        <v>999.9</v>
      </c>
      <c r="FN80" s="1">
        <v>70.2</v>
      </c>
      <c r="FO80" s="1">
        <v>31.7</v>
      </c>
      <c r="FP80" s="1">
        <v>33.1399</v>
      </c>
      <c r="FQ80" s="1">
        <v>64.004</v>
      </c>
      <c r="FR80" s="1">
        <v>26.3462</v>
      </c>
      <c r="FS80" s="1">
        <v>1.0</v>
      </c>
      <c r="FT80" s="1">
        <v>0.208755</v>
      </c>
      <c r="FU80" s="1">
        <v>0.307742</v>
      </c>
      <c r="FV80" s="1">
        <v>20.3247</v>
      </c>
      <c r="FW80" s="1">
        <v>5.21205</v>
      </c>
      <c r="FX80" s="1">
        <v>11.9078</v>
      </c>
      <c r="FY80" s="1">
        <v>5.0025</v>
      </c>
      <c r="FZ80" s="1">
        <v>3.28958</v>
      </c>
      <c r="GA80" s="1">
        <v>9999.0</v>
      </c>
      <c r="GB80" s="1">
        <v>9999.0</v>
      </c>
      <c r="GC80" s="1">
        <v>9999.0</v>
      </c>
      <c r="GD80" s="1">
        <v>999.9</v>
      </c>
      <c r="GE80" s="1">
        <v>1.85943</v>
      </c>
      <c r="GF80" s="1">
        <v>1.85438</v>
      </c>
      <c r="GG80" s="1">
        <v>1.85759</v>
      </c>
      <c r="GH80" s="1">
        <v>1.85594</v>
      </c>
      <c r="GI80" s="1">
        <v>1.85478</v>
      </c>
      <c r="GJ80" s="1">
        <v>1.85452</v>
      </c>
      <c r="GK80" s="1">
        <v>1.85303</v>
      </c>
      <c r="GL80" s="1">
        <v>1.85625</v>
      </c>
      <c r="GM80" s="1">
        <v>0.0</v>
      </c>
      <c r="GN80" s="1">
        <v>0.0</v>
      </c>
      <c r="GO80" s="1">
        <v>0.0</v>
      </c>
      <c r="GP80" s="1">
        <v>0.0</v>
      </c>
      <c r="GQ80" s="1" t="s">
        <v>359</v>
      </c>
      <c r="GR80" s="1" t="s">
        <v>360</v>
      </c>
      <c r="GS80" s="1" t="s">
        <v>361</v>
      </c>
      <c r="GT80" s="1" t="s">
        <v>361</v>
      </c>
      <c r="GU80" s="1" t="s">
        <v>361</v>
      </c>
      <c r="GV80" s="1" t="s">
        <v>361</v>
      </c>
      <c r="GW80" s="1">
        <v>0.0</v>
      </c>
      <c r="GX80" s="1">
        <v>100.0</v>
      </c>
      <c r="GY80" s="1">
        <v>100.0</v>
      </c>
      <c r="GZ80" s="1">
        <v>1.183</v>
      </c>
      <c r="HA80" s="1">
        <v>0.0153</v>
      </c>
      <c r="HB80" s="1">
        <v>0.4508132229881339</v>
      </c>
      <c r="HC80" s="1">
        <v>0.002931838302181297</v>
      </c>
      <c r="HD80" s="1">
        <v>-1.375455985948503E-6</v>
      </c>
      <c r="HE80" s="1">
        <v>3.07004744371273E-10</v>
      </c>
      <c r="HF80" s="1">
        <v>-0.06116048014925604</v>
      </c>
      <c r="HG80" s="1">
        <v>0.0100384331276165</v>
      </c>
      <c r="HH80" s="1">
        <v>-3.153267371123071E-4</v>
      </c>
      <c r="HI80" s="1">
        <v>1.819468599177705E-6</v>
      </c>
      <c r="HJ80" s="1">
        <v>1.0</v>
      </c>
      <c r="HK80" s="1">
        <v>2112.0</v>
      </c>
      <c r="HL80" s="1">
        <v>3.0</v>
      </c>
      <c r="HM80" s="1">
        <v>29.0</v>
      </c>
      <c r="HN80" s="1">
        <v>5.4</v>
      </c>
      <c r="HO80" s="1">
        <v>5.4</v>
      </c>
      <c r="HP80" s="1">
        <v>0.925293</v>
      </c>
      <c r="HQ80" s="1">
        <v>2.323</v>
      </c>
      <c r="HR80" s="1">
        <v>1.4978</v>
      </c>
      <c r="HS80" s="1">
        <v>2.30347</v>
      </c>
      <c r="HT80" s="1">
        <v>1.54785</v>
      </c>
      <c r="HU80" s="1">
        <v>2.31934</v>
      </c>
      <c r="HV80" s="1">
        <v>35.4754</v>
      </c>
      <c r="HW80" s="1">
        <v>15.603</v>
      </c>
      <c r="HX80" s="1">
        <v>18.0</v>
      </c>
      <c r="HY80" s="1">
        <v>500.604</v>
      </c>
      <c r="HZ80" s="1">
        <v>519.393</v>
      </c>
      <c r="IA80" s="1">
        <v>28.7869</v>
      </c>
      <c r="IB80" s="1">
        <v>29.8038</v>
      </c>
      <c r="IC80" s="1">
        <v>30.0003</v>
      </c>
      <c r="ID80" s="1">
        <v>29.5848</v>
      </c>
      <c r="IE80" s="1">
        <v>29.6742</v>
      </c>
      <c r="IF80" s="1">
        <v>18.5202</v>
      </c>
      <c r="IG80" s="1">
        <v>26.2655</v>
      </c>
      <c r="IH80" s="1">
        <v>85.4203</v>
      </c>
      <c r="II80" s="1">
        <v>28.7815</v>
      </c>
      <c r="IJ80" s="1">
        <v>361.758</v>
      </c>
      <c r="IK80" s="1">
        <v>25.467</v>
      </c>
      <c r="IL80" s="1">
        <v>100.773</v>
      </c>
      <c r="IM80" s="1">
        <v>100.513</v>
      </c>
      <c r="IN80" s="1" t="s">
        <v>362</v>
      </c>
    </row>
    <row r="81" ht="15.75" customHeight="1">
      <c r="A81" s="1">
        <v>65.0</v>
      </c>
      <c r="B81" s="1">
        <v>1.6602243336E9</v>
      </c>
      <c r="C81" s="1">
        <v>346.5999999046326</v>
      </c>
      <c r="D81" s="1" t="s">
        <v>473</v>
      </c>
      <c r="E81" s="1" t="s">
        <v>474</v>
      </c>
      <c r="F81" s="1">
        <v>1.0</v>
      </c>
      <c r="G81" s="1" t="s">
        <v>349</v>
      </c>
      <c r="H81" s="1" t="s">
        <v>350</v>
      </c>
      <c r="I81" s="1" t="s">
        <v>351</v>
      </c>
      <c r="J81" s="1" t="s">
        <v>352</v>
      </c>
      <c r="K81" s="1" t="s">
        <v>353</v>
      </c>
      <c r="L81" s="1" t="s">
        <v>354</v>
      </c>
      <c r="M81" s="1" t="s">
        <v>355</v>
      </c>
      <c r="N81" s="1">
        <v>1.66022432535E9</v>
      </c>
      <c r="O81" s="1">
        <f t="shared" si="1"/>
        <v>0.001500299857</v>
      </c>
      <c r="P81" s="1">
        <f t="shared" si="2"/>
        <v>1.500299857</v>
      </c>
      <c r="Q81" s="1">
        <f t="shared" si="3"/>
        <v>3.675469623</v>
      </c>
      <c r="R81" s="1">
        <f t="shared" si="4"/>
        <v>248.3616875</v>
      </c>
      <c r="S81" s="1">
        <f t="shared" si="5"/>
        <v>162.691509</v>
      </c>
      <c r="T81" s="1">
        <f t="shared" si="6"/>
        <v>16.19642564</v>
      </c>
      <c r="U81" s="1">
        <f t="shared" si="7"/>
        <v>24.72514778</v>
      </c>
      <c r="V81" s="1">
        <f t="shared" si="8"/>
        <v>0.07531499771</v>
      </c>
      <c r="W81" s="1">
        <f t="shared" si="9"/>
        <v>2.919838565</v>
      </c>
      <c r="X81" s="1">
        <f t="shared" si="10"/>
        <v>0.07425216062</v>
      </c>
      <c r="Y81" s="1">
        <f t="shared" si="11"/>
        <v>0.04650184254</v>
      </c>
      <c r="Z81" s="1">
        <f t="shared" si="12"/>
        <v>321.5122675</v>
      </c>
      <c r="AA81" s="1">
        <f t="shared" si="13"/>
        <v>32.52484196</v>
      </c>
      <c r="AB81" s="1">
        <f t="shared" si="14"/>
        <v>31.50300625</v>
      </c>
      <c r="AC81" s="1">
        <f t="shared" si="15"/>
        <v>4.642392989</v>
      </c>
      <c r="AD81" s="1">
        <f t="shared" si="16"/>
        <v>59.89846908</v>
      </c>
      <c r="AE81" s="1">
        <f t="shared" si="17"/>
        <v>2.705107888</v>
      </c>
      <c r="AF81" s="1">
        <f t="shared" si="18"/>
        <v>4.516155302</v>
      </c>
      <c r="AG81" s="1">
        <f t="shared" si="19"/>
        <v>1.937285101</v>
      </c>
      <c r="AH81" s="1">
        <f t="shared" si="20"/>
        <v>-66.1632237</v>
      </c>
      <c r="AI81" s="1">
        <f t="shared" si="21"/>
        <v>-76.25839158</v>
      </c>
      <c r="AJ81" s="1">
        <f t="shared" si="22"/>
        <v>-5.880012175</v>
      </c>
      <c r="AK81" s="1">
        <f t="shared" si="23"/>
        <v>173.21064</v>
      </c>
      <c r="AL81" s="1">
        <f t="shared" si="24"/>
        <v>34.2972545</v>
      </c>
      <c r="AM81" s="1">
        <f t="shared" si="25"/>
        <v>1.492991196</v>
      </c>
      <c r="AN81" s="1">
        <f t="shared" si="26"/>
        <v>3.675469623</v>
      </c>
      <c r="AO81" s="1">
        <v>325.2620165410451</v>
      </c>
      <c r="AP81" s="1">
        <v>294.7332121212122</v>
      </c>
      <c r="AQ81" s="1">
        <v>5.090171783799236</v>
      </c>
      <c r="AR81" s="1">
        <v>64.96869328460993</v>
      </c>
      <c r="AS81" s="1">
        <f t="shared" si="27"/>
        <v>1.500299857</v>
      </c>
      <c r="AT81" s="1">
        <v>25.42622612165128</v>
      </c>
      <c r="AU81" s="1">
        <v>27.1769412121212</v>
      </c>
      <c r="AV81" s="1">
        <v>3.868549392494727E-5</v>
      </c>
      <c r="AW81" s="1">
        <v>84.42991726890527</v>
      </c>
      <c r="AX81" s="1">
        <v>0.0</v>
      </c>
      <c r="AY81" s="1">
        <v>0.0</v>
      </c>
      <c r="AZ81" s="1">
        <f t="shared" si="28"/>
        <v>1</v>
      </c>
      <c r="BA81" s="1">
        <f t="shared" si="29"/>
        <v>0</v>
      </c>
      <c r="BB81" s="1">
        <f t="shared" si="30"/>
        <v>51890.04187</v>
      </c>
      <c r="BC81" s="1">
        <f t="shared" si="31"/>
        <v>1999.979375</v>
      </c>
      <c r="BD81" s="1">
        <f t="shared" si="32"/>
        <v>1681.182447</v>
      </c>
      <c r="BE81" s="1">
        <f t="shared" si="33"/>
        <v>0.840599892</v>
      </c>
      <c r="BF81" s="1">
        <f t="shared" si="34"/>
        <v>0.1607577916</v>
      </c>
      <c r="BG81" s="1">
        <v>6.0</v>
      </c>
      <c r="BH81" s="1">
        <v>0.5</v>
      </c>
      <c r="BI81" s="1" t="s">
        <v>356</v>
      </c>
      <c r="BJ81" s="1">
        <v>2.0</v>
      </c>
      <c r="BK81" s="1" t="b">
        <v>1</v>
      </c>
      <c r="BL81" s="1">
        <v>1.66022432535E9</v>
      </c>
      <c r="BM81" s="1">
        <v>248.3616875</v>
      </c>
      <c r="BN81" s="1">
        <v>289.9524375</v>
      </c>
      <c r="BO81" s="1">
        <v>27.17254375</v>
      </c>
      <c r="BP81" s="1">
        <v>25.43009375</v>
      </c>
      <c r="BQ81" s="1">
        <v>247.265875</v>
      </c>
      <c r="BR81" s="1">
        <v>27.15718125</v>
      </c>
      <c r="BS81" s="1">
        <v>500.13125</v>
      </c>
      <c r="BT81" s="1">
        <v>99.45293749999999</v>
      </c>
      <c r="BU81" s="1">
        <v>0.1000492375</v>
      </c>
      <c r="BV81" s="1">
        <v>31.0185625</v>
      </c>
      <c r="BW81" s="1">
        <v>31.50300625</v>
      </c>
      <c r="BX81" s="1">
        <v>999.9</v>
      </c>
      <c r="BY81" s="1">
        <v>0.0</v>
      </c>
      <c r="BZ81" s="1">
        <v>0.0</v>
      </c>
      <c r="CA81" s="1">
        <v>9999.44875</v>
      </c>
      <c r="CB81" s="1">
        <v>0.0</v>
      </c>
      <c r="CC81" s="1">
        <v>7.228945625</v>
      </c>
      <c r="CD81" s="1">
        <v>-41.5909125</v>
      </c>
      <c r="CE81" s="1">
        <v>255.2989375</v>
      </c>
      <c r="CF81" s="1">
        <v>297.5183125</v>
      </c>
      <c r="CG81" s="1">
        <v>1.742441875</v>
      </c>
      <c r="CH81" s="1">
        <v>289.9524375</v>
      </c>
      <c r="CI81" s="1">
        <v>25.43009375</v>
      </c>
      <c r="CJ81" s="1">
        <v>2.70238875</v>
      </c>
      <c r="CK81" s="1">
        <v>2.5290975</v>
      </c>
      <c r="CL81" s="1">
        <v>22.29964375</v>
      </c>
      <c r="CM81" s="1">
        <v>21.21498125</v>
      </c>
      <c r="CN81" s="1">
        <v>1999.979375</v>
      </c>
      <c r="CO81" s="1">
        <v>0.9800054375</v>
      </c>
      <c r="CP81" s="1">
        <v>0.01999490625</v>
      </c>
      <c r="CQ81" s="1">
        <v>0.0</v>
      </c>
      <c r="CR81" s="1">
        <v>2.7636875</v>
      </c>
      <c r="CS81" s="1">
        <v>0.0</v>
      </c>
      <c r="CT81" s="1">
        <v>22356.2</v>
      </c>
      <c r="CU81" s="1">
        <v>17412.16875</v>
      </c>
      <c r="CV81" s="1">
        <v>40.20668749999999</v>
      </c>
      <c r="CW81" s="1">
        <v>41.1909375</v>
      </c>
      <c r="CX81" s="1">
        <v>40.187</v>
      </c>
      <c r="CY81" s="1">
        <v>39.687</v>
      </c>
      <c r="CZ81" s="1">
        <v>40.375</v>
      </c>
      <c r="DA81" s="1">
        <v>1959.9925</v>
      </c>
      <c r="DB81" s="1">
        <v>39.99250000000001</v>
      </c>
      <c r="DC81" s="1">
        <v>0.0</v>
      </c>
      <c r="DD81" s="1">
        <v>1.6602243323E9</v>
      </c>
      <c r="DE81" s="1">
        <v>0.0</v>
      </c>
      <c r="DF81" s="1">
        <v>1.660224008E9</v>
      </c>
      <c r="DG81" s="1" t="s">
        <v>357</v>
      </c>
      <c r="DH81" s="1">
        <v>1.660224008E9</v>
      </c>
      <c r="DI81" s="1">
        <v>1.660224007E9</v>
      </c>
      <c r="DJ81" s="1">
        <v>1.0</v>
      </c>
      <c r="DK81" s="1">
        <v>0.091</v>
      </c>
      <c r="DL81" s="1">
        <v>-0.018</v>
      </c>
      <c r="DM81" s="1">
        <v>1.42</v>
      </c>
      <c r="DN81" s="1">
        <v>0.02</v>
      </c>
      <c r="DO81" s="1">
        <v>400.0</v>
      </c>
      <c r="DP81" s="1">
        <v>26.0</v>
      </c>
      <c r="DQ81" s="1">
        <v>0.31</v>
      </c>
      <c r="DR81" s="1">
        <v>0.11</v>
      </c>
      <c r="DS81" s="1">
        <v>2.973462800929766</v>
      </c>
      <c r="DT81" s="1">
        <v>5.038208114765949</v>
      </c>
      <c r="DU81" s="1">
        <v>0.3783670828781588</v>
      </c>
      <c r="DV81" s="1">
        <v>0.0</v>
      </c>
      <c r="DW81" s="1">
        <v>34.24935976898414</v>
      </c>
      <c r="DX81" s="1">
        <v>6.032636885730438</v>
      </c>
      <c r="DY81" s="1">
        <v>0.4376473859360007</v>
      </c>
      <c r="DZ81" s="1">
        <v>0.0</v>
      </c>
      <c r="EA81" s="1">
        <v>-41.56026451612903</v>
      </c>
      <c r="EB81" s="1">
        <v>-7.781409677419296</v>
      </c>
      <c r="EC81" s="1">
        <v>0.5826936070600366</v>
      </c>
      <c r="ED81" s="1">
        <v>0.0</v>
      </c>
      <c r="EE81" s="1">
        <v>174.3309539310716</v>
      </c>
      <c r="EF81" s="1">
        <v>184.8965840374119</v>
      </c>
      <c r="EG81" s="1">
        <v>13.37461889341715</v>
      </c>
      <c r="EH81" s="1">
        <v>0.0</v>
      </c>
      <c r="EI81" s="1">
        <v>1.73788243902439</v>
      </c>
      <c r="EJ81" s="1">
        <v>0.1045461324041828</v>
      </c>
      <c r="EK81" s="1">
        <v>0.01045399580053013</v>
      </c>
      <c r="EL81" s="1">
        <v>1.0</v>
      </c>
      <c r="EM81" s="1">
        <v>1.937262995814846</v>
      </c>
      <c r="EN81" s="1">
        <v>-0.01431013642216583</v>
      </c>
      <c r="EO81" s="1">
        <v>0.001407922257333468</v>
      </c>
      <c r="EP81" s="1">
        <v>1.0</v>
      </c>
      <c r="EQ81" s="1">
        <v>2.0</v>
      </c>
      <c r="ER81" s="1">
        <v>6.0</v>
      </c>
      <c r="ES81" s="1" t="s">
        <v>393</v>
      </c>
      <c r="ET81" s="1">
        <v>2.94467</v>
      </c>
      <c r="EU81" s="1">
        <v>2.80121</v>
      </c>
      <c r="EV81" s="1">
        <v>0.0682429</v>
      </c>
      <c r="EW81" s="1">
        <v>0.0763642</v>
      </c>
      <c r="EX81" s="1">
        <v>0.118249</v>
      </c>
      <c r="EY81" s="1">
        <v>0.112927</v>
      </c>
      <c r="EZ81" s="1">
        <v>19165.3</v>
      </c>
      <c r="FA81" s="1">
        <v>19924.2</v>
      </c>
      <c r="FB81" s="1">
        <v>23908.0</v>
      </c>
      <c r="FC81" s="1">
        <v>25090.8</v>
      </c>
      <c r="FD81" s="1">
        <v>33731.0</v>
      </c>
      <c r="FE81" s="1">
        <v>35529.9</v>
      </c>
      <c r="FF81" s="1">
        <v>43572.9</v>
      </c>
      <c r="FG81" s="1">
        <v>46375.8</v>
      </c>
      <c r="FH81" s="1">
        <v>1.99048</v>
      </c>
      <c r="FI81" s="1">
        <v>1.91737</v>
      </c>
      <c r="FJ81" s="1">
        <v>0.140674</v>
      </c>
      <c r="FK81" s="1">
        <v>0.0</v>
      </c>
      <c r="FL81" s="1">
        <v>29.2159</v>
      </c>
      <c r="FM81" s="1">
        <v>999.9</v>
      </c>
      <c r="FN81" s="1">
        <v>70.2</v>
      </c>
      <c r="FO81" s="1">
        <v>31.7</v>
      </c>
      <c r="FP81" s="1">
        <v>33.1368</v>
      </c>
      <c r="FQ81" s="1">
        <v>64.004</v>
      </c>
      <c r="FR81" s="1">
        <v>26.5224</v>
      </c>
      <c r="FS81" s="1">
        <v>1.0</v>
      </c>
      <c r="FT81" s="1">
        <v>0.20878</v>
      </c>
      <c r="FU81" s="1">
        <v>0.302707</v>
      </c>
      <c r="FV81" s="1">
        <v>20.3247</v>
      </c>
      <c r="FW81" s="1">
        <v>5.2119</v>
      </c>
      <c r="FX81" s="1">
        <v>11.9078</v>
      </c>
      <c r="FY81" s="1">
        <v>5.0025</v>
      </c>
      <c r="FZ81" s="1">
        <v>3.28958</v>
      </c>
      <c r="GA81" s="1">
        <v>9999.0</v>
      </c>
      <c r="GB81" s="1">
        <v>9999.0</v>
      </c>
      <c r="GC81" s="1">
        <v>9999.0</v>
      </c>
      <c r="GD81" s="1">
        <v>999.9</v>
      </c>
      <c r="GE81" s="1">
        <v>1.85943</v>
      </c>
      <c r="GF81" s="1">
        <v>1.85439</v>
      </c>
      <c r="GG81" s="1">
        <v>1.85759</v>
      </c>
      <c r="GH81" s="1">
        <v>1.85594</v>
      </c>
      <c r="GI81" s="1">
        <v>1.85479</v>
      </c>
      <c r="GJ81" s="1">
        <v>1.85452</v>
      </c>
      <c r="GK81" s="1">
        <v>1.85303</v>
      </c>
      <c r="GL81" s="1">
        <v>1.85625</v>
      </c>
      <c r="GM81" s="1">
        <v>0.0</v>
      </c>
      <c r="GN81" s="1">
        <v>0.0</v>
      </c>
      <c r="GO81" s="1">
        <v>0.0</v>
      </c>
      <c r="GP81" s="1">
        <v>0.0</v>
      </c>
      <c r="GQ81" s="1" t="s">
        <v>359</v>
      </c>
      <c r="GR81" s="1" t="s">
        <v>360</v>
      </c>
      <c r="GS81" s="1" t="s">
        <v>361</v>
      </c>
      <c r="GT81" s="1" t="s">
        <v>361</v>
      </c>
      <c r="GU81" s="1" t="s">
        <v>361</v>
      </c>
      <c r="GV81" s="1" t="s">
        <v>361</v>
      </c>
      <c r="GW81" s="1">
        <v>0.0</v>
      </c>
      <c r="GX81" s="1">
        <v>100.0</v>
      </c>
      <c r="GY81" s="1">
        <v>100.0</v>
      </c>
      <c r="GZ81" s="1">
        <v>1.188</v>
      </c>
      <c r="HA81" s="1">
        <v>0.0153</v>
      </c>
      <c r="HB81" s="1">
        <v>0.4508132229881339</v>
      </c>
      <c r="HC81" s="1">
        <v>0.002931838302181297</v>
      </c>
      <c r="HD81" s="1">
        <v>-1.375455985948503E-6</v>
      </c>
      <c r="HE81" s="1">
        <v>3.07004744371273E-10</v>
      </c>
      <c r="HF81" s="1">
        <v>-0.06116048014925604</v>
      </c>
      <c r="HG81" s="1">
        <v>0.0100384331276165</v>
      </c>
      <c r="HH81" s="1">
        <v>-3.153267371123071E-4</v>
      </c>
      <c r="HI81" s="1">
        <v>1.819468599177705E-6</v>
      </c>
      <c r="HJ81" s="1">
        <v>1.0</v>
      </c>
      <c r="HK81" s="1">
        <v>2112.0</v>
      </c>
      <c r="HL81" s="1">
        <v>3.0</v>
      </c>
      <c r="HM81" s="1">
        <v>29.0</v>
      </c>
      <c r="HN81" s="1">
        <v>5.4</v>
      </c>
      <c r="HO81" s="1">
        <v>5.4</v>
      </c>
      <c r="HP81" s="1">
        <v>0.927734</v>
      </c>
      <c r="HQ81" s="1">
        <v>2.32178</v>
      </c>
      <c r="HR81" s="1">
        <v>1.4978</v>
      </c>
      <c r="HS81" s="1">
        <v>2.30347</v>
      </c>
      <c r="HT81" s="1">
        <v>1.54785</v>
      </c>
      <c r="HU81" s="1">
        <v>2.23633</v>
      </c>
      <c r="HV81" s="1">
        <v>35.4523</v>
      </c>
      <c r="HW81" s="1">
        <v>15.5855</v>
      </c>
      <c r="HX81" s="1">
        <v>18.0</v>
      </c>
      <c r="HY81" s="1">
        <v>500.591</v>
      </c>
      <c r="HZ81" s="1">
        <v>519.378</v>
      </c>
      <c r="IA81" s="1">
        <v>28.7854</v>
      </c>
      <c r="IB81" s="1">
        <v>29.8041</v>
      </c>
      <c r="IC81" s="1">
        <v>30.0003</v>
      </c>
      <c r="ID81" s="1">
        <v>29.585</v>
      </c>
      <c r="IE81" s="1">
        <v>29.6744</v>
      </c>
      <c r="IF81" s="1">
        <v>18.5939</v>
      </c>
      <c r="IG81" s="1">
        <v>26.2655</v>
      </c>
      <c r="IH81" s="1">
        <v>85.4203</v>
      </c>
      <c r="II81" s="1">
        <v>28.7815</v>
      </c>
      <c r="IJ81" s="1">
        <v>371.773</v>
      </c>
      <c r="IK81" s="1">
        <v>25.4653</v>
      </c>
      <c r="IL81" s="1">
        <v>100.773</v>
      </c>
      <c r="IM81" s="1">
        <v>100.513</v>
      </c>
      <c r="IN81" s="1" t="s">
        <v>362</v>
      </c>
    </row>
    <row r="82" ht="15.75" customHeight="1">
      <c r="A82" s="1">
        <v>66.0</v>
      </c>
      <c r="B82" s="1">
        <v>1.6602243346E9</v>
      </c>
      <c r="C82" s="1">
        <v>347.5999999046326</v>
      </c>
      <c r="D82" s="1" t="s">
        <v>475</v>
      </c>
      <c r="E82" s="1" t="s">
        <v>476</v>
      </c>
      <c r="F82" s="1">
        <v>1.0</v>
      </c>
      <c r="G82" s="1" t="s">
        <v>349</v>
      </c>
      <c r="H82" s="1" t="s">
        <v>350</v>
      </c>
      <c r="I82" s="1" t="s">
        <v>351</v>
      </c>
      <c r="J82" s="1" t="s">
        <v>352</v>
      </c>
      <c r="K82" s="1" t="s">
        <v>353</v>
      </c>
      <c r="L82" s="1" t="s">
        <v>354</v>
      </c>
      <c r="M82" s="1" t="s">
        <v>355</v>
      </c>
      <c r="N82" s="1">
        <v>1.660224326866666E9</v>
      </c>
      <c r="O82" s="1">
        <f t="shared" si="1"/>
        <v>0.001501081786</v>
      </c>
      <c r="P82" s="1">
        <f t="shared" si="2"/>
        <v>1.501081786</v>
      </c>
      <c r="Q82" s="1">
        <f t="shared" si="3"/>
        <v>3.767256568</v>
      </c>
      <c r="R82" s="1">
        <f t="shared" si="4"/>
        <v>255.854</v>
      </c>
      <c r="S82" s="1">
        <f t="shared" si="5"/>
        <v>168.0594307</v>
      </c>
      <c r="T82" s="1">
        <f t="shared" si="6"/>
        <v>16.73084924</v>
      </c>
      <c r="U82" s="1">
        <f t="shared" si="7"/>
        <v>25.47107701</v>
      </c>
      <c r="V82" s="1">
        <f t="shared" si="8"/>
        <v>0.0753675039</v>
      </c>
      <c r="W82" s="1">
        <f t="shared" si="9"/>
        <v>2.919835225</v>
      </c>
      <c r="X82" s="1">
        <f t="shared" si="10"/>
        <v>0.07430319446</v>
      </c>
      <c r="Y82" s="1">
        <f t="shared" si="11"/>
        <v>0.04653386839</v>
      </c>
      <c r="Z82" s="1">
        <f t="shared" si="12"/>
        <v>321.5110989</v>
      </c>
      <c r="AA82" s="1">
        <f t="shared" si="13"/>
        <v>32.52453086</v>
      </c>
      <c r="AB82" s="1">
        <f t="shared" si="14"/>
        <v>31.50226667</v>
      </c>
      <c r="AC82" s="1">
        <f t="shared" si="15"/>
        <v>4.642197949</v>
      </c>
      <c r="AD82" s="1">
        <f t="shared" si="16"/>
        <v>59.90152289</v>
      </c>
      <c r="AE82" s="1">
        <f t="shared" si="17"/>
        <v>2.705229994</v>
      </c>
      <c r="AF82" s="1">
        <f t="shared" si="18"/>
        <v>4.516128912</v>
      </c>
      <c r="AG82" s="1">
        <f t="shared" si="19"/>
        <v>1.936967955</v>
      </c>
      <c r="AH82" s="1">
        <f t="shared" si="20"/>
        <v>-66.19770676</v>
      </c>
      <c r="AI82" s="1">
        <f t="shared" si="21"/>
        <v>-76.15801842</v>
      </c>
      <c r="AJ82" s="1">
        <f t="shared" si="22"/>
        <v>-5.872255087</v>
      </c>
      <c r="AK82" s="1">
        <f t="shared" si="23"/>
        <v>173.2831186</v>
      </c>
      <c r="AL82" s="1">
        <f t="shared" si="24"/>
        <v>34.45740193</v>
      </c>
      <c r="AM82" s="1">
        <f t="shared" si="25"/>
        <v>1.494980378</v>
      </c>
      <c r="AN82" s="1">
        <f t="shared" si="26"/>
        <v>3.767256568</v>
      </c>
      <c r="AO82" s="1">
        <v>330.4931179712162</v>
      </c>
      <c r="AP82" s="1">
        <v>299.8284363636364</v>
      </c>
      <c r="AQ82" s="1">
        <v>5.094628982757656</v>
      </c>
      <c r="AR82" s="1">
        <v>64.96869328460993</v>
      </c>
      <c r="AS82" s="1">
        <f t="shared" si="27"/>
        <v>1.501081786</v>
      </c>
      <c r="AT82" s="1">
        <v>25.42618871598381</v>
      </c>
      <c r="AU82" s="1">
        <v>27.1783909090909</v>
      </c>
      <c r="AV82" s="1">
        <v>-4.765614029032432E-5</v>
      </c>
      <c r="AW82" s="1">
        <v>84.42991726890527</v>
      </c>
      <c r="AX82" s="1">
        <v>0.0</v>
      </c>
      <c r="AY82" s="1">
        <v>0.0</v>
      </c>
      <c r="AZ82" s="1">
        <f t="shared" si="28"/>
        <v>1</v>
      </c>
      <c r="BA82" s="1">
        <f t="shared" si="29"/>
        <v>0</v>
      </c>
      <c r="BB82" s="1">
        <f t="shared" si="30"/>
        <v>51889.96819</v>
      </c>
      <c r="BC82" s="1">
        <f t="shared" si="31"/>
        <v>1999.972</v>
      </c>
      <c r="BD82" s="1">
        <f t="shared" si="32"/>
        <v>1681.176256</v>
      </c>
      <c r="BE82" s="1">
        <f t="shared" si="33"/>
        <v>0.8405998964</v>
      </c>
      <c r="BF82" s="1">
        <f t="shared" si="34"/>
        <v>0.1607578</v>
      </c>
      <c r="BG82" s="1">
        <v>6.0</v>
      </c>
      <c r="BH82" s="1">
        <v>0.5</v>
      </c>
      <c r="BI82" s="1" t="s">
        <v>356</v>
      </c>
      <c r="BJ82" s="1">
        <v>2.0</v>
      </c>
      <c r="BK82" s="1" t="b">
        <v>1</v>
      </c>
      <c r="BL82" s="1">
        <v>1.660224326866666E9</v>
      </c>
      <c r="BM82" s="1">
        <v>255.854</v>
      </c>
      <c r="BN82" s="1">
        <v>297.651</v>
      </c>
      <c r="BO82" s="1">
        <v>27.17372</v>
      </c>
      <c r="BP82" s="1">
        <v>25.42894666666666</v>
      </c>
      <c r="BQ82" s="1">
        <v>254.741</v>
      </c>
      <c r="BR82" s="1">
        <v>27.15836666666667</v>
      </c>
      <c r="BS82" s="1">
        <v>500.1301333333333</v>
      </c>
      <c r="BT82" s="1">
        <v>99.45311333333332</v>
      </c>
      <c r="BU82" s="1">
        <v>0.1000576733333333</v>
      </c>
      <c r="BV82" s="1">
        <v>31.01846</v>
      </c>
      <c r="BW82" s="1">
        <v>31.50226666666667</v>
      </c>
      <c r="BX82" s="1">
        <v>999.8999999999999</v>
      </c>
      <c r="BY82" s="1">
        <v>0.0</v>
      </c>
      <c r="BZ82" s="1">
        <v>0.0</v>
      </c>
      <c r="CA82" s="1">
        <v>9999.412000000002</v>
      </c>
      <c r="CB82" s="1">
        <v>0.0</v>
      </c>
      <c r="CC82" s="1">
        <v>7.197043333333332</v>
      </c>
      <c r="CD82" s="1">
        <v>-41.79707333333334</v>
      </c>
      <c r="CE82" s="1">
        <v>263.0008666666667</v>
      </c>
      <c r="CF82" s="1">
        <v>305.4174</v>
      </c>
      <c r="CG82" s="1">
        <v>1.744766666666666</v>
      </c>
      <c r="CH82" s="1">
        <v>297.651</v>
      </c>
      <c r="CI82" s="1">
        <v>25.42894666666666</v>
      </c>
      <c r="CJ82" s="1">
        <v>2.702511333333333</v>
      </c>
      <c r="CK82" s="1">
        <v>2.528988</v>
      </c>
      <c r="CL82" s="1">
        <v>22.30038</v>
      </c>
      <c r="CM82" s="1">
        <v>21.21428</v>
      </c>
      <c r="CN82" s="1">
        <v>1999.972</v>
      </c>
      <c r="CO82" s="1">
        <v>0.9800053333333333</v>
      </c>
      <c r="CP82" s="1">
        <v>0.01999506</v>
      </c>
      <c r="CQ82" s="1">
        <v>0.0</v>
      </c>
      <c r="CR82" s="1">
        <v>2.7984</v>
      </c>
      <c r="CS82" s="1">
        <v>0.0</v>
      </c>
      <c r="CT82" s="1">
        <v>22350.92</v>
      </c>
      <c r="CU82" s="1">
        <v>17412.1</v>
      </c>
      <c r="CV82" s="1">
        <v>40.2038</v>
      </c>
      <c r="CW82" s="1">
        <v>41.1912</v>
      </c>
      <c r="CX82" s="1">
        <v>40.187</v>
      </c>
      <c r="CY82" s="1">
        <v>39.687</v>
      </c>
      <c r="CZ82" s="1">
        <v>40.375</v>
      </c>
      <c r="DA82" s="1">
        <v>1959.986</v>
      </c>
      <c r="DB82" s="1">
        <v>39.99266666666667</v>
      </c>
      <c r="DC82" s="1">
        <v>0.0</v>
      </c>
      <c r="DD82" s="1">
        <v>1.6602243335E9</v>
      </c>
      <c r="DE82" s="1">
        <v>0.0</v>
      </c>
      <c r="DF82" s="1">
        <v>1.660224008E9</v>
      </c>
      <c r="DG82" s="1" t="s">
        <v>357</v>
      </c>
      <c r="DH82" s="1">
        <v>1.660224008E9</v>
      </c>
      <c r="DI82" s="1">
        <v>1.660224007E9</v>
      </c>
      <c r="DJ82" s="1">
        <v>1.0</v>
      </c>
      <c r="DK82" s="1">
        <v>0.091</v>
      </c>
      <c r="DL82" s="1">
        <v>-0.018</v>
      </c>
      <c r="DM82" s="1">
        <v>1.42</v>
      </c>
      <c r="DN82" s="1">
        <v>0.02</v>
      </c>
      <c r="DO82" s="1">
        <v>400.0</v>
      </c>
      <c r="DP82" s="1">
        <v>26.0</v>
      </c>
      <c r="DQ82" s="1">
        <v>0.31</v>
      </c>
      <c r="DR82" s="1">
        <v>0.11</v>
      </c>
      <c r="DS82" s="1">
        <v>3.083882730289825</v>
      </c>
      <c r="DT82" s="1">
        <v>4.883752479144682</v>
      </c>
      <c r="DU82" s="1">
        <v>0.3550205155413859</v>
      </c>
      <c r="DV82" s="1">
        <v>0.0</v>
      </c>
      <c r="DW82" s="1">
        <v>34.35175756396912</v>
      </c>
      <c r="DX82" s="1">
        <v>5.908626493058182</v>
      </c>
      <c r="DY82" s="1">
        <v>0.4284962496025296</v>
      </c>
      <c r="DZ82" s="1">
        <v>0.0</v>
      </c>
      <c r="EA82" s="1">
        <v>-41.69373870967743</v>
      </c>
      <c r="EB82" s="1">
        <v>-7.66776774193538</v>
      </c>
      <c r="EC82" s="1">
        <v>0.5739622482119604</v>
      </c>
      <c r="ED82" s="1">
        <v>0.0</v>
      </c>
      <c r="EE82" s="1">
        <v>177.2891422643791</v>
      </c>
      <c r="EF82" s="1">
        <v>187.7249550337851</v>
      </c>
      <c r="EG82" s="1">
        <v>13.56854867955044</v>
      </c>
      <c r="EH82" s="1">
        <v>0.0</v>
      </c>
      <c r="EI82" s="1">
        <v>1.739200487804878</v>
      </c>
      <c r="EJ82" s="1">
        <v>0.1017355400696887</v>
      </c>
      <c r="EK82" s="1">
        <v>0.01024527040227367</v>
      </c>
      <c r="EL82" s="1">
        <v>1.0</v>
      </c>
      <c r="EM82" s="1">
        <v>1.937133225330691</v>
      </c>
      <c r="EN82" s="1">
        <v>-0.01070386167078084</v>
      </c>
      <c r="EO82" s="1">
        <v>0.001299237815576916</v>
      </c>
      <c r="EP82" s="1">
        <v>1.0</v>
      </c>
      <c r="EQ82" s="1">
        <v>2.0</v>
      </c>
      <c r="ER82" s="1">
        <v>6.0</v>
      </c>
      <c r="ES82" s="1" t="s">
        <v>393</v>
      </c>
      <c r="ET82" s="1">
        <v>2.94473</v>
      </c>
      <c r="EU82" s="1">
        <v>2.80117</v>
      </c>
      <c r="EV82" s="1">
        <v>0.0692025</v>
      </c>
      <c r="EW82" s="1">
        <v>0.0773015</v>
      </c>
      <c r="EX82" s="1">
        <v>0.118252</v>
      </c>
      <c r="EY82" s="1">
        <v>0.112931</v>
      </c>
      <c r="EZ82" s="1">
        <v>19145.7</v>
      </c>
      <c r="FA82" s="1">
        <v>19903.8</v>
      </c>
      <c r="FB82" s="1">
        <v>23908.2</v>
      </c>
      <c r="FC82" s="1">
        <v>25090.7</v>
      </c>
      <c r="FD82" s="1">
        <v>33731.1</v>
      </c>
      <c r="FE82" s="1">
        <v>35529.7</v>
      </c>
      <c r="FF82" s="1">
        <v>43573.1</v>
      </c>
      <c r="FG82" s="1">
        <v>46375.7</v>
      </c>
      <c r="FH82" s="1">
        <v>1.99053</v>
      </c>
      <c r="FI82" s="1">
        <v>1.91737</v>
      </c>
      <c r="FJ82" s="1">
        <v>0.140414</v>
      </c>
      <c r="FK82" s="1">
        <v>0.0</v>
      </c>
      <c r="FL82" s="1">
        <v>29.2151</v>
      </c>
      <c r="FM82" s="1">
        <v>999.9</v>
      </c>
      <c r="FN82" s="1">
        <v>70.2</v>
      </c>
      <c r="FO82" s="1">
        <v>31.7</v>
      </c>
      <c r="FP82" s="1">
        <v>33.135</v>
      </c>
      <c r="FQ82" s="1">
        <v>64.144</v>
      </c>
      <c r="FR82" s="1">
        <v>25.9575</v>
      </c>
      <c r="FS82" s="1">
        <v>1.0</v>
      </c>
      <c r="FT82" s="1">
        <v>0.208836</v>
      </c>
      <c r="FU82" s="1">
        <v>0.295163</v>
      </c>
      <c r="FV82" s="1">
        <v>20.3246</v>
      </c>
      <c r="FW82" s="1">
        <v>5.2119</v>
      </c>
      <c r="FX82" s="1">
        <v>11.9075</v>
      </c>
      <c r="FY82" s="1">
        <v>5.0027</v>
      </c>
      <c r="FZ82" s="1">
        <v>3.28948</v>
      </c>
      <c r="GA82" s="1">
        <v>9999.0</v>
      </c>
      <c r="GB82" s="1">
        <v>9999.0</v>
      </c>
      <c r="GC82" s="1">
        <v>9999.0</v>
      </c>
      <c r="GD82" s="1">
        <v>999.9</v>
      </c>
      <c r="GE82" s="1">
        <v>1.85943</v>
      </c>
      <c r="GF82" s="1">
        <v>1.85439</v>
      </c>
      <c r="GG82" s="1">
        <v>1.85759</v>
      </c>
      <c r="GH82" s="1">
        <v>1.85595</v>
      </c>
      <c r="GI82" s="1">
        <v>1.85479</v>
      </c>
      <c r="GJ82" s="1">
        <v>1.85452</v>
      </c>
      <c r="GK82" s="1">
        <v>1.85303</v>
      </c>
      <c r="GL82" s="1">
        <v>1.85626</v>
      </c>
      <c r="GM82" s="1">
        <v>0.0</v>
      </c>
      <c r="GN82" s="1">
        <v>0.0</v>
      </c>
      <c r="GO82" s="1">
        <v>0.0</v>
      </c>
      <c r="GP82" s="1">
        <v>0.0</v>
      </c>
      <c r="GQ82" s="1" t="s">
        <v>359</v>
      </c>
      <c r="GR82" s="1" t="s">
        <v>360</v>
      </c>
      <c r="GS82" s="1" t="s">
        <v>361</v>
      </c>
      <c r="GT82" s="1" t="s">
        <v>361</v>
      </c>
      <c r="GU82" s="1" t="s">
        <v>361</v>
      </c>
      <c r="GV82" s="1" t="s">
        <v>361</v>
      </c>
      <c r="GW82" s="1">
        <v>0.0</v>
      </c>
      <c r="GX82" s="1">
        <v>100.0</v>
      </c>
      <c r="GY82" s="1">
        <v>100.0</v>
      </c>
      <c r="GZ82" s="1">
        <v>1.199</v>
      </c>
      <c r="HA82" s="1">
        <v>0.0153</v>
      </c>
      <c r="HB82" s="1">
        <v>0.4508132229881339</v>
      </c>
      <c r="HC82" s="1">
        <v>0.002931838302181297</v>
      </c>
      <c r="HD82" s="1">
        <v>-1.375455985948503E-6</v>
      </c>
      <c r="HE82" s="1">
        <v>3.07004744371273E-10</v>
      </c>
      <c r="HF82" s="1">
        <v>-0.06116048014925604</v>
      </c>
      <c r="HG82" s="1">
        <v>0.0100384331276165</v>
      </c>
      <c r="HH82" s="1">
        <v>-3.153267371123071E-4</v>
      </c>
      <c r="HI82" s="1">
        <v>1.819468599177705E-6</v>
      </c>
      <c r="HJ82" s="1">
        <v>1.0</v>
      </c>
      <c r="HK82" s="1">
        <v>2112.0</v>
      </c>
      <c r="HL82" s="1">
        <v>3.0</v>
      </c>
      <c r="HM82" s="1">
        <v>29.0</v>
      </c>
      <c r="HN82" s="1">
        <v>5.4</v>
      </c>
      <c r="HO82" s="1">
        <v>5.5</v>
      </c>
      <c r="HP82" s="1">
        <v>0.941162</v>
      </c>
      <c r="HQ82" s="1">
        <v>2.29858</v>
      </c>
      <c r="HR82" s="1">
        <v>1.4978</v>
      </c>
      <c r="HS82" s="1">
        <v>2.30469</v>
      </c>
      <c r="HT82" s="1">
        <v>1.54785</v>
      </c>
      <c r="HU82" s="1">
        <v>2.42554</v>
      </c>
      <c r="HV82" s="1">
        <v>35.4754</v>
      </c>
      <c r="HW82" s="1">
        <v>15.6118</v>
      </c>
      <c r="HX82" s="1">
        <v>18.0</v>
      </c>
      <c r="HY82" s="1">
        <v>500.626</v>
      </c>
      <c r="HZ82" s="1">
        <v>519.38</v>
      </c>
      <c r="IA82" s="1">
        <v>28.7811</v>
      </c>
      <c r="IB82" s="1">
        <v>29.8048</v>
      </c>
      <c r="IC82" s="1">
        <v>30.0003</v>
      </c>
      <c r="ID82" s="1">
        <v>29.5857</v>
      </c>
      <c r="IE82" s="1">
        <v>29.6746</v>
      </c>
      <c r="IF82" s="1">
        <v>18.8586</v>
      </c>
      <c r="IG82" s="1">
        <v>26.2655</v>
      </c>
      <c r="IH82" s="1">
        <v>85.4203</v>
      </c>
      <c r="II82" s="1">
        <v>28.7633</v>
      </c>
      <c r="IJ82" s="1">
        <v>371.773</v>
      </c>
      <c r="IK82" s="1">
        <v>25.4645</v>
      </c>
      <c r="IL82" s="1">
        <v>100.773</v>
      </c>
      <c r="IM82" s="1">
        <v>100.513</v>
      </c>
      <c r="IN82" s="1" t="s">
        <v>362</v>
      </c>
    </row>
    <row r="83" ht="15.75" customHeight="1">
      <c r="A83" s="1">
        <v>67.0</v>
      </c>
      <c r="B83" s="1">
        <v>1.6602243356E9</v>
      </c>
      <c r="C83" s="1">
        <v>348.5999999046326</v>
      </c>
      <c r="D83" s="1" t="s">
        <v>477</v>
      </c>
      <c r="E83" s="1" t="s">
        <v>478</v>
      </c>
      <c r="F83" s="1">
        <v>1.0</v>
      </c>
      <c r="G83" s="1" t="s">
        <v>349</v>
      </c>
      <c r="H83" s="1" t="s">
        <v>350</v>
      </c>
      <c r="I83" s="1" t="s">
        <v>351</v>
      </c>
      <c r="J83" s="1" t="s">
        <v>352</v>
      </c>
      <c r="K83" s="1" t="s">
        <v>353</v>
      </c>
      <c r="L83" s="1" t="s">
        <v>354</v>
      </c>
      <c r="M83" s="1" t="s">
        <v>355</v>
      </c>
      <c r="N83" s="1">
        <v>1.66022432738125E9</v>
      </c>
      <c r="O83" s="1">
        <f t="shared" si="1"/>
        <v>0.001503135889</v>
      </c>
      <c r="P83" s="1">
        <f t="shared" si="2"/>
        <v>1.503135889</v>
      </c>
      <c r="Q83" s="1">
        <f t="shared" si="3"/>
        <v>3.87943632</v>
      </c>
      <c r="R83" s="1">
        <f t="shared" si="4"/>
        <v>258.402625</v>
      </c>
      <c r="S83" s="1">
        <f t="shared" si="5"/>
        <v>168.2717024</v>
      </c>
      <c r="T83" s="1">
        <f t="shared" si="6"/>
        <v>16.7519755</v>
      </c>
      <c r="U83" s="1">
        <f t="shared" si="7"/>
        <v>25.72479139</v>
      </c>
      <c r="V83" s="1">
        <f t="shared" si="8"/>
        <v>0.075476117</v>
      </c>
      <c r="W83" s="1">
        <f t="shared" si="9"/>
        <v>2.919813733</v>
      </c>
      <c r="X83" s="1">
        <f t="shared" si="10"/>
        <v>0.07440875346</v>
      </c>
      <c r="Y83" s="1">
        <f t="shared" si="11"/>
        <v>0.04660011177</v>
      </c>
      <c r="Z83" s="1">
        <f t="shared" si="12"/>
        <v>321.511867</v>
      </c>
      <c r="AA83" s="1">
        <f t="shared" si="13"/>
        <v>32.52390144</v>
      </c>
      <c r="AB83" s="1">
        <f t="shared" si="14"/>
        <v>31.50205625</v>
      </c>
      <c r="AC83" s="1">
        <f t="shared" si="15"/>
        <v>4.642142459</v>
      </c>
      <c r="AD83" s="1">
        <f t="shared" si="16"/>
        <v>59.90292117</v>
      </c>
      <c r="AE83" s="1">
        <f t="shared" si="17"/>
        <v>2.705276177</v>
      </c>
      <c r="AF83" s="1">
        <f t="shared" si="18"/>
        <v>4.516100591</v>
      </c>
      <c r="AG83" s="1">
        <f t="shared" si="19"/>
        <v>1.936866282</v>
      </c>
      <c r="AH83" s="1">
        <f t="shared" si="20"/>
        <v>-66.28829272</v>
      </c>
      <c r="AI83" s="1">
        <f t="shared" si="21"/>
        <v>-76.14165096</v>
      </c>
      <c r="AJ83" s="1">
        <f t="shared" si="22"/>
        <v>-5.871026993</v>
      </c>
      <c r="AK83" s="1">
        <f t="shared" si="23"/>
        <v>173.2108964</v>
      </c>
      <c r="AL83" s="1">
        <f t="shared" si="24"/>
        <v>34.51050798</v>
      </c>
      <c r="AM83" s="1">
        <f t="shared" si="25"/>
        <v>1.495325302</v>
      </c>
      <c r="AN83" s="1">
        <f t="shared" si="26"/>
        <v>3.87943632</v>
      </c>
      <c r="AO83" s="1">
        <v>335.7399787593271</v>
      </c>
      <c r="AP83" s="1">
        <v>304.9233878787878</v>
      </c>
      <c r="AQ83" s="1">
        <v>5.097290241365746</v>
      </c>
      <c r="AR83" s="1">
        <v>64.96869328460993</v>
      </c>
      <c r="AS83" s="1">
        <f t="shared" si="27"/>
        <v>1.503135889</v>
      </c>
      <c r="AT83" s="1">
        <v>25.4263453730844</v>
      </c>
      <c r="AU83" s="1">
        <v>27.18118</v>
      </c>
      <c r="AV83" s="1">
        <v>-8.194202976483408E-5</v>
      </c>
      <c r="AW83" s="1">
        <v>84.42991726890527</v>
      </c>
      <c r="AX83" s="1">
        <v>0.0</v>
      </c>
      <c r="AY83" s="1">
        <v>0.0</v>
      </c>
      <c r="AZ83" s="1">
        <f t="shared" si="28"/>
        <v>1</v>
      </c>
      <c r="BA83" s="1">
        <f t="shared" si="29"/>
        <v>0</v>
      </c>
      <c r="BB83" s="1">
        <f t="shared" si="30"/>
        <v>51889.37544</v>
      </c>
      <c r="BC83" s="1">
        <f t="shared" si="31"/>
        <v>1999.976875</v>
      </c>
      <c r="BD83" s="1">
        <f t="shared" si="32"/>
        <v>1681.180346</v>
      </c>
      <c r="BE83" s="1">
        <f t="shared" si="33"/>
        <v>0.8405998924</v>
      </c>
      <c r="BF83" s="1">
        <f t="shared" si="34"/>
        <v>0.1607577923</v>
      </c>
      <c r="BG83" s="1">
        <v>6.0</v>
      </c>
      <c r="BH83" s="1">
        <v>0.5</v>
      </c>
      <c r="BI83" s="1" t="s">
        <v>356</v>
      </c>
      <c r="BJ83" s="1">
        <v>2.0</v>
      </c>
      <c r="BK83" s="1" t="b">
        <v>1</v>
      </c>
      <c r="BL83" s="1">
        <v>1.66022432738125E9</v>
      </c>
      <c r="BM83" s="1">
        <v>258.402625</v>
      </c>
      <c r="BN83" s="1">
        <v>300.2683125</v>
      </c>
      <c r="BO83" s="1">
        <v>27.17419375</v>
      </c>
      <c r="BP83" s="1">
        <v>25.42900625</v>
      </c>
      <c r="BQ83" s="1">
        <v>257.2839375</v>
      </c>
      <c r="BR83" s="1">
        <v>27.15884375</v>
      </c>
      <c r="BS83" s="1">
        <v>500.1265625</v>
      </c>
      <c r="BT83" s="1">
        <v>99.45308125</v>
      </c>
      <c r="BU83" s="1">
        <v>0.10005368125</v>
      </c>
      <c r="BV83" s="1">
        <v>31.01835</v>
      </c>
      <c r="BW83" s="1">
        <v>31.50205625</v>
      </c>
      <c r="BX83" s="1">
        <v>999.9</v>
      </c>
      <c r="BY83" s="1">
        <v>0.0</v>
      </c>
      <c r="BZ83" s="1">
        <v>0.0</v>
      </c>
      <c r="CA83" s="1">
        <v>9999.2925</v>
      </c>
      <c r="CB83" s="1">
        <v>0.0</v>
      </c>
      <c r="CC83" s="1">
        <v>7.196710625</v>
      </c>
      <c r="CD83" s="1">
        <v>-41.8657375</v>
      </c>
      <c r="CE83" s="1">
        <v>265.620875</v>
      </c>
      <c r="CF83" s="1">
        <v>308.1030625</v>
      </c>
      <c r="CG83" s="1">
        <v>1.745183125</v>
      </c>
      <c r="CH83" s="1">
        <v>300.2683125</v>
      </c>
      <c r="CI83" s="1">
        <v>25.42900625</v>
      </c>
      <c r="CJ83" s="1">
        <v>2.7025575</v>
      </c>
      <c r="CK83" s="1">
        <v>2.5289925</v>
      </c>
      <c r="CL83" s="1">
        <v>22.3006625</v>
      </c>
      <c r="CM83" s="1">
        <v>21.2143125</v>
      </c>
      <c r="CN83" s="1">
        <v>1999.976875</v>
      </c>
      <c r="CO83" s="1">
        <v>0.9800055</v>
      </c>
      <c r="CP83" s="1">
        <v>0.0199949</v>
      </c>
      <c r="CQ83" s="1">
        <v>0.0</v>
      </c>
      <c r="CR83" s="1">
        <v>2.8130625</v>
      </c>
      <c r="CS83" s="1">
        <v>0.0</v>
      </c>
      <c r="CT83" s="1">
        <v>22349.4375</v>
      </c>
      <c r="CU83" s="1">
        <v>17412.14375</v>
      </c>
      <c r="CV83" s="1">
        <v>40.20274999999999</v>
      </c>
      <c r="CW83" s="1">
        <v>41.1909375</v>
      </c>
      <c r="CX83" s="1">
        <v>40.187</v>
      </c>
      <c r="CY83" s="1">
        <v>39.687</v>
      </c>
      <c r="CZ83" s="1">
        <v>40.375</v>
      </c>
      <c r="DA83" s="1">
        <v>1959.99125</v>
      </c>
      <c r="DB83" s="1">
        <v>39.99250000000001</v>
      </c>
      <c r="DC83" s="1">
        <v>0.0</v>
      </c>
      <c r="DD83" s="1">
        <v>1.6602243347E9</v>
      </c>
      <c r="DE83" s="1">
        <v>0.0</v>
      </c>
      <c r="DF83" s="1">
        <v>1.660224008E9</v>
      </c>
      <c r="DG83" s="1" t="s">
        <v>357</v>
      </c>
      <c r="DH83" s="1">
        <v>1.660224008E9</v>
      </c>
      <c r="DI83" s="1">
        <v>1.660224007E9</v>
      </c>
      <c r="DJ83" s="1">
        <v>1.0</v>
      </c>
      <c r="DK83" s="1">
        <v>0.091</v>
      </c>
      <c r="DL83" s="1">
        <v>-0.018</v>
      </c>
      <c r="DM83" s="1">
        <v>1.42</v>
      </c>
      <c r="DN83" s="1">
        <v>0.02</v>
      </c>
      <c r="DO83" s="1">
        <v>400.0</v>
      </c>
      <c r="DP83" s="1">
        <v>26.0</v>
      </c>
      <c r="DQ83" s="1">
        <v>0.31</v>
      </c>
      <c r="DR83" s="1">
        <v>0.11</v>
      </c>
      <c r="DS83" s="1">
        <v>3.191642661157571</v>
      </c>
      <c r="DT83" s="1">
        <v>4.801199131035888</v>
      </c>
      <c r="DU83" s="1">
        <v>0.3602076312756376</v>
      </c>
      <c r="DV83" s="1">
        <v>0.0</v>
      </c>
      <c r="DW83" s="1">
        <v>34.48142358052131</v>
      </c>
      <c r="DX83" s="1">
        <v>5.934995609536516</v>
      </c>
      <c r="DY83" s="1">
        <v>0.4445944160601571</v>
      </c>
      <c r="DZ83" s="1">
        <v>0.0</v>
      </c>
      <c r="EA83" s="1">
        <v>-41.92969333333334</v>
      </c>
      <c r="EB83" s="1">
        <v>-7.598811123470586</v>
      </c>
      <c r="EC83" s="1">
        <v>0.5504945545799901</v>
      </c>
      <c r="ED83" s="1">
        <v>0.0</v>
      </c>
      <c r="EE83" s="1">
        <v>181.0542611215793</v>
      </c>
      <c r="EF83" s="1">
        <v>189.5886748774664</v>
      </c>
      <c r="EG83" s="1">
        <v>14.14983363281305</v>
      </c>
      <c r="EH83" s="1">
        <v>0.0</v>
      </c>
      <c r="EI83" s="1">
        <v>1.7416135</v>
      </c>
      <c r="EJ83" s="1">
        <v>0.09326679174483855</v>
      </c>
      <c r="EK83" s="1">
        <v>0.009365741975412303</v>
      </c>
      <c r="EL83" s="1">
        <v>1.0</v>
      </c>
      <c r="EM83" s="1">
        <v>1.936906423329922</v>
      </c>
      <c r="EN83" s="1">
        <v>-0.008525824070917088</v>
      </c>
      <c r="EO83" s="1">
        <v>0.001199433592760832</v>
      </c>
      <c r="EP83" s="1">
        <v>1.0</v>
      </c>
      <c r="EQ83" s="1">
        <v>2.0</v>
      </c>
      <c r="ER83" s="1">
        <v>6.0</v>
      </c>
      <c r="ES83" s="1" t="s">
        <v>393</v>
      </c>
      <c r="ET83" s="1">
        <v>2.94461</v>
      </c>
      <c r="EU83" s="1">
        <v>2.80124</v>
      </c>
      <c r="EV83" s="1">
        <v>0.0701573</v>
      </c>
      <c r="EW83" s="1">
        <v>0.0782279</v>
      </c>
      <c r="EX83" s="1">
        <v>0.118259</v>
      </c>
      <c r="EY83" s="1">
        <v>0.112934</v>
      </c>
      <c r="EZ83" s="1">
        <v>19126.1</v>
      </c>
      <c r="FA83" s="1">
        <v>19883.9</v>
      </c>
      <c r="FB83" s="1">
        <v>23908.2</v>
      </c>
      <c r="FC83" s="1">
        <v>25090.7</v>
      </c>
      <c r="FD83" s="1">
        <v>33730.9</v>
      </c>
      <c r="FE83" s="1">
        <v>35529.6</v>
      </c>
      <c r="FF83" s="1">
        <v>43573.3</v>
      </c>
      <c r="FG83" s="1">
        <v>46375.7</v>
      </c>
      <c r="FH83" s="1">
        <v>1.9905</v>
      </c>
      <c r="FI83" s="1">
        <v>1.91742</v>
      </c>
      <c r="FJ83" s="1">
        <v>0.140417</v>
      </c>
      <c r="FK83" s="1">
        <v>0.0</v>
      </c>
      <c r="FL83" s="1">
        <v>29.2146</v>
      </c>
      <c r="FM83" s="1">
        <v>999.9</v>
      </c>
      <c r="FN83" s="1">
        <v>70.2</v>
      </c>
      <c r="FO83" s="1">
        <v>31.7</v>
      </c>
      <c r="FP83" s="1">
        <v>33.1365</v>
      </c>
      <c r="FQ83" s="1">
        <v>64.254</v>
      </c>
      <c r="FR83" s="1">
        <v>26.1098</v>
      </c>
      <c r="FS83" s="1">
        <v>1.0</v>
      </c>
      <c r="FT83" s="1">
        <v>0.208765</v>
      </c>
      <c r="FU83" s="1">
        <v>0.302816</v>
      </c>
      <c r="FV83" s="1">
        <v>20.3246</v>
      </c>
      <c r="FW83" s="1">
        <v>5.21175</v>
      </c>
      <c r="FX83" s="1">
        <v>11.9075</v>
      </c>
      <c r="FY83" s="1">
        <v>5.00275</v>
      </c>
      <c r="FZ83" s="1">
        <v>3.28948</v>
      </c>
      <c r="GA83" s="1">
        <v>9999.0</v>
      </c>
      <c r="GB83" s="1">
        <v>9999.0</v>
      </c>
      <c r="GC83" s="1">
        <v>9999.0</v>
      </c>
      <c r="GD83" s="1">
        <v>999.9</v>
      </c>
      <c r="GE83" s="1">
        <v>1.85943</v>
      </c>
      <c r="GF83" s="1">
        <v>1.85439</v>
      </c>
      <c r="GG83" s="1">
        <v>1.85759</v>
      </c>
      <c r="GH83" s="1">
        <v>1.85596</v>
      </c>
      <c r="GI83" s="1">
        <v>1.85481</v>
      </c>
      <c r="GJ83" s="1">
        <v>1.85453</v>
      </c>
      <c r="GK83" s="1">
        <v>1.85303</v>
      </c>
      <c r="GL83" s="1">
        <v>1.85627</v>
      </c>
      <c r="GM83" s="1">
        <v>0.0</v>
      </c>
      <c r="GN83" s="1">
        <v>0.0</v>
      </c>
      <c r="GO83" s="1">
        <v>0.0</v>
      </c>
      <c r="GP83" s="1">
        <v>0.0</v>
      </c>
      <c r="GQ83" s="1" t="s">
        <v>359</v>
      </c>
      <c r="GR83" s="1" t="s">
        <v>360</v>
      </c>
      <c r="GS83" s="1" t="s">
        <v>361</v>
      </c>
      <c r="GT83" s="1" t="s">
        <v>361</v>
      </c>
      <c r="GU83" s="1" t="s">
        <v>361</v>
      </c>
      <c r="GV83" s="1" t="s">
        <v>361</v>
      </c>
      <c r="GW83" s="1">
        <v>0.0</v>
      </c>
      <c r="GX83" s="1">
        <v>100.0</v>
      </c>
      <c r="GY83" s="1">
        <v>100.0</v>
      </c>
      <c r="GZ83" s="1">
        <v>1.21</v>
      </c>
      <c r="HA83" s="1">
        <v>0.0153</v>
      </c>
      <c r="HB83" s="1">
        <v>0.4508132229881339</v>
      </c>
      <c r="HC83" s="1">
        <v>0.002931838302181297</v>
      </c>
      <c r="HD83" s="1">
        <v>-1.375455985948503E-6</v>
      </c>
      <c r="HE83" s="1">
        <v>3.07004744371273E-10</v>
      </c>
      <c r="HF83" s="1">
        <v>-0.06116048014925604</v>
      </c>
      <c r="HG83" s="1">
        <v>0.0100384331276165</v>
      </c>
      <c r="HH83" s="1">
        <v>-3.153267371123071E-4</v>
      </c>
      <c r="HI83" s="1">
        <v>1.819468599177705E-6</v>
      </c>
      <c r="HJ83" s="1">
        <v>1.0</v>
      </c>
      <c r="HK83" s="1">
        <v>2112.0</v>
      </c>
      <c r="HL83" s="1">
        <v>3.0</v>
      </c>
      <c r="HM83" s="1">
        <v>29.0</v>
      </c>
      <c r="HN83" s="1">
        <v>5.5</v>
      </c>
      <c r="HO83" s="1">
        <v>5.5</v>
      </c>
      <c r="HP83" s="1">
        <v>0.949707</v>
      </c>
      <c r="HQ83" s="1">
        <v>2.31323</v>
      </c>
      <c r="HR83" s="1">
        <v>1.4978</v>
      </c>
      <c r="HS83" s="1">
        <v>2.30347</v>
      </c>
      <c r="HT83" s="1">
        <v>1.54785</v>
      </c>
      <c r="HU83" s="1">
        <v>2.3645</v>
      </c>
      <c r="HV83" s="1">
        <v>35.4754</v>
      </c>
      <c r="HW83" s="1">
        <v>15.603</v>
      </c>
      <c r="HX83" s="1">
        <v>18.0</v>
      </c>
      <c r="HY83" s="1">
        <v>500.612</v>
      </c>
      <c r="HZ83" s="1">
        <v>519.415</v>
      </c>
      <c r="IA83" s="1">
        <v>28.7784</v>
      </c>
      <c r="IB83" s="1">
        <v>29.8053</v>
      </c>
      <c r="IC83" s="1">
        <v>30.0002</v>
      </c>
      <c r="ID83" s="1">
        <v>29.5857</v>
      </c>
      <c r="IE83" s="1">
        <v>29.6746</v>
      </c>
      <c r="IF83" s="1">
        <v>19.0106</v>
      </c>
      <c r="IG83" s="1">
        <v>26.2655</v>
      </c>
      <c r="IH83" s="1">
        <v>85.4203</v>
      </c>
      <c r="II83" s="1">
        <v>28.7633</v>
      </c>
      <c r="IJ83" s="1">
        <v>381.792</v>
      </c>
      <c r="IK83" s="1">
        <v>25.4584</v>
      </c>
      <c r="IL83" s="1">
        <v>100.774</v>
      </c>
      <c r="IM83" s="1">
        <v>100.513</v>
      </c>
      <c r="IN83" s="1" t="s">
        <v>362</v>
      </c>
    </row>
    <row r="84" ht="15.75" customHeight="1">
      <c r="A84" s="1">
        <v>68.0</v>
      </c>
      <c r="B84" s="1">
        <v>1.6602243366E9</v>
      </c>
      <c r="C84" s="1">
        <v>349.5999999046326</v>
      </c>
      <c r="D84" s="1" t="s">
        <v>479</v>
      </c>
      <c r="E84" s="1" t="s">
        <v>480</v>
      </c>
      <c r="F84" s="1">
        <v>1.0</v>
      </c>
      <c r="G84" s="1" t="s">
        <v>349</v>
      </c>
      <c r="H84" s="1" t="s">
        <v>350</v>
      </c>
      <c r="I84" s="1" t="s">
        <v>351</v>
      </c>
      <c r="J84" s="1" t="s">
        <v>352</v>
      </c>
      <c r="K84" s="1" t="s">
        <v>353</v>
      </c>
      <c r="L84" s="1" t="s">
        <v>354</v>
      </c>
      <c r="M84" s="1" t="s">
        <v>355</v>
      </c>
      <c r="N84" s="1">
        <v>1.660224328899999E9</v>
      </c>
      <c r="O84" s="1">
        <f t="shared" si="1"/>
        <v>0.001505382676</v>
      </c>
      <c r="P84" s="1">
        <f t="shared" si="2"/>
        <v>1.505382676</v>
      </c>
      <c r="Q84" s="1">
        <f t="shared" si="3"/>
        <v>3.949695704</v>
      </c>
      <c r="R84" s="1">
        <f t="shared" si="4"/>
        <v>265.9168</v>
      </c>
      <c r="S84" s="1">
        <f t="shared" si="5"/>
        <v>174.2114735</v>
      </c>
      <c r="T84" s="1">
        <f t="shared" si="6"/>
        <v>17.34332467</v>
      </c>
      <c r="U84" s="1">
        <f t="shared" si="7"/>
        <v>26.47289127</v>
      </c>
      <c r="V84" s="1">
        <f t="shared" si="8"/>
        <v>0.07561004236</v>
      </c>
      <c r="W84" s="1">
        <f t="shared" si="9"/>
        <v>2.920217206</v>
      </c>
      <c r="X84" s="1">
        <f t="shared" si="10"/>
        <v>0.0745390623</v>
      </c>
      <c r="Y84" s="1">
        <f t="shared" si="11"/>
        <v>0.04668187344</v>
      </c>
      <c r="Z84" s="1">
        <f t="shared" si="12"/>
        <v>321.5108853</v>
      </c>
      <c r="AA84" s="1">
        <f t="shared" si="13"/>
        <v>32.52274847</v>
      </c>
      <c r="AB84" s="1">
        <f t="shared" si="14"/>
        <v>31.50070667</v>
      </c>
      <c r="AC84" s="1">
        <f t="shared" si="15"/>
        <v>4.641786574</v>
      </c>
      <c r="AD84" s="1">
        <f t="shared" si="16"/>
        <v>59.90716999</v>
      </c>
      <c r="AE84" s="1">
        <f t="shared" si="17"/>
        <v>2.70541099</v>
      </c>
      <c r="AF84" s="1">
        <f t="shared" si="18"/>
        <v>4.516005331</v>
      </c>
      <c r="AG84" s="1">
        <f t="shared" si="19"/>
        <v>1.936375584</v>
      </c>
      <c r="AH84" s="1">
        <f t="shared" si="20"/>
        <v>-66.38737601</v>
      </c>
      <c r="AI84" s="1">
        <f t="shared" si="21"/>
        <v>-75.99795208</v>
      </c>
      <c r="AJ84" s="1">
        <f t="shared" si="22"/>
        <v>-5.859087529</v>
      </c>
      <c r="AK84" s="1">
        <f t="shared" si="23"/>
        <v>173.2664697</v>
      </c>
      <c r="AL84" s="1">
        <f t="shared" si="24"/>
        <v>34.67172407</v>
      </c>
      <c r="AM84" s="1">
        <f t="shared" si="25"/>
        <v>1.497226807</v>
      </c>
      <c r="AN84" s="1">
        <f t="shared" si="26"/>
        <v>3.949695704</v>
      </c>
      <c r="AO84" s="1">
        <v>340.985900001394</v>
      </c>
      <c r="AP84" s="1">
        <v>310.0438545454545</v>
      </c>
      <c r="AQ84" s="1">
        <v>5.104872847938952</v>
      </c>
      <c r="AR84" s="1">
        <v>64.96869328460993</v>
      </c>
      <c r="AS84" s="1">
        <f t="shared" si="27"/>
        <v>1.505382676</v>
      </c>
      <c r="AT84" s="1">
        <v>25.4269137931263</v>
      </c>
      <c r="AU84" s="1">
        <v>27.18380969696969</v>
      </c>
      <c r="AV84" s="1">
        <v>3.185391495310204E-6</v>
      </c>
      <c r="AW84" s="1">
        <v>84.42991726890527</v>
      </c>
      <c r="AX84" s="1">
        <v>0.0</v>
      </c>
      <c r="AY84" s="1">
        <v>0.0</v>
      </c>
      <c r="AZ84" s="1">
        <f t="shared" si="28"/>
        <v>1</v>
      </c>
      <c r="BA84" s="1">
        <f t="shared" si="29"/>
        <v>0</v>
      </c>
      <c r="BB84" s="1">
        <f t="shared" si="30"/>
        <v>51900.90994</v>
      </c>
      <c r="BC84" s="1">
        <f t="shared" si="31"/>
        <v>1999.970667</v>
      </c>
      <c r="BD84" s="1">
        <f t="shared" si="32"/>
        <v>1681.175136</v>
      </c>
      <c r="BE84" s="1">
        <f t="shared" si="33"/>
        <v>0.8405998966</v>
      </c>
      <c r="BF84" s="1">
        <f t="shared" si="34"/>
        <v>0.1607578004</v>
      </c>
      <c r="BG84" s="1">
        <v>6.0</v>
      </c>
      <c r="BH84" s="1">
        <v>0.5</v>
      </c>
      <c r="BI84" s="1" t="s">
        <v>356</v>
      </c>
      <c r="BJ84" s="1">
        <v>2.0</v>
      </c>
      <c r="BK84" s="1" t="b">
        <v>1</v>
      </c>
      <c r="BL84" s="1">
        <v>1.660224328899999E9</v>
      </c>
      <c r="BM84" s="1">
        <v>265.9168</v>
      </c>
      <c r="BN84" s="1">
        <v>307.9902</v>
      </c>
      <c r="BO84" s="1">
        <v>27.17550666666667</v>
      </c>
      <c r="BP84" s="1">
        <v>25.42809333333333</v>
      </c>
      <c r="BQ84" s="1">
        <v>264.7810000000001</v>
      </c>
      <c r="BR84" s="1">
        <v>27.16016</v>
      </c>
      <c r="BS84" s="1">
        <v>500.124</v>
      </c>
      <c r="BT84" s="1">
        <v>99.45324000000001</v>
      </c>
      <c r="BU84" s="1">
        <v>0.1000461066666667</v>
      </c>
      <c r="BV84" s="1">
        <v>31.01798000000001</v>
      </c>
      <c r="BW84" s="1">
        <v>31.50070666666666</v>
      </c>
      <c r="BX84" s="1">
        <v>999.8999999999999</v>
      </c>
      <c r="BY84" s="1">
        <v>0.0</v>
      </c>
      <c r="BZ84" s="1">
        <v>0.0</v>
      </c>
      <c r="CA84" s="1">
        <v>10001.58066666667</v>
      </c>
      <c r="CB84" s="1">
        <v>0.0</v>
      </c>
      <c r="CC84" s="1">
        <v>7.175250666666667</v>
      </c>
      <c r="CD84" s="1">
        <v>-42.07348666666667</v>
      </c>
      <c r="CE84" s="1">
        <v>273.3452666666666</v>
      </c>
      <c r="CF84" s="1">
        <v>316.0262</v>
      </c>
      <c r="CG84" s="1">
        <v>1.747408</v>
      </c>
      <c r="CH84" s="1">
        <v>307.9902</v>
      </c>
      <c r="CI84" s="1">
        <v>25.42809333333333</v>
      </c>
      <c r="CJ84" s="1">
        <v>2.702692666666666</v>
      </c>
      <c r="CK84" s="1">
        <v>2.528905333333333</v>
      </c>
      <c r="CL84" s="1">
        <v>22.30148666666667</v>
      </c>
      <c r="CM84" s="1">
        <v>21.21375333333334</v>
      </c>
      <c r="CN84" s="1">
        <v>1999.970666666667</v>
      </c>
      <c r="CO84" s="1">
        <v>0.9800053333333333</v>
      </c>
      <c r="CP84" s="1">
        <v>0.01999506</v>
      </c>
      <c r="CQ84" s="1">
        <v>0.0</v>
      </c>
      <c r="CR84" s="1">
        <v>2.907666666666667</v>
      </c>
      <c r="CS84" s="1">
        <v>0.0</v>
      </c>
      <c r="CT84" s="1">
        <v>22344.58666666667</v>
      </c>
      <c r="CU84" s="1">
        <v>17412.08</v>
      </c>
      <c r="CV84" s="1">
        <v>40.1996</v>
      </c>
      <c r="CW84" s="1">
        <v>41.187</v>
      </c>
      <c r="CX84" s="1">
        <v>40.187</v>
      </c>
      <c r="CY84" s="1">
        <v>39.687</v>
      </c>
      <c r="CZ84" s="1">
        <v>40.375</v>
      </c>
      <c r="DA84" s="1">
        <v>1959.985333333333</v>
      </c>
      <c r="DB84" s="1">
        <v>39.99266666666667</v>
      </c>
      <c r="DC84" s="1">
        <v>0.0</v>
      </c>
      <c r="DD84" s="1">
        <v>1.6602243353E9</v>
      </c>
      <c r="DE84" s="1">
        <v>0.0</v>
      </c>
      <c r="DF84" s="1">
        <v>1.660224008E9</v>
      </c>
      <c r="DG84" s="1" t="s">
        <v>357</v>
      </c>
      <c r="DH84" s="1">
        <v>1.660224008E9</v>
      </c>
      <c r="DI84" s="1">
        <v>1.660224007E9</v>
      </c>
      <c r="DJ84" s="1">
        <v>1.0</v>
      </c>
      <c r="DK84" s="1">
        <v>0.091</v>
      </c>
      <c r="DL84" s="1">
        <v>-0.018</v>
      </c>
      <c r="DM84" s="1">
        <v>1.42</v>
      </c>
      <c r="DN84" s="1">
        <v>0.02</v>
      </c>
      <c r="DO84" s="1">
        <v>400.0</v>
      </c>
      <c r="DP84" s="1">
        <v>26.0</v>
      </c>
      <c r="DQ84" s="1">
        <v>0.31</v>
      </c>
      <c r="DR84" s="1">
        <v>0.11</v>
      </c>
      <c r="DS84" s="1">
        <v>3.191642661157571</v>
      </c>
      <c r="DT84" s="1">
        <v>4.801199131035888</v>
      </c>
      <c r="DU84" s="1">
        <v>0.3602076312756376</v>
      </c>
      <c r="DV84" s="1">
        <v>0.0</v>
      </c>
      <c r="DW84" s="1">
        <v>34.48142358052131</v>
      </c>
      <c r="DX84" s="1">
        <v>5.934995609536516</v>
      </c>
      <c r="DY84" s="1">
        <v>0.4445944160601571</v>
      </c>
      <c r="DZ84" s="1">
        <v>0.0</v>
      </c>
      <c r="EA84" s="1">
        <v>-41.92969333333334</v>
      </c>
      <c r="EB84" s="1">
        <v>-7.598811123470586</v>
      </c>
      <c r="EC84" s="1">
        <v>0.5504945545799901</v>
      </c>
      <c r="ED84" s="1">
        <v>0.0</v>
      </c>
      <c r="EE84" s="1">
        <v>181.0542611215793</v>
      </c>
      <c r="EF84" s="1">
        <v>189.5886748774664</v>
      </c>
      <c r="EG84" s="1">
        <v>14.14983363281305</v>
      </c>
      <c r="EH84" s="1">
        <v>0.0</v>
      </c>
      <c r="EI84" s="1">
        <v>1.7416135</v>
      </c>
      <c r="EJ84" s="1">
        <v>0.09326679174483855</v>
      </c>
      <c r="EK84" s="1">
        <v>0.009365741975412303</v>
      </c>
      <c r="EL84" s="1">
        <v>1.0</v>
      </c>
      <c r="EM84" s="1">
        <v>1.936906423329922</v>
      </c>
      <c r="EN84" s="1">
        <v>-0.008525824070917088</v>
      </c>
      <c r="EO84" s="1">
        <v>0.001199433592760832</v>
      </c>
      <c r="EP84" s="1">
        <v>1.0</v>
      </c>
      <c r="EQ84" s="1">
        <v>2.0</v>
      </c>
      <c r="ER84" s="1">
        <v>6.0</v>
      </c>
      <c r="ES84" s="1" t="s">
        <v>393</v>
      </c>
      <c r="ET84" s="1">
        <v>2.94472</v>
      </c>
      <c r="EU84" s="1">
        <v>2.80136</v>
      </c>
      <c r="EV84" s="1">
        <v>0.071102</v>
      </c>
      <c r="EW84" s="1">
        <v>0.0791439</v>
      </c>
      <c r="EX84" s="1">
        <v>0.118265</v>
      </c>
      <c r="EY84" s="1">
        <v>0.112933</v>
      </c>
      <c r="EZ84" s="1">
        <v>19106.9</v>
      </c>
      <c r="FA84" s="1">
        <v>19864.1</v>
      </c>
      <c r="FB84" s="1">
        <v>23908.5</v>
      </c>
      <c r="FC84" s="1">
        <v>25090.7</v>
      </c>
      <c r="FD84" s="1">
        <v>33731.1</v>
      </c>
      <c r="FE84" s="1">
        <v>35529.5</v>
      </c>
      <c r="FF84" s="1">
        <v>43573.8</v>
      </c>
      <c r="FG84" s="1">
        <v>46375.5</v>
      </c>
      <c r="FH84" s="1">
        <v>1.99048</v>
      </c>
      <c r="FI84" s="1">
        <v>1.91735</v>
      </c>
      <c r="FJ84" s="1">
        <v>0.140123</v>
      </c>
      <c r="FK84" s="1">
        <v>0.0</v>
      </c>
      <c r="FL84" s="1">
        <v>29.2145</v>
      </c>
      <c r="FM84" s="1">
        <v>999.9</v>
      </c>
      <c r="FN84" s="1">
        <v>70.2</v>
      </c>
      <c r="FO84" s="1">
        <v>31.7</v>
      </c>
      <c r="FP84" s="1">
        <v>33.1384</v>
      </c>
      <c r="FQ84" s="1">
        <v>64.064</v>
      </c>
      <c r="FR84" s="1">
        <v>26.0777</v>
      </c>
      <c r="FS84" s="1">
        <v>1.0</v>
      </c>
      <c r="FT84" s="1">
        <v>0.20876</v>
      </c>
      <c r="FU84" s="1">
        <v>0.311876</v>
      </c>
      <c r="FV84" s="1">
        <v>20.3246</v>
      </c>
      <c r="FW84" s="1">
        <v>5.2119</v>
      </c>
      <c r="FX84" s="1">
        <v>11.9074</v>
      </c>
      <c r="FY84" s="1">
        <v>5.00275</v>
      </c>
      <c r="FZ84" s="1">
        <v>3.28948</v>
      </c>
      <c r="GA84" s="1">
        <v>9999.0</v>
      </c>
      <c r="GB84" s="1">
        <v>9999.0</v>
      </c>
      <c r="GC84" s="1">
        <v>9999.0</v>
      </c>
      <c r="GD84" s="1">
        <v>999.9</v>
      </c>
      <c r="GE84" s="1">
        <v>1.85944</v>
      </c>
      <c r="GF84" s="1">
        <v>1.85439</v>
      </c>
      <c r="GG84" s="1">
        <v>1.8576</v>
      </c>
      <c r="GH84" s="1">
        <v>1.85596</v>
      </c>
      <c r="GI84" s="1">
        <v>1.8548</v>
      </c>
      <c r="GJ84" s="1">
        <v>1.85453</v>
      </c>
      <c r="GK84" s="1">
        <v>1.85303</v>
      </c>
      <c r="GL84" s="1">
        <v>1.85628</v>
      </c>
      <c r="GM84" s="1">
        <v>0.0</v>
      </c>
      <c r="GN84" s="1">
        <v>0.0</v>
      </c>
      <c r="GO84" s="1">
        <v>0.0</v>
      </c>
      <c r="GP84" s="1">
        <v>0.0</v>
      </c>
      <c r="GQ84" s="1" t="s">
        <v>359</v>
      </c>
      <c r="GR84" s="1" t="s">
        <v>360</v>
      </c>
      <c r="GS84" s="1" t="s">
        <v>361</v>
      </c>
      <c r="GT84" s="1" t="s">
        <v>361</v>
      </c>
      <c r="GU84" s="1" t="s">
        <v>361</v>
      </c>
      <c r="GV84" s="1" t="s">
        <v>361</v>
      </c>
      <c r="GW84" s="1">
        <v>0.0</v>
      </c>
      <c r="GX84" s="1">
        <v>100.0</v>
      </c>
      <c r="GY84" s="1">
        <v>100.0</v>
      </c>
      <c r="GZ84" s="1">
        <v>1.221</v>
      </c>
      <c r="HA84" s="1">
        <v>0.0154</v>
      </c>
      <c r="HB84" s="1">
        <v>0.4508132229881339</v>
      </c>
      <c r="HC84" s="1">
        <v>0.002931838302181297</v>
      </c>
      <c r="HD84" s="1">
        <v>-1.375455985948503E-6</v>
      </c>
      <c r="HE84" s="1">
        <v>3.07004744371273E-10</v>
      </c>
      <c r="HF84" s="1">
        <v>-0.06116048014925604</v>
      </c>
      <c r="HG84" s="1">
        <v>0.0100384331276165</v>
      </c>
      <c r="HH84" s="1">
        <v>-3.153267371123071E-4</v>
      </c>
      <c r="HI84" s="1">
        <v>1.819468599177705E-6</v>
      </c>
      <c r="HJ84" s="1">
        <v>1.0</v>
      </c>
      <c r="HK84" s="1">
        <v>2112.0</v>
      </c>
      <c r="HL84" s="1">
        <v>3.0</v>
      </c>
      <c r="HM84" s="1">
        <v>29.0</v>
      </c>
      <c r="HN84" s="1">
        <v>5.5</v>
      </c>
      <c r="HO84" s="1">
        <v>5.5</v>
      </c>
      <c r="HP84" s="1">
        <v>0.961914</v>
      </c>
      <c r="HQ84" s="1">
        <v>2.31812</v>
      </c>
      <c r="HR84" s="1">
        <v>1.4978</v>
      </c>
      <c r="HS84" s="1">
        <v>2.30347</v>
      </c>
      <c r="HT84" s="1">
        <v>1.54785</v>
      </c>
      <c r="HU84" s="1">
        <v>2.27051</v>
      </c>
      <c r="HV84" s="1">
        <v>35.4754</v>
      </c>
      <c r="HW84" s="1">
        <v>15.5943</v>
      </c>
      <c r="HX84" s="1">
        <v>18.0</v>
      </c>
      <c r="HY84" s="1">
        <v>500.601</v>
      </c>
      <c r="HZ84" s="1">
        <v>519.367</v>
      </c>
      <c r="IA84" s="1">
        <v>28.7744</v>
      </c>
      <c r="IB84" s="1">
        <v>29.8053</v>
      </c>
      <c r="IC84" s="1">
        <v>30.0002</v>
      </c>
      <c r="ID84" s="1">
        <v>29.5864</v>
      </c>
      <c r="IE84" s="1">
        <v>29.6751</v>
      </c>
      <c r="IF84" s="1">
        <v>19.2761</v>
      </c>
      <c r="IG84" s="1">
        <v>26.2655</v>
      </c>
      <c r="IH84" s="1">
        <v>85.4203</v>
      </c>
      <c r="II84" s="1">
        <v>28.7633</v>
      </c>
      <c r="IJ84" s="1">
        <v>381.792</v>
      </c>
      <c r="IK84" s="1">
        <v>25.4571</v>
      </c>
      <c r="IL84" s="1">
        <v>100.775</v>
      </c>
      <c r="IM84" s="1">
        <v>100.512</v>
      </c>
      <c r="IN84" s="1" t="s">
        <v>362</v>
      </c>
    </row>
    <row r="85" ht="15.75" customHeight="1">
      <c r="A85" s="1">
        <v>69.0</v>
      </c>
      <c r="B85" s="1">
        <v>1.6602243376E9</v>
      </c>
      <c r="C85" s="1">
        <v>350.5999999046326</v>
      </c>
      <c r="D85" s="1" t="s">
        <v>481</v>
      </c>
      <c r="E85" s="1" t="s">
        <v>482</v>
      </c>
      <c r="F85" s="1">
        <v>1.0</v>
      </c>
      <c r="G85" s="1" t="s">
        <v>349</v>
      </c>
      <c r="H85" s="1" t="s">
        <v>350</v>
      </c>
      <c r="I85" s="1" t="s">
        <v>351</v>
      </c>
      <c r="J85" s="1" t="s">
        <v>352</v>
      </c>
      <c r="K85" s="1" t="s">
        <v>353</v>
      </c>
      <c r="L85" s="1" t="s">
        <v>354</v>
      </c>
      <c r="M85" s="1" t="s">
        <v>355</v>
      </c>
      <c r="N85" s="1">
        <v>1.6602243294125E9</v>
      </c>
      <c r="O85" s="1">
        <f t="shared" si="1"/>
        <v>0.001506320757</v>
      </c>
      <c r="P85" s="1">
        <f t="shared" si="2"/>
        <v>1.506320757</v>
      </c>
      <c r="Q85" s="1">
        <f t="shared" si="3"/>
        <v>4.104971404</v>
      </c>
      <c r="R85" s="1">
        <f t="shared" si="4"/>
        <v>268.4565</v>
      </c>
      <c r="S85" s="1">
        <f t="shared" si="5"/>
        <v>173.461762</v>
      </c>
      <c r="T85" s="1">
        <f t="shared" si="6"/>
        <v>17.26868828</v>
      </c>
      <c r="U85" s="1">
        <f t="shared" si="7"/>
        <v>26.72572653</v>
      </c>
      <c r="V85" s="1">
        <f t="shared" si="8"/>
        <v>0.07566652704</v>
      </c>
      <c r="W85" s="1">
        <f t="shared" si="9"/>
        <v>2.920315862</v>
      </c>
      <c r="X85" s="1">
        <f t="shared" si="10"/>
        <v>0.07459399415</v>
      </c>
      <c r="Y85" s="1">
        <f t="shared" si="11"/>
        <v>0.04671634264</v>
      </c>
      <c r="Z85" s="1">
        <f t="shared" si="12"/>
        <v>321.5113676</v>
      </c>
      <c r="AA85" s="1">
        <f t="shared" si="13"/>
        <v>32.52221163</v>
      </c>
      <c r="AB85" s="1">
        <f t="shared" si="14"/>
        <v>31.50010625</v>
      </c>
      <c r="AC85" s="1">
        <f t="shared" si="15"/>
        <v>4.641628251</v>
      </c>
      <c r="AD85" s="1">
        <f t="shared" si="16"/>
        <v>59.90936839</v>
      </c>
      <c r="AE85" s="1">
        <f t="shared" si="17"/>
        <v>2.705471903</v>
      </c>
      <c r="AF85" s="1">
        <f t="shared" si="18"/>
        <v>4.515941289</v>
      </c>
      <c r="AG85" s="1">
        <f t="shared" si="19"/>
        <v>1.936156349</v>
      </c>
      <c r="AH85" s="1">
        <f t="shared" si="20"/>
        <v>-66.42874539</v>
      </c>
      <c r="AI85" s="1">
        <f t="shared" si="21"/>
        <v>-75.94515317</v>
      </c>
      <c r="AJ85" s="1">
        <f t="shared" si="22"/>
        <v>-5.854794664</v>
      </c>
      <c r="AK85" s="1">
        <f t="shared" si="23"/>
        <v>173.2826743</v>
      </c>
      <c r="AL85" s="1">
        <f t="shared" si="24"/>
        <v>34.72390614</v>
      </c>
      <c r="AM85" s="1">
        <f t="shared" si="25"/>
        <v>1.497655478</v>
      </c>
      <c r="AN85" s="1">
        <f t="shared" si="26"/>
        <v>4.104971404</v>
      </c>
      <c r="AO85" s="1">
        <v>346.2398086059122</v>
      </c>
      <c r="AP85" s="1">
        <v>315.1300121212119</v>
      </c>
      <c r="AQ85" s="1">
        <v>5.100354976662166</v>
      </c>
      <c r="AR85" s="1">
        <v>64.96869328460993</v>
      </c>
      <c r="AS85" s="1">
        <f t="shared" si="27"/>
        <v>1.506320757</v>
      </c>
      <c r="AT85" s="1">
        <v>25.42818659564321</v>
      </c>
      <c r="AU85" s="1">
        <v>27.18563818181818</v>
      </c>
      <c r="AV85" s="1">
        <v>8.104900885600729E-5</v>
      </c>
      <c r="AW85" s="1">
        <v>84.42991726890527</v>
      </c>
      <c r="AX85" s="1">
        <v>0.0</v>
      </c>
      <c r="AY85" s="1">
        <v>0.0</v>
      </c>
      <c r="AZ85" s="1">
        <f t="shared" si="28"/>
        <v>1</v>
      </c>
      <c r="BA85" s="1">
        <f t="shared" si="29"/>
        <v>0</v>
      </c>
      <c r="BB85" s="1">
        <f t="shared" si="30"/>
        <v>51903.75664</v>
      </c>
      <c r="BC85" s="1">
        <f t="shared" si="31"/>
        <v>1999.97375</v>
      </c>
      <c r="BD85" s="1">
        <f t="shared" si="32"/>
        <v>1681.177721</v>
      </c>
      <c r="BE85" s="1">
        <f t="shared" si="33"/>
        <v>0.8405998931</v>
      </c>
      <c r="BF85" s="1">
        <f t="shared" si="34"/>
        <v>0.1607577937</v>
      </c>
      <c r="BG85" s="1">
        <v>6.0</v>
      </c>
      <c r="BH85" s="1">
        <v>0.5</v>
      </c>
      <c r="BI85" s="1" t="s">
        <v>356</v>
      </c>
      <c r="BJ85" s="1">
        <v>2.0</v>
      </c>
      <c r="BK85" s="1" t="b">
        <v>1</v>
      </c>
      <c r="BL85" s="1">
        <v>1.6602243294125E9</v>
      </c>
      <c r="BM85" s="1">
        <v>268.4565</v>
      </c>
      <c r="BN85" s="1">
        <v>310.59675</v>
      </c>
      <c r="BO85" s="1">
        <v>27.17611875</v>
      </c>
      <c r="BP85" s="1">
        <v>25.428225</v>
      </c>
      <c r="BQ85" s="1">
        <v>267.315</v>
      </c>
      <c r="BR85" s="1">
        <v>27.160775</v>
      </c>
      <c r="BS85" s="1">
        <v>500.129375</v>
      </c>
      <c r="BT85" s="1">
        <v>99.4532375</v>
      </c>
      <c r="BU85" s="1">
        <v>0.1000477875</v>
      </c>
      <c r="BV85" s="1">
        <v>31.01773125</v>
      </c>
      <c r="BW85" s="1">
        <v>31.50010625</v>
      </c>
      <c r="BX85" s="1">
        <v>999.9</v>
      </c>
      <c r="BY85" s="1">
        <v>0.0</v>
      </c>
      <c r="BZ85" s="1">
        <v>0.0</v>
      </c>
      <c r="CA85" s="1">
        <v>10002.144375</v>
      </c>
      <c r="CB85" s="1">
        <v>0.0</v>
      </c>
      <c r="CC85" s="1">
        <v>7.17900375</v>
      </c>
      <c r="CD85" s="1">
        <v>-42.1403375</v>
      </c>
      <c r="CE85" s="1">
        <v>275.9560625</v>
      </c>
      <c r="CF85" s="1">
        <v>318.7008125</v>
      </c>
      <c r="CG85" s="1">
        <v>1.74789125</v>
      </c>
      <c r="CH85" s="1">
        <v>310.59675</v>
      </c>
      <c r="CI85" s="1">
        <v>25.428225</v>
      </c>
      <c r="CJ85" s="1">
        <v>2.70275375</v>
      </c>
      <c r="CK85" s="1">
        <v>2.528918125</v>
      </c>
      <c r="CL85" s="1">
        <v>22.30185625</v>
      </c>
      <c r="CM85" s="1">
        <v>21.2138375</v>
      </c>
      <c r="CN85" s="1">
        <v>1999.97375</v>
      </c>
      <c r="CO85" s="1">
        <v>0.9800055000000001</v>
      </c>
      <c r="CP85" s="1">
        <v>0.0199949</v>
      </c>
      <c r="CQ85" s="1">
        <v>0.0</v>
      </c>
      <c r="CR85" s="1">
        <v>2.897</v>
      </c>
      <c r="CS85" s="1">
        <v>0.0</v>
      </c>
      <c r="CT85" s="1">
        <v>22343.18125</v>
      </c>
      <c r="CU85" s="1">
        <v>17412.1125</v>
      </c>
      <c r="CV85" s="1">
        <v>40.1988125</v>
      </c>
      <c r="CW85" s="1">
        <v>41.187</v>
      </c>
      <c r="CX85" s="1">
        <v>40.187</v>
      </c>
      <c r="CY85" s="1">
        <v>39.687</v>
      </c>
      <c r="CZ85" s="1">
        <v>40.375</v>
      </c>
      <c r="DA85" s="1">
        <v>1959.98875</v>
      </c>
      <c r="DB85" s="1">
        <v>39.99250000000001</v>
      </c>
      <c r="DC85" s="1">
        <v>0.0</v>
      </c>
      <c r="DD85" s="1">
        <v>1.6602243365E9</v>
      </c>
      <c r="DE85" s="1">
        <v>0.0</v>
      </c>
      <c r="DF85" s="1">
        <v>1.660224008E9</v>
      </c>
      <c r="DG85" s="1" t="s">
        <v>357</v>
      </c>
      <c r="DH85" s="1">
        <v>1.660224008E9</v>
      </c>
      <c r="DI85" s="1">
        <v>1.660224007E9</v>
      </c>
      <c r="DJ85" s="1">
        <v>1.0</v>
      </c>
      <c r="DK85" s="1">
        <v>0.091</v>
      </c>
      <c r="DL85" s="1">
        <v>-0.018</v>
      </c>
      <c r="DM85" s="1">
        <v>1.42</v>
      </c>
      <c r="DN85" s="1">
        <v>0.02</v>
      </c>
      <c r="DO85" s="1">
        <v>400.0</v>
      </c>
      <c r="DP85" s="1">
        <v>26.0</v>
      </c>
      <c r="DQ85" s="1">
        <v>0.31</v>
      </c>
      <c r="DR85" s="1">
        <v>0.11</v>
      </c>
      <c r="DS85" s="1">
        <v>3.317853503204171</v>
      </c>
      <c r="DT85" s="1">
        <v>4.824798232005051</v>
      </c>
      <c r="DU85" s="1">
        <v>0.361483863633979</v>
      </c>
      <c r="DV85" s="1">
        <v>0.0</v>
      </c>
      <c r="DW85" s="1">
        <v>34.66570480002427</v>
      </c>
      <c r="DX85" s="1">
        <v>5.798931893202572</v>
      </c>
      <c r="DY85" s="1">
        <v>0.420035277618466</v>
      </c>
      <c r="DZ85" s="1">
        <v>0.0</v>
      </c>
      <c r="EA85" s="1">
        <v>-42.0983193548387</v>
      </c>
      <c r="EB85" s="1">
        <v>-7.547240322580552</v>
      </c>
      <c r="EC85" s="1">
        <v>0.5644073577052672</v>
      </c>
      <c r="ED85" s="1">
        <v>0.0</v>
      </c>
      <c r="EE85" s="1">
        <v>186.4553619762806</v>
      </c>
      <c r="EF85" s="1">
        <v>189.644499740104</v>
      </c>
      <c r="EG85" s="1">
        <v>13.69810332618359</v>
      </c>
      <c r="EH85" s="1">
        <v>0.0</v>
      </c>
      <c r="EI85" s="1">
        <v>1.74323756097561</v>
      </c>
      <c r="EJ85" s="1">
        <v>0.08666675958188323</v>
      </c>
      <c r="EK85" s="1">
        <v>0.009016595209562817</v>
      </c>
      <c r="EL85" s="1">
        <v>1.0</v>
      </c>
      <c r="EM85" s="1">
        <v>1.936399122498003</v>
      </c>
      <c r="EN85" s="1">
        <v>-0.005303699831681843</v>
      </c>
      <c r="EO85" s="1">
        <v>9.60838035273423E-4</v>
      </c>
      <c r="EP85" s="1">
        <v>1.0</v>
      </c>
      <c r="EQ85" s="1">
        <v>2.0</v>
      </c>
      <c r="ER85" s="1">
        <v>6.0</v>
      </c>
      <c r="ES85" s="1" t="s">
        <v>393</v>
      </c>
      <c r="ET85" s="1">
        <v>2.94469</v>
      </c>
      <c r="EU85" s="1">
        <v>2.80151</v>
      </c>
      <c r="EV85" s="1">
        <v>0.0720384</v>
      </c>
      <c r="EW85" s="1">
        <v>0.0800517</v>
      </c>
      <c r="EX85" s="1">
        <v>0.118271</v>
      </c>
      <c r="EY85" s="1">
        <v>0.112934</v>
      </c>
      <c r="EZ85" s="1">
        <v>19087.7</v>
      </c>
      <c r="FA85" s="1">
        <v>19844.4</v>
      </c>
      <c r="FB85" s="1">
        <v>23908.6</v>
      </c>
      <c r="FC85" s="1">
        <v>25090.5</v>
      </c>
      <c r="FD85" s="1">
        <v>33731.0</v>
      </c>
      <c r="FE85" s="1">
        <v>35529.3</v>
      </c>
      <c r="FF85" s="1">
        <v>43573.9</v>
      </c>
      <c r="FG85" s="1">
        <v>46375.2</v>
      </c>
      <c r="FH85" s="1">
        <v>1.99055</v>
      </c>
      <c r="FI85" s="1">
        <v>1.91735</v>
      </c>
      <c r="FJ85" s="1">
        <v>0.139859</v>
      </c>
      <c r="FK85" s="1">
        <v>0.0</v>
      </c>
      <c r="FL85" s="1">
        <v>29.2145</v>
      </c>
      <c r="FM85" s="1">
        <v>999.9</v>
      </c>
      <c r="FN85" s="1">
        <v>70.2</v>
      </c>
      <c r="FO85" s="1">
        <v>31.7</v>
      </c>
      <c r="FP85" s="1">
        <v>33.1357</v>
      </c>
      <c r="FQ85" s="1">
        <v>63.934</v>
      </c>
      <c r="FR85" s="1">
        <v>25.9696</v>
      </c>
      <c r="FS85" s="1">
        <v>1.0</v>
      </c>
      <c r="FT85" s="1">
        <v>0.208895</v>
      </c>
      <c r="FU85" s="1">
        <v>0.317881</v>
      </c>
      <c r="FV85" s="1">
        <v>20.3246</v>
      </c>
      <c r="FW85" s="1">
        <v>5.2122</v>
      </c>
      <c r="FX85" s="1">
        <v>11.9074</v>
      </c>
      <c r="FY85" s="1">
        <v>5.0028</v>
      </c>
      <c r="FZ85" s="1">
        <v>3.28948</v>
      </c>
      <c r="GA85" s="1">
        <v>9999.0</v>
      </c>
      <c r="GB85" s="1">
        <v>9999.0</v>
      </c>
      <c r="GC85" s="1">
        <v>9999.0</v>
      </c>
      <c r="GD85" s="1">
        <v>999.9</v>
      </c>
      <c r="GE85" s="1">
        <v>1.85944</v>
      </c>
      <c r="GF85" s="1">
        <v>1.85439</v>
      </c>
      <c r="GG85" s="1">
        <v>1.8576</v>
      </c>
      <c r="GH85" s="1">
        <v>1.85596</v>
      </c>
      <c r="GI85" s="1">
        <v>1.85481</v>
      </c>
      <c r="GJ85" s="1">
        <v>1.85453</v>
      </c>
      <c r="GK85" s="1">
        <v>1.85303</v>
      </c>
      <c r="GL85" s="1">
        <v>1.85629</v>
      </c>
      <c r="GM85" s="1">
        <v>0.0</v>
      </c>
      <c r="GN85" s="1">
        <v>0.0</v>
      </c>
      <c r="GO85" s="1">
        <v>0.0</v>
      </c>
      <c r="GP85" s="1">
        <v>0.0</v>
      </c>
      <c r="GQ85" s="1" t="s">
        <v>359</v>
      </c>
      <c r="GR85" s="1" t="s">
        <v>360</v>
      </c>
      <c r="GS85" s="1" t="s">
        <v>361</v>
      </c>
      <c r="GT85" s="1" t="s">
        <v>361</v>
      </c>
      <c r="GU85" s="1" t="s">
        <v>361</v>
      </c>
      <c r="GV85" s="1" t="s">
        <v>361</v>
      </c>
      <c r="GW85" s="1">
        <v>0.0</v>
      </c>
      <c r="GX85" s="1">
        <v>100.0</v>
      </c>
      <c r="GY85" s="1">
        <v>100.0</v>
      </c>
      <c r="GZ85" s="1">
        <v>1.231</v>
      </c>
      <c r="HA85" s="1">
        <v>0.0153</v>
      </c>
      <c r="HB85" s="1">
        <v>0.4508132229881339</v>
      </c>
      <c r="HC85" s="1">
        <v>0.002931838302181297</v>
      </c>
      <c r="HD85" s="1">
        <v>-1.375455985948503E-6</v>
      </c>
      <c r="HE85" s="1">
        <v>3.07004744371273E-10</v>
      </c>
      <c r="HF85" s="1">
        <v>-0.06116048014925604</v>
      </c>
      <c r="HG85" s="1">
        <v>0.0100384331276165</v>
      </c>
      <c r="HH85" s="1">
        <v>-3.153267371123071E-4</v>
      </c>
      <c r="HI85" s="1">
        <v>1.819468599177705E-6</v>
      </c>
      <c r="HJ85" s="1">
        <v>1.0</v>
      </c>
      <c r="HK85" s="1">
        <v>2112.0</v>
      </c>
      <c r="HL85" s="1">
        <v>3.0</v>
      </c>
      <c r="HM85" s="1">
        <v>29.0</v>
      </c>
      <c r="HN85" s="1">
        <v>5.5</v>
      </c>
      <c r="HO85" s="1">
        <v>5.5</v>
      </c>
      <c r="HP85" s="1">
        <v>0.969238</v>
      </c>
      <c r="HQ85" s="1">
        <v>2.2937</v>
      </c>
      <c r="HR85" s="1">
        <v>1.4978</v>
      </c>
      <c r="HS85" s="1">
        <v>2.30469</v>
      </c>
      <c r="HT85" s="1">
        <v>1.54785</v>
      </c>
      <c r="HU85" s="1">
        <v>2.39868</v>
      </c>
      <c r="HV85" s="1">
        <v>35.4754</v>
      </c>
      <c r="HW85" s="1">
        <v>15.6118</v>
      </c>
      <c r="HX85" s="1">
        <v>18.0</v>
      </c>
      <c r="HY85" s="1">
        <v>500.65</v>
      </c>
      <c r="HZ85" s="1">
        <v>519.372</v>
      </c>
      <c r="IA85" s="1">
        <v>28.7694</v>
      </c>
      <c r="IB85" s="1">
        <v>29.8054</v>
      </c>
      <c r="IC85" s="1">
        <v>30.0003</v>
      </c>
      <c r="ID85" s="1">
        <v>29.5869</v>
      </c>
      <c r="IE85" s="1">
        <v>29.6757</v>
      </c>
      <c r="IF85" s="1">
        <v>19.4256</v>
      </c>
      <c r="IG85" s="1">
        <v>26.2655</v>
      </c>
      <c r="IH85" s="1">
        <v>85.0461</v>
      </c>
      <c r="II85" s="1">
        <v>28.7633</v>
      </c>
      <c r="IJ85" s="1">
        <v>391.835</v>
      </c>
      <c r="IK85" s="1">
        <v>25.4563</v>
      </c>
      <c r="IL85" s="1">
        <v>100.775</v>
      </c>
      <c r="IM85" s="1">
        <v>100.512</v>
      </c>
      <c r="IN85" s="1" t="s">
        <v>362</v>
      </c>
    </row>
    <row r="86" ht="15.75" customHeight="1">
      <c r="A86" s="1">
        <v>70.0</v>
      </c>
      <c r="B86" s="1">
        <v>1.6602243386E9</v>
      </c>
      <c r="C86" s="1">
        <v>351.5999999046326</v>
      </c>
      <c r="D86" s="1" t="s">
        <v>483</v>
      </c>
      <c r="E86" s="1" t="s">
        <v>484</v>
      </c>
      <c r="F86" s="1">
        <v>1.0</v>
      </c>
      <c r="G86" s="1" t="s">
        <v>349</v>
      </c>
      <c r="H86" s="1" t="s">
        <v>350</v>
      </c>
      <c r="I86" s="1" t="s">
        <v>351</v>
      </c>
      <c r="J86" s="1" t="s">
        <v>352</v>
      </c>
      <c r="K86" s="1" t="s">
        <v>353</v>
      </c>
      <c r="L86" s="1" t="s">
        <v>354</v>
      </c>
      <c r="M86" s="1" t="s">
        <v>355</v>
      </c>
      <c r="N86" s="1">
        <v>1.660224330933333E9</v>
      </c>
      <c r="O86" s="1">
        <f t="shared" si="1"/>
        <v>0.00150638831</v>
      </c>
      <c r="P86" s="1">
        <f t="shared" si="2"/>
        <v>1.50638831</v>
      </c>
      <c r="Q86" s="1">
        <f t="shared" si="3"/>
        <v>4.274775216</v>
      </c>
      <c r="R86" s="1">
        <f t="shared" si="4"/>
        <v>275.9906667</v>
      </c>
      <c r="S86" s="1">
        <f t="shared" si="5"/>
        <v>177.2122249</v>
      </c>
      <c r="T86" s="1">
        <f t="shared" si="6"/>
        <v>17.64205995</v>
      </c>
      <c r="U86" s="1">
        <f t="shared" si="7"/>
        <v>27.47577878</v>
      </c>
      <c r="V86" s="1">
        <f t="shared" si="8"/>
        <v>0.07569236693</v>
      </c>
      <c r="W86" s="1">
        <f t="shared" si="9"/>
        <v>2.920354826</v>
      </c>
      <c r="X86" s="1">
        <f t="shared" si="10"/>
        <v>0.07461912108</v>
      </c>
      <c r="Y86" s="1">
        <f t="shared" si="11"/>
        <v>0.04673210978</v>
      </c>
      <c r="Z86" s="1">
        <f t="shared" si="12"/>
        <v>321.5104495</v>
      </c>
      <c r="AA86" s="1">
        <f t="shared" si="13"/>
        <v>32.5218058</v>
      </c>
      <c r="AB86" s="1">
        <f t="shared" si="14"/>
        <v>31.49851333</v>
      </c>
      <c r="AC86" s="1">
        <f t="shared" si="15"/>
        <v>4.641208242</v>
      </c>
      <c r="AD86" s="1">
        <f t="shared" si="16"/>
        <v>59.91376412</v>
      </c>
      <c r="AE86" s="1">
        <f t="shared" si="17"/>
        <v>2.705614175</v>
      </c>
      <c r="AF86" s="1">
        <f t="shared" si="18"/>
        <v>4.515847426</v>
      </c>
      <c r="AG86" s="1">
        <f t="shared" si="19"/>
        <v>1.935594067</v>
      </c>
      <c r="AH86" s="1">
        <f t="shared" si="20"/>
        <v>-66.43172447</v>
      </c>
      <c r="AI86" s="1">
        <f t="shared" si="21"/>
        <v>-75.75277499</v>
      </c>
      <c r="AJ86" s="1">
        <f t="shared" si="22"/>
        <v>-5.839829474</v>
      </c>
      <c r="AK86" s="1">
        <f t="shared" si="23"/>
        <v>173.4861206</v>
      </c>
      <c r="AL86" s="1">
        <f t="shared" si="24"/>
        <v>34.87081132</v>
      </c>
      <c r="AM86" s="1">
        <f t="shared" si="25"/>
        <v>1.4993716</v>
      </c>
      <c r="AN86" s="1">
        <f t="shared" si="26"/>
        <v>4.274775216</v>
      </c>
      <c r="AO86" s="1">
        <v>351.4701845617546</v>
      </c>
      <c r="AP86" s="1">
        <v>320.2007696969695</v>
      </c>
      <c r="AQ86" s="1">
        <v>5.090774111206845</v>
      </c>
      <c r="AR86" s="1">
        <v>64.96869328460993</v>
      </c>
      <c r="AS86" s="1">
        <f t="shared" si="27"/>
        <v>1.50638831</v>
      </c>
      <c r="AT86" s="1">
        <v>25.4293063859128</v>
      </c>
      <c r="AU86" s="1">
        <v>27.18641151515148</v>
      </c>
      <c r="AV86" s="1">
        <v>1.407567375700594E-4</v>
      </c>
      <c r="AW86" s="1">
        <v>84.42991726890527</v>
      </c>
      <c r="AX86" s="1">
        <v>0.0</v>
      </c>
      <c r="AY86" s="1">
        <v>0.0</v>
      </c>
      <c r="AZ86" s="1">
        <f t="shared" si="28"/>
        <v>1</v>
      </c>
      <c r="BA86" s="1">
        <f t="shared" si="29"/>
        <v>0</v>
      </c>
      <c r="BB86" s="1">
        <f t="shared" si="30"/>
        <v>51904.92635</v>
      </c>
      <c r="BC86" s="1">
        <f t="shared" si="31"/>
        <v>1999.968667</v>
      </c>
      <c r="BD86" s="1">
        <f t="shared" si="32"/>
        <v>1681.173395</v>
      </c>
      <c r="BE86" s="1">
        <f t="shared" si="33"/>
        <v>0.840599867</v>
      </c>
      <c r="BF86" s="1">
        <f t="shared" si="34"/>
        <v>0.1607577433</v>
      </c>
      <c r="BG86" s="1">
        <v>6.0</v>
      </c>
      <c r="BH86" s="1">
        <v>0.5</v>
      </c>
      <c r="BI86" s="1" t="s">
        <v>356</v>
      </c>
      <c r="BJ86" s="1">
        <v>2.0</v>
      </c>
      <c r="BK86" s="1" t="b">
        <v>1</v>
      </c>
      <c r="BL86" s="1">
        <v>1.660224330933333E9</v>
      </c>
      <c r="BM86" s="1">
        <v>275.9906666666667</v>
      </c>
      <c r="BN86" s="1">
        <v>318.3206</v>
      </c>
      <c r="BO86" s="1">
        <v>27.17754666666667</v>
      </c>
      <c r="BP86" s="1">
        <v>25.42768</v>
      </c>
      <c r="BQ86" s="1">
        <v>274.8322</v>
      </c>
      <c r="BR86" s="1">
        <v>27.16221333333334</v>
      </c>
      <c r="BS86" s="1">
        <v>500.1372</v>
      </c>
      <c r="BT86" s="1">
        <v>99.45323333333334</v>
      </c>
      <c r="BU86" s="1">
        <v>0.1000563066666667</v>
      </c>
      <c r="BV86" s="1">
        <v>31.01736666666667</v>
      </c>
      <c r="BW86" s="1">
        <v>31.49851333333333</v>
      </c>
      <c r="BX86" s="1">
        <v>999.8999999999999</v>
      </c>
      <c r="BY86" s="1">
        <v>0.0</v>
      </c>
      <c r="BZ86" s="1">
        <v>0.0</v>
      </c>
      <c r="CA86" s="1">
        <v>10002.36733333333</v>
      </c>
      <c r="CB86" s="1">
        <v>0.0</v>
      </c>
      <c r="CC86" s="1">
        <v>7.173313333333334</v>
      </c>
      <c r="CD86" s="1">
        <v>-42.32993333333333</v>
      </c>
      <c r="CE86" s="1">
        <v>283.7011999999999</v>
      </c>
      <c r="CF86" s="1">
        <v>326.6260666666666</v>
      </c>
      <c r="CG86" s="1">
        <v>1.749866</v>
      </c>
      <c r="CH86" s="1">
        <v>318.3206</v>
      </c>
      <c r="CI86" s="1">
        <v>25.42768</v>
      </c>
      <c r="CJ86" s="1">
        <v>2.702896</v>
      </c>
      <c r="CK86" s="1">
        <v>2.528864</v>
      </c>
      <c r="CL86" s="1">
        <v>22.30272</v>
      </c>
      <c r="CM86" s="1">
        <v>21.21349333333334</v>
      </c>
      <c r="CN86" s="1">
        <v>1999.968666666667</v>
      </c>
      <c r="CO86" s="1">
        <v>0.9800063999999999</v>
      </c>
      <c r="CP86" s="1">
        <v>0.01999406</v>
      </c>
      <c r="CQ86" s="1">
        <v>0.0</v>
      </c>
      <c r="CR86" s="1">
        <v>3.051133333333333</v>
      </c>
      <c r="CS86" s="1">
        <v>0.0</v>
      </c>
      <c r="CT86" s="1">
        <v>22338.36666666666</v>
      </c>
      <c r="CU86" s="1">
        <v>17412.08</v>
      </c>
      <c r="CV86" s="1">
        <v>40.1996</v>
      </c>
      <c r="CW86" s="1">
        <v>41.187</v>
      </c>
      <c r="CX86" s="1">
        <v>40.187</v>
      </c>
      <c r="CY86" s="1">
        <v>39.687</v>
      </c>
      <c r="CZ86" s="1">
        <v>40.375</v>
      </c>
      <c r="DA86" s="1">
        <v>1959.986</v>
      </c>
      <c r="DB86" s="1">
        <v>39.99066666666667</v>
      </c>
      <c r="DC86" s="1">
        <v>0.0</v>
      </c>
      <c r="DD86" s="1">
        <v>1.6602243377E9</v>
      </c>
      <c r="DE86" s="1">
        <v>0.0</v>
      </c>
      <c r="DF86" s="1">
        <v>1.660224008E9</v>
      </c>
      <c r="DG86" s="1" t="s">
        <v>357</v>
      </c>
      <c r="DH86" s="1">
        <v>1.660224008E9</v>
      </c>
      <c r="DI86" s="1">
        <v>1.660224007E9</v>
      </c>
      <c r="DJ86" s="1">
        <v>1.0</v>
      </c>
      <c r="DK86" s="1">
        <v>0.091</v>
      </c>
      <c r="DL86" s="1">
        <v>-0.018</v>
      </c>
      <c r="DM86" s="1">
        <v>1.42</v>
      </c>
      <c r="DN86" s="1">
        <v>0.02</v>
      </c>
      <c r="DO86" s="1">
        <v>400.0</v>
      </c>
      <c r="DP86" s="1">
        <v>26.0</v>
      </c>
      <c r="DQ86" s="1">
        <v>0.31</v>
      </c>
      <c r="DR86" s="1">
        <v>0.11</v>
      </c>
      <c r="DS86" s="1">
        <v>3.403045248883778</v>
      </c>
      <c r="DT86" s="1">
        <v>4.936976254557774</v>
      </c>
      <c r="DU86" s="1">
        <v>0.3711368668189112</v>
      </c>
      <c r="DV86" s="1">
        <v>0.0</v>
      </c>
      <c r="DW86" s="1">
        <v>34.76649379575977</v>
      </c>
      <c r="DX86" s="1">
        <v>5.821115501028563</v>
      </c>
      <c r="DY86" s="1">
        <v>0.4216567538083306</v>
      </c>
      <c r="DZ86" s="1">
        <v>0.0</v>
      </c>
      <c r="EA86" s="1">
        <v>-42.22788064516129</v>
      </c>
      <c r="EB86" s="1">
        <v>-7.554145161290222</v>
      </c>
      <c r="EC86" s="1">
        <v>0.5648905662900155</v>
      </c>
      <c r="ED86" s="1">
        <v>0.0</v>
      </c>
      <c r="EE86" s="1">
        <v>189.5378889982009</v>
      </c>
      <c r="EF86" s="1">
        <v>186.7319012701981</v>
      </c>
      <c r="EG86" s="1">
        <v>13.49258771366555</v>
      </c>
      <c r="EH86" s="1">
        <v>0.0</v>
      </c>
      <c r="EI86" s="1">
        <v>1.744658292682927</v>
      </c>
      <c r="EJ86" s="1">
        <v>0.08145303135888433</v>
      </c>
      <c r="EK86" s="1">
        <v>0.008523909815834688</v>
      </c>
      <c r="EL86" s="1">
        <v>1.0</v>
      </c>
      <c r="EM86" s="1">
        <v>1.936056881732531</v>
      </c>
      <c r="EN86" s="1">
        <v>-0.006683255145473213</v>
      </c>
      <c r="EO86" s="1">
        <v>0.001106000702888521</v>
      </c>
      <c r="EP86" s="1">
        <v>1.0</v>
      </c>
      <c r="EQ86" s="1">
        <v>2.0</v>
      </c>
      <c r="ER86" s="1">
        <v>6.0</v>
      </c>
      <c r="ES86" s="1" t="s">
        <v>393</v>
      </c>
      <c r="ET86" s="1">
        <v>2.94446</v>
      </c>
      <c r="EU86" s="1">
        <v>2.8015</v>
      </c>
      <c r="EV86" s="1">
        <v>0.072967</v>
      </c>
      <c r="EW86" s="1">
        <v>0.0809478</v>
      </c>
      <c r="EX86" s="1">
        <v>0.118272</v>
      </c>
      <c r="EY86" s="1">
        <v>0.112936</v>
      </c>
      <c r="EZ86" s="1">
        <v>19068.5</v>
      </c>
      <c r="FA86" s="1">
        <v>19825.0</v>
      </c>
      <c r="FB86" s="1">
        <v>23908.5</v>
      </c>
      <c r="FC86" s="1">
        <v>25090.5</v>
      </c>
      <c r="FD86" s="1">
        <v>33731.0</v>
      </c>
      <c r="FE86" s="1">
        <v>35529.2</v>
      </c>
      <c r="FF86" s="1">
        <v>43573.9</v>
      </c>
      <c r="FG86" s="1">
        <v>46375.1</v>
      </c>
      <c r="FH86" s="1">
        <v>1.99037</v>
      </c>
      <c r="FI86" s="1">
        <v>1.91755</v>
      </c>
      <c r="FJ86" s="1">
        <v>0.139594</v>
      </c>
      <c r="FK86" s="1">
        <v>0.0</v>
      </c>
      <c r="FL86" s="1">
        <v>29.2145</v>
      </c>
      <c r="FM86" s="1">
        <v>999.9</v>
      </c>
      <c r="FN86" s="1">
        <v>70.2</v>
      </c>
      <c r="FO86" s="1">
        <v>31.7</v>
      </c>
      <c r="FP86" s="1">
        <v>33.1367</v>
      </c>
      <c r="FQ86" s="1">
        <v>64.314</v>
      </c>
      <c r="FR86" s="1">
        <v>26.6787</v>
      </c>
      <c r="FS86" s="1">
        <v>1.0</v>
      </c>
      <c r="FT86" s="1">
        <v>0.208981</v>
      </c>
      <c r="FU86" s="1">
        <v>0.310937</v>
      </c>
      <c r="FV86" s="1">
        <v>20.3246</v>
      </c>
      <c r="FW86" s="1">
        <v>5.2131</v>
      </c>
      <c r="FX86" s="1">
        <v>11.9077</v>
      </c>
      <c r="FY86" s="1">
        <v>5.00295</v>
      </c>
      <c r="FZ86" s="1">
        <v>3.2896</v>
      </c>
      <c r="GA86" s="1">
        <v>9999.0</v>
      </c>
      <c r="GB86" s="1">
        <v>9999.0</v>
      </c>
      <c r="GC86" s="1">
        <v>9999.0</v>
      </c>
      <c r="GD86" s="1">
        <v>999.9</v>
      </c>
      <c r="GE86" s="1">
        <v>1.85944</v>
      </c>
      <c r="GF86" s="1">
        <v>1.85439</v>
      </c>
      <c r="GG86" s="1">
        <v>1.8576</v>
      </c>
      <c r="GH86" s="1">
        <v>1.85594</v>
      </c>
      <c r="GI86" s="1">
        <v>1.85481</v>
      </c>
      <c r="GJ86" s="1">
        <v>1.85453</v>
      </c>
      <c r="GK86" s="1">
        <v>1.85303</v>
      </c>
      <c r="GL86" s="1">
        <v>1.85629</v>
      </c>
      <c r="GM86" s="1">
        <v>0.0</v>
      </c>
      <c r="GN86" s="1">
        <v>0.0</v>
      </c>
      <c r="GO86" s="1">
        <v>0.0</v>
      </c>
      <c r="GP86" s="1">
        <v>0.0</v>
      </c>
      <c r="GQ86" s="1" t="s">
        <v>359</v>
      </c>
      <c r="GR86" s="1" t="s">
        <v>360</v>
      </c>
      <c r="GS86" s="1" t="s">
        <v>361</v>
      </c>
      <c r="GT86" s="1" t="s">
        <v>361</v>
      </c>
      <c r="GU86" s="1" t="s">
        <v>361</v>
      </c>
      <c r="GV86" s="1" t="s">
        <v>361</v>
      </c>
      <c r="GW86" s="1">
        <v>0.0</v>
      </c>
      <c r="GX86" s="1">
        <v>100.0</v>
      </c>
      <c r="GY86" s="1">
        <v>100.0</v>
      </c>
      <c r="GZ86" s="1">
        <v>1.242</v>
      </c>
      <c r="HA86" s="1">
        <v>0.0153</v>
      </c>
      <c r="HB86" s="1">
        <v>0.4508132229881339</v>
      </c>
      <c r="HC86" s="1">
        <v>0.002931838302181297</v>
      </c>
      <c r="HD86" s="1">
        <v>-1.375455985948503E-6</v>
      </c>
      <c r="HE86" s="1">
        <v>3.07004744371273E-10</v>
      </c>
      <c r="HF86" s="1">
        <v>-0.06116048014925604</v>
      </c>
      <c r="HG86" s="1">
        <v>0.0100384331276165</v>
      </c>
      <c r="HH86" s="1">
        <v>-3.153267371123071E-4</v>
      </c>
      <c r="HI86" s="1">
        <v>1.819468599177705E-6</v>
      </c>
      <c r="HJ86" s="1">
        <v>1.0</v>
      </c>
      <c r="HK86" s="1">
        <v>2112.0</v>
      </c>
      <c r="HL86" s="1">
        <v>3.0</v>
      </c>
      <c r="HM86" s="1">
        <v>29.0</v>
      </c>
      <c r="HN86" s="1">
        <v>5.5</v>
      </c>
      <c r="HO86" s="1">
        <v>5.5</v>
      </c>
      <c r="HP86" s="1">
        <v>0.982666</v>
      </c>
      <c r="HQ86" s="1">
        <v>2.31201</v>
      </c>
      <c r="HR86" s="1">
        <v>1.4978</v>
      </c>
      <c r="HS86" s="1">
        <v>2.30347</v>
      </c>
      <c r="HT86" s="1">
        <v>1.54785</v>
      </c>
      <c r="HU86" s="1">
        <v>2.40479</v>
      </c>
      <c r="HV86" s="1">
        <v>35.4754</v>
      </c>
      <c r="HW86" s="1">
        <v>15.6118</v>
      </c>
      <c r="HX86" s="1">
        <v>18.0</v>
      </c>
      <c r="HY86" s="1">
        <v>500.551</v>
      </c>
      <c r="HZ86" s="1">
        <v>519.515</v>
      </c>
      <c r="IA86" s="1">
        <v>28.7657</v>
      </c>
      <c r="IB86" s="1">
        <v>29.8061</v>
      </c>
      <c r="IC86" s="1">
        <v>30.0003</v>
      </c>
      <c r="ID86" s="1">
        <v>29.5876</v>
      </c>
      <c r="IE86" s="1">
        <v>29.6764</v>
      </c>
      <c r="IF86" s="1">
        <v>19.6932</v>
      </c>
      <c r="IG86" s="1">
        <v>26.2655</v>
      </c>
      <c r="IH86" s="1">
        <v>85.0461</v>
      </c>
      <c r="II86" s="1">
        <v>28.7633</v>
      </c>
      <c r="IJ86" s="1">
        <v>391.835</v>
      </c>
      <c r="IK86" s="1">
        <v>25.4598</v>
      </c>
      <c r="IL86" s="1">
        <v>100.775</v>
      </c>
      <c r="IM86" s="1">
        <v>100.512</v>
      </c>
      <c r="IN86" s="1" t="s">
        <v>362</v>
      </c>
    </row>
    <row r="87" ht="15.75" customHeight="1">
      <c r="A87" s="1">
        <v>71.0</v>
      </c>
      <c r="B87" s="1">
        <v>1.6602243396E9</v>
      </c>
      <c r="C87" s="1">
        <v>352.5999999046326</v>
      </c>
      <c r="D87" s="1" t="s">
        <v>485</v>
      </c>
      <c r="E87" s="1" t="s">
        <v>486</v>
      </c>
      <c r="F87" s="1">
        <v>1.0</v>
      </c>
      <c r="G87" s="1" t="s">
        <v>349</v>
      </c>
      <c r="H87" s="1" t="s">
        <v>350</v>
      </c>
      <c r="I87" s="1" t="s">
        <v>351</v>
      </c>
      <c r="J87" s="1" t="s">
        <v>352</v>
      </c>
      <c r="K87" s="1" t="s">
        <v>353</v>
      </c>
      <c r="L87" s="1" t="s">
        <v>354</v>
      </c>
      <c r="M87" s="1" t="s">
        <v>355</v>
      </c>
      <c r="N87" s="1">
        <v>1.66022433144375E9</v>
      </c>
      <c r="O87" s="1">
        <f t="shared" si="1"/>
        <v>0.001505854363</v>
      </c>
      <c r="P87" s="1">
        <f t="shared" si="2"/>
        <v>1.505854363</v>
      </c>
      <c r="Q87" s="1">
        <f t="shared" si="3"/>
        <v>4.433310355</v>
      </c>
      <c r="R87" s="1">
        <f t="shared" si="4"/>
        <v>278.5183125</v>
      </c>
      <c r="S87" s="1">
        <f t="shared" si="5"/>
        <v>176.3036675</v>
      </c>
      <c r="T87" s="1">
        <f t="shared" si="6"/>
        <v>17.55160979</v>
      </c>
      <c r="U87" s="1">
        <f t="shared" si="7"/>
        <v>27.72741379</v>
      </c>
      <c r="V87" s="1">
        <f t="shared" si="8"/>
        <v>0.07567715786</v>
      </c>
      <c r="W87" s="1">
        <f t="shared" si="9"/>
        <v>2.920370247</v>
      </c>
      <c r="X87" s="1">
        <f t="shared" si="10"/>
        <v>0.07460434554</v>
      </c>
      <c r="Y87" s="1">
        <f t="shared" si="11"/>
        <v>0.04672283689</v>
      </c>
      <c r="Z87" s="1">
        <f t="shared" si="12"/>
        <v>321.510959</v>
      </c>
      <c r="AA87" s="1">
        <f t="shared" si="13"/>
        <v>32.52176133</v>
      </c>
      <c r="AB87" s="1">
        <f t="shared" si="14"/>
        <v>31.4975875</v>
      </c>
      <c r="AC87" s="1">
        <f t="shared" si="15"/>
        <v>4.640964139</v>
      </c>
      <c r="AD87" s="1">
        <f t="shared" si="16"/>
        <v>59.91563633</v>
      </c>
      <c r="AE87" s="1">
        <f t="shared" si="17"/>
        <v>2.705671084</v>
      </c>
      <c r="AF87" s="1">
        <f t="shared" si="18"/>
        <v>4.5158013</v>
      </c>
      <c r="AG87" s="1">
        <f t="shared" si="19"/>
        <v>1.935293055</v>
      </c>
      <c r="AH87" s="1">
        <f t="shared" si="20"/>
        <v>-66.40817742</v>
      </c>
      <c r="AI87" s="1">
        <f t="shared" si="21"/>
        <v>-75.63561755</v>
      </c>
      <c r="AJ87" s="1">
        <f t="shared" si="22"/>
        <v>-5.830735168</v>
      </c>
      <c r="AK87" s="1">
        <f t="shared" si="23"/>
        <v>173.6364289</v>
      </c>
      <c r="AL87" s="1">
        <f t="shared" si="24"/>
        <v>34.91899013</v>
      </c>
      <c r="AM87" s="1">
        <f t="shared" si="25"/>
        <v>1.499694719</v>
      </c>
      <c r="AN87" s="1">
        <f t="shared" si="26"/>
        <v>4.433310355</v>
      </c>
      <c r="AO87" s="1">
        <v>356.6782993602961</v>
      </c>
      <c r="AP87" s="1">
        <v>325.2685818181818</v>
      </c>
      <c r="AQ87" s="1">
        <v>5.0800096668364</v>
      </c>
      <c r="AR87" s="1">
        <v>64.96869328460993</v>
      </c>
      <c r="AS87" s="1">
        <f t="shared" si="27"/>
        <v>1.505854363</v>
      </c>
      <c r="AT87" s="1">
        <v>25.43001457717986</v>
      </c>
      <c r="AU87" s="1">
        <v>27.18661151515152</v>
      </c>
      <c r="AV87" s="1">
        <v>1.244850069440539E-4</v>
      </c>
      <c r="AW87" s="1">
        <v>84.42991726890527</v>
      </c>
      <c r="AX87" s="1">
        <v>0.0</v>
      </c>
      <c r="AY87" s="1">
        <v>0.0</v>
      </c>
      <c r="AZ87" s="1">
        <f t="shared" si="28"/>
        <v>1</v>
      </c>
      <c r="BA87" s="1">
        <f t="shared" si="29"/>
        <v>0</v>
      </c>
      <c r="BB87" s="1">
        <f t="shared" si="30"/>
        <v>51905.39497</v>
      </c>
      <c r="BC87" s="1">
        <f t="shared" si="31"/>
        <v>1999.971875</v>
      </c>
      <c r="BD87" s="1">
        <f t="shared" si="32"/>
        <v>1681.176089</v>
      </c>
      <c r="BE87" s="1">
        <f t="shared" si="33"/>
        <v>0.8405998654</v>
      </c>
      <c r="BF87" s="1">
        <f t="shared" si="34"/>
        <v>0.1607577402</v>
      </c>
      <c r="BG87" s="1">
        <v>6.0</v>
      </c>
      <c r="BH87" s="1">
        <v>0.5</v>
      </c>
      <c r="BI87" s="1" t="s">
        <v>356</v>
      </c>
      <c r="BJ87" s="1">
        <v>2.0</v>
      </c>
      <c r="BK87" s="1" t="b">
        <v>1</v>
      </c>
      <c r="BL87" s="1">
        <v>1.66022433144375E9</v>
      </c>
      <c r="BM87" s="1">
        <v>278.5183125</v>
      </c>
      <c r="BN87" s="1">
        <v>320.910875</v>
      </c>
      <c r="BO87" s="1">
        <v>27.17811875</v>
      </c>
      <c r="BP87" s="1">
        <v>25.42786875</v>
      </c>
      <c r="BQ87" s="1">
        <v>277.35425</v>
      </c>
      <c r="BR87" s="1">
        <v>27.1627875</v>
      </c>
      <c r="BS87" s="1">
        <v>500.135125</v>
      </c>
      <c r="BT87" s="1">
        <v>99.45321874999999</v>
      </c>
      <c r="BU87" s="1">
        <v>0.1000692875</v>
      </c>
      <c r="BV87" s="1">
        <v>31.0171875</v>
      </c>
      <c r="BW87" s="1">
        <v>31.4975875</v>
      </c>
      <c r="BX87" s="1">
        <v>999.9</v>
      </c>
      <c r="BY87" s="1">
        <v>0.0</v>
      </c>
      <c r="BZ87" s="1">
        <v>0.0</v>
      </c>
      <c r="CA87" s="1">
        <v>10002.456875</v>
      </c>
      <c r="CB87" s="1">
        <v>0.0</v>
      </c>
      <c r="CC87" s="1">
        <v>7.1771875</v>
      </c>
      <c r="CD87" s="1">
        <v>-42.3925875</v>
      </c>
      <c r="CE87" s="1">
        <v>286.299625</v>
      </c>
      <c r="CF87" s="1">
        <v>329.284</v>
      </c>
      <c r="CG87" s="1">
        <v>1.750253125</v>
      </c>
      <c r="CH87" s="1">
        <v>320.910875</v>
      </c>
      <c r="CI87" s="1">
        <v>25.42786875</v>
      </c>
      <c r="CJ87" s="1">
        <v>2.7029525</v>
      </c>
      <c r="CK87" s="1">
        <v>2.5288825</v>
      </c>
      <c r="CL87" s="1">
        <v>22.3030625</v>
      </c>
      <c r="CM87" s="1">
        <v>21.2136125</v>
      </c>
      <c r="CN87" s="1">
        <v>1999.971875</v>
      </c>
      <c r="CO87" s="1">
        <v>0.9800065</v>
      </c>
      <c r="CP87" s="1">
        <v>0.0199939625</v>
      </c>
      <c r="CQ87" s="1">
        <v>0.0</v>
      </c>
      <c r="CR87" s="1">
        <v>2.9105625</v>
      </c>
      <c r="CS87" s="1">
        <v>0.0</v>
      </c>
      <c r="CT87" s="1">
        <v>22337.1875</v>
      </c>
      <c r="CU87" s="1">
        <v>17412.10625</v>
      </c>
      <c r="CV87" s="1">
        <v>40.1988125</v>
      </c>
      <c r="CW87" s="1">
        <v>41.187</v>
      </c>
      <c r="CX87" s="1">
        <v>40.187</v>
      </c>
      <c r="CY87" s="1">
        <v>39.687</v>
      </c>
      <c r="CZ87" s="1">
        <v>40.375</v>
      </c>
      <c r="DA87" s="1">
        <v>1959.989375</v>
      </c>
      <c r="DB87" s="1">
        <v>39.99062499999999</v>
      </c>
      <c r="DC87" s="1">
        <v>0.0</v>
      </c>
      <c r="DD87" s="1">
        <v>1.6602243383E9</v>
      </c>
      <c r="DE87" s="1">
        <v>0.0</v>
      </c>
      <c r="DF87" s="1">
        <v>1.660224008E9</v>
      </c>
      <c r="DG87" s="1" t="s">
        <v>357</v>
      </c>
      <c r="DH87" s="1">
        <v>1.660224008E9</v>
      </c>
      <c r="DI87" s="1">
        <v>1.660224007E9</v>
      </c>
      <c r="DJ87" s="1">
        <v>1.0</v>
      </c>
      <c r="DK87" s="1">
        <v>0.091</v>
      </c>
      <c r="DL87" s="1">
        <v>-0.018</v>
      </c>
      <c r="DM87" s="1">
        <v>1.42</v>
      </c>
      <c r="DN87" s="1">
        <v>0.02</v>
      </c>
      <c r="DO87" s="1">
        <v>400.0</v>
      </c>
      <c r="DP87" s="1">
        <v>26.0</v>
      </c>
      <c r="DQ87" s="1">
        <v>0.31</v>
      </c>
      <c r="DR87" s="1">
        <v>0.11</v>
      </c>
      <c r="DS87" s="1">
        <v>3.537286206775524</v>
      </c>
      <c r="DT87" s="1">
        <v>5.432045311602647</v>
      </c>
      <c r="DU87" s="1">
        <v>0.409110722193711</v>
      </c>
      <c r="DV87" s="1">
        <v>0.0</v>
      </c>
      <c r="DW87" s="1">
        <v>34.88765914249188</v>
      </c>
      <c r="DX87" s="1">
        <v>5.853170879017052</v>
      </c>
      <c r="DY87" s="1">
        <v>0.43794033104167</v>
      </c>
      <c r="DZ87" s="1">
        <v>0.0</v>
      </c>
      <c r="EA87" s="1">
        <v>-42.44438666666667</v>
      </c>
      <c r="EB87" s="1">
        <v>-7.601341935483889</v>
      </c>
      <c r="EC87" s="1">
        <v>0.5501683661894378</v>
      </c>
      <c r="ED87" s="1">
        <v>0.0</v>
      </c>
      <c r="EE87" s="1">
        <v>193.2088479320243</v>
      </c>
      <c r="EF87" s="1">
        <v>177.0418016016804</v>
      </c>
      <c r="EG87" s="1">
        <v>13.23559021428462</v>
      </c>
      <c r="EH87" s="1">
        <v>0.0</v>
      </c>
      <c r="EI87" s="1">
        <v>1.74705975</v>
      </c>
      <c r="EJ87" s="1">
        <v>0.07021317073170431</v>
      </c>
      <c r="EK87" s="1">
        <v>0.007275956118442446</v>
      </c>
      <c r="EL87" s="1">
        <v>1.0</v>
      </c>
      <c r="EM87" s="1">
        <v>1.93553592143234</v>
      </c>
      <c r="EN87" s="1">
        <v>-0.01256334860077023</v>
      </c>
      <c r="EO87" s="1">
        <v>0.001621078659168733</v>
      </c>
      <c r="EP87" s="1">
        <v>1.0</v>
      </c>
      <c r="EQ87" s="1">
        <v>2.0</v>
      </c>
      <c r="ER87" s="1">
        <v>6.0</v>
      </c>
      <c r="ES87" s="1" t="s">
        <v>393</v>
      </c>
      <c r="ET87" s="1">
        <v>2.94484</v>
      </c>
      <c r="EU87" s="1">
        <v>2.80149</v>
      </c>
      <c r="EV87" s="1">
        <v>0.0738917</v>
      </c>
      <c r="EW87" s="1">
        <v>0.0818313</v>
      </c>
      <c r="EX87" s="1">
        <v>0.118275</v>
      </c>
      <c r="EY87" s="1">
        <v>0.112935</v>
      </c>
      <c r="EZ87" s="1">
        <v>19049.5</v>
      </c>
      <c r="FA87" s="1">
        <v>19806.0</v>
      </c>
      <c r="FB87" s="1">
        <v>23908.6</v>
      </c>
      <c r="FC87" s="1">
        <v>25090.5</v>
      </c>
      <c r="FD87" s="1">
        <v>33731.0</v>
      </c>
      <c r="FE87" s="1">
        <v>35529.3</v>
      </c>
      <c r="FF87" s="1">
        <v>43574.0</v>
      </c>
      <c r="FG87" s="1">
        <v>46375.1</v>
      </c>
      <c r="FH87" s="1">
        <v>1.9905</v>
      </c>
      <c r="FI87" s="1">
        <v>1.9175</v>
      </c>
      <c r="FJ87" s="1">
        <v>0.139453</v>
      </c>
      <c r="FK87" s="1">
        <v>0.0</v>
      </c>
      <c r="FL87" s="1">
        <v>29.2145</v>
      </c>
      <c r="FM87" s="1">
        <v>999.9</v>
      </c>
      <c r="FN87" s="1">
        <v>70.2</v>
      </c>
      <c r="FO87" s="1">
        <v>31.7</v>
      </c>
      <c r="FP87" s="1">
        <v>33.1354</v>
      </c>
      <c r="FQ87" s="1">
        <v>64.334</v>
      </c>
      <c r="FR87" s="1">
        <v>25.7772</v>
      </c>
      <c r="FS87" s="1">
        <v>1.0</v>
      </c>
      <c r="FT87" s="1">
        <v>0.209014</v>
      </c>
      <c r="FU87" s="1">
        <v>0.301552</v>
      </c>
      <c r="FV87" s="1">
        <v>20.3247</v>
      </c>
      <c r="FW87" s="1">
        <v>5.21325</v>
      </c>
      <c r="FX87" s="1">
        <v>11.9077</v>
      </c>
      <c r="FY87" s="1">
        <v>5.00295</v>
      </c>
      <c r="FZ87" s="1">
        <v>3.2896</v>
      </c>
      <c r="GA87" s="1">
        <v>9999.0</v>
      </c>
      <c r="GB87" s="1">
        <v>9999.0</v>
      </c>
      <c r="GC87" s="1">
        <v>9999.0</v>
      </c>
      <c r="GD87" s="1">
        <v>999.9</v>
      </c>
      <c r="GE87" s="1">
        <v>1.85944</v>
      </c>
      <c r="GF87" s="1">
        <v>1.85438</v>
      </c>
      <c r="GG87" s="1">
        <v>1.8576</v>
      </c>
      <c r="GH87" s="1">
        <v>1.85594</v>
      </c>
      <c r="GI87" s="1">
        <v>1.85479</v>
      </c>
      <c r="GJ87" s="1">
        <v>1.85453</v>
      </c>
      <c r="GK87" s="1">
        <v>1.85303</v>
      </c>
      <c r="GL87" s="1">
        <v>1.85629</v>
      </c>
      <c r="GM87" s="1">
        <v>0.0</v>
      </c>
      <c r="GN87" s="1">
        <v>0.0</v>
      </c>
      <c r="GO87" s="1">
        <v>0.0</v>
      </c>
      <c r="GP87" s="1">
        <v>0.0</v>
      </c>
      <c r="GQ87" s="1" t="s">
        <v>359</v>
      </c>
      <c r="GR87" s="1" t="s">
        <v>360</v>
      </c>
      <c r="GS87" s="1" t="s">
        <v>361</v>
      </c>
      <c r="GT87" s="1" t="s">
        <v>361</v>
      </c>
      <c r="GU87" s="1" t="s">
        <v>361</v>
      </c>
      <c r="GV87" s="1" t="s">
        <v>361</v>
      </c>
      <c r="GW87" s="1">
        <v>0.0</v>
      </c>
      <c r="GX87" s="1">
        <v>100.0</v>
      </c>
      <c r="GY87" s="1">
        <v>100.0</v>
      </c>
      <c r="GZ87" s="1">
        <v>1.253</v>
      </c>
      <c r="HA87" s="1">
        <v>0.0153</v>
      </c>
      <c r="HB87" s="1">
        <v>0.4508132229881339</v>
      </c>
      <c r="HC87" s="1">
        <v>0.002931838302181297</v>
      </c>
      <c r="HD87" s="1">
        <v>-1.375455985948503E-6</v>
      </c>
      <c r="HE87" s="1">
        <v>3.07004744371273E-10</v>
      </c>
      <c r="HF87" s="1">
        <v>-0.06116048014925604</v>
      </c>
      <c r="HG87" s="1">
        <v>0.0100384331276165</v>
      </c>
      <c r="HH87" s="1">
        <v>-3.153267371123071E-4</v>
      </c>
      <c r="HI87" s="1">
        <v>1.819468599177705E-6</v>
      </c>
      <c r="HJ87" s="1">
        <v>1.0</v>
      </c>
      <c r="HK87" s="1">
        <v>2112.0</v>
      </c>
      <c r="HL87" s="1">
        <v>3.0</v>
      </c>
      <c r="HM87" s="1">
        <v>29.0</v>
      </c>
      <c r="HN87" s="1">
        <v>5.5</v>
      </c>
      <c r="HO87" s="1">
        <v>5.5</v>
      </c>
      <c r="HP87" s="1">
        <v>0.991211</v>
      </c>
      <c r="HQ87" s="1">
        <v>2.31567</v>
      </c>
      <c r="HR87" s="1">
        <v>1.4978</v>
      </c>
      <c r="HS87" s="1">
        <v>2.30347</v>
      </c>
      <c r="HT87" s="1">
        <v>1.54785</v>
      </c>
      <c r="HU87" s="1">
        <v>2.27905</v>
      </c>
      <c r="HV87" s="1">
        <v>35.4754</v>
      </c>
      <c r="HW87" s="1">
        <v>15.603</v>
      </c>
      <c r="HX87" s="1">
        <v>18.0</v>
      </c>
      <c r="HY87" s="1">
        <v>500.63</v>
      </c>
      <c r="HZ87" s="1">
        <v>519.485</v>
      </c>
      <c r="IA87" s="1">
        <v>28.7621</v>
      </c>
      <c r="IB87" s="1">
        <v>29.8066</v>
      </c>
      <c r="IC87" s="1">
        <v>30.0003</v>
      </c>
      <c r="ID87" s="1">
        <v>29.5882</v>
      </c>
      <c r="IE87" s="1">
        <v>29.677</v>
      </c>
      <c r="IF87" s="1">
        <v>19.8442</v>
      </c>
      <c r="IG87" s="1">
        <v>26.2655</v>
      </c>
      <c r="IH87" s="1">
        <v>85.0461</v>
      </c>
      <c r="II87" s="1">
        <v>28.7484</v>
      </c>
      <c r="IJ87" s="1">
        <v>401.878</v>
      </c>
      <c r="IK87" s="1">
        <v>25.4551</v>
      </c>
      <c r="IL87" s="1">
        <v>100.775</v>
      </c>
      <c r="IM87" s="1">
        <v>100.512</v>
      </c>
      <c r="IN87" s="1" t="s">
        <v>362</v>
      </c>
    </row>
    <row r="88" ht="15.75" customHeight="1">
      <c r="A88" s="1">
        <v>72.0</v>
      </c>
      <c r="B88" s="1">
        <v>1.6602243406E9</v>
      </c>
      <c r="C88" s="1">
        <v>353.5999999046326</v>
      </c>
      <c r="D88" s="1" t="s">
        <v>487</v>
      </c>
      <c r="E88" s="1" t="s">
        <v>488</v>
      </c>
      <c r="F88" s="1">
        <v>1.0</v>
      </c>
      <c r="G88" s="1" t="s">
        <v>349</v>
      </c>
      <c r="H88" s="1" t="s">
        <v>350</v>
      </c>
      <c r="I88" s="1" t="s">
        <v>351</v>
      </c>
      <c r="J88" s="1" t="s">
        <v>352</v>
      </c>
      <c r="K88" s="1" t="s">
        <v>353</v>
      </c>
      <c r="L88" s="1" t="s">
        <v>354</v>
      </c>
      <c r="M88" s="1" t="s">
        <v>355</v>
      </c>
      <c r="N88" s="1">
        <v>1.660224332966666E9</v>
      </c>
      <c r="O88" s="1">
        <f t="shared" si="1"/>
        <v>0.001506057543</v>
      </c>
      <c r="P88" s="1">
        <f t="shared" si="2"/>
        <v>1.506057543</v>
      </c>
      <c r="Q88" s="1">
        <f t="shared" si="3"/>
        <v>4.539829326</v>
      </c>
      <c r="R88" s="1">
        <f t="shared" si="4"/>
        <v>286.0614667</v>
      </c>
      <c r="S88" s="1">
        <f t="shared" si="5"/>
        <v>181.4015633</v>
      </c>
      <c r="T88" s="1">
        <f t="shared" si="6"/>
        <v>18.05909454</v>
      </c>
      <c r="U88" s="1">
        <f t="shared" si="7"/>
        <v>28.47831615</v>
      </c>
      <c r="V88" s="1">
        <f t="shared" si="8"/>
        <v>0.07570584138</v>
      </c>
      <c r="W88" s="1">
        <f t="shared" si="9"/>
        <v>2.92056397</v>
      </c>
      <c r="X88" s="1">
        <f t="shared" si="10"/>
        <v>0.07463229202</v>
      </c>
      <c r="Y88" s="1">
        <f t="shared" si="11"/>
        <v>0.04674036839</v>
      </c>
      <c r="Z88" s="1">
        <f t="shared" si="12"/>
        <v>321.5101303</v>
      </c>
      <c r="AA88" s="1">
        <f t="shared" si="13"/>
        <v>32.52135037</v>
      </c>
      <c r="AB88" s="1">
        <f t="shared" si="14"/>
        <v>31.49644667</v>
      </c>
      <c r="AC88" s="1">
        <f t="shared" si="15"/>
        <v>4.640663366</v>
      </c>
      <c r="AD88" s="1">
        <f t="shared" si="16"/>
        <v>59.92017174</v>
      </c>
      <c r="AE88" s="1">
        <f t="shared" si="17"/>
        <v>2.705835658</v>
      </c>
      <c r="AF88" s="1">
        <f t="shared" si="18"/>
        <v>4.51573415</v>
      </c>
      <c r="AG88" s="1">
        <f t="shared" si="19"/>
        <v>1.934827708</v>
      </c>
      <c r="AH88" s="1">
        <f t="shared" si="20"/>
        <v>-66.41713765</v>
      </c>
      <c r="AI88" s="1">
        <f t="shared" si="21"/>
        <v>-75.50207583</v>
      </c>
      <c r="AJ88" s="1">
        <f t="shared" si="22"/>
        <v>-5.820014157</v>
      </c>
      <c r="AK88" s="1">
        <f t="shared" si="23"/>
        <v>173.7709027</v>
      </c>
      <c r="AL88" s="1">
        <f t="shared" si="24"/>
        <v>35.05552821</v>
      </c>
      <c r="AM88" s="1">
        <f t="shared" si="25"/>
        <v>1.501067676</v>
      </c>
      <c r="AN88" s="1">
        <f t="shared" si="26"/>
        <v>4.539829326</v>
      </c>
      <c r="AO88" s="1">
        <v>361.8629342264213</v>
      </c>
      <c r="AP88" s="1">
        <v>330.347715151515</v>
      </c>
      <c r="AQ88" s="1">
        <v>5.074959807306715</v>
      </c>
      <c r="AR88" s="1">
        <v>64.96869328460993</v>
      </c>
      <c r="AS88" s="1">
        <f t="shared" si="27"/>
        <v>1.506057543</v>
      </c>
      <c r="AT88" s="1">
        <v>25.43018317486064</v>
      </c>
      <c r="AU88" s="1">
        <v>27.18742181818183</v>
      </c>
      <c r="AV88" s="1">
        <v>6.494320348290928E-5</v>
      </c>
      <c r="AW88" s="1">
        <v>84.42991726890527</v>
      </c>
      <c r="AX88" s="1">
        <v>0.0</v>
      </c>
      <c r="AY88" s="1">
        <v>0.0</v>
      </c>
      <c r="AZ88" s="1">
        <f t="shared" si="28"/>
        <v>1</v>
      </c>
      <c r="BA88" s="1">
        <f t="shared" si="29"/>
        <v>0</v>
      </c>
      <c r="BB88" s="1">
        <f t="shared" si="30"/>
        <v>51910.94319</v>
      </c>
      <c r="BC88" s="1">
        <f t="shared" si="31"/>
        <v>1999.966667</v>
      </c>
      <c r="BD88" s="1">
        <f t="shared" si="32"/>
        <v>1681.171715</v>
      </c>
      <c r="BE88" s="1">
        <f t="shared" si="33"/>
        <v>0.8405998676</v>
      </c>
      <c r="BF88" s="1">
        <f t="shared" si="34"/>
        <v>0.1607577445</v>
      </c>
      <c r="BG88" s="1">
        <v>6.0</v>
      </c>
      <c r="BH88" s="1">
        <v>0.5</v>
      </c>
      <c r="BI88" s="1" t="s">
        <v>356</v>
      </c>
      <c r="BJ88" s="1">
        <v>2.0</v>
      </c>
      <c r="BK88" s="1" t="b">
        <v>1</v>
      </c>
      <c r="BL88" s="1">
        <v>1.660224332966666E9</v>
      </c>
      <c r="BM88" s="1">
        <v>286.0614666666667</v>
      </c>
      <c r="BN88" s="1">
        <v>328.6321333333335</v>
      </c>
      <c r="BO88" s="1">
        <v>27.17981333333334</v>
      </c>
      <c r="BP88" s="1">
        <v>25.42795333333333</v>
      </c>
      <c r="BQ88" s="1">
        <v>284.8804666666667</v>
      </c>
      <c r="BR88" s="1">
        <v>27.16448</v>
      </c>
      <c r="BS88" s="1">
        <v>500.1320666666667</v>
      </c>
      <c r="BT88" s="1">
        <v>99.45307333333334</v>
      </c>
      <c r="BU88" s="1">
        <v>0.10006284</v>
      </c>
      <c r="BV88" s="1">
        <v>31.01692666666667</v>
      </c>
      <c r="BW88" s="1">
        <v>31.49644666666666</v>
      </c>
      <c r="BX88" s="1">
        <v>999.8999999999999</v>
      </c>
      <c r="BY88" s="1">
        <v>0.0</v>
      </c>
      <c r="BZ88" s="1">
        <v>0.0</v>
      </c>
      <c r="CA88" s="1">
        <v>10003.578</v>
      </c>
      <c r="CB88" s="1">
        <v>0.0</v>
      </c>
      <c r="CC88" s="1">
        <v>7.181546</v>
      </c>
      <c r="CD88" s="1">
        <v>-42.57075333333333</v>
      </c>
      <c r="CE88" s="1">
        <v>294.0539333333333</v>
      </c>
      <c r="CF88" s="1">
        <v>337.2068</v>
      </c>
      <c r="CG88" s="1">
        <v>1.751863333333333</v>
      </c>
      <c r="CH88" s="1">
        <v>328.6321333333335</v>
      </c>
      <c r="CI88" s="1">
        <v>25.42795333333333</v>
      </c>
      <c r="CJ88" s="1">
        <v>2.703116000000001</v>
      </c>
      <c r="CK88" s="1">
        <v>2.528886666666667</v>
      </c>
      <c r="CL88" s="1">
        <v>22.30406666666666</v>
      </c>
      <c r="CM88" s="1">
        <v>21.21364</v>
      </c>
      <c r="CN88" s="1">
        <v>1999.966666666667</v>
      </c>
      <c r="CO88" s="1">
        <v>0.9800063999999999</v>
      </c>
      <c r="CP88" s="1">
        <v>0.01999406</v>
      </c>
      <c r="CQ88" s="1">
        <v>0.0</v>
      </c>
      <c r="CR88" s="1">
        <v>2.8516</v>
      </c>
      <c r="CS88" s="1">
        <v>0.0</v>
      </c>
      <c r="CT88" s="1">
        <v>22332.80666666667</v>
      </c>
      <c r="CU88" s="1">
        <v>17412.06</v>
      </c>
      <c r="CV88" s="1">
        <v>40.2038</v>
      </c>
      <c r="CW88" s="1">
        <v>41.187</v>
      </c>
      <c r="CX88" s="1">
        <v>40.187</v>
      </c>
      <c r="CY88" s="1">
        <v>39.687</v>
      </c>
      <c r="CZ88" s="1">
        <v>40.375</v>
      </c>
      <c r="DA88" s="1">
        <v>1959.984</v>
      </c>
      <c r="DB88" s="1">
        <v>39.99066666666667</v>
      </c>
      <c r="DC88" s="1">
        <v>0.0</v>
      </c>
      <c r="DD88" s="1">
        <v>1.6602243395E9</v>
      </c>
      <c r="DE88" s="1">
        <v>0.0</v>
      </c>
      <c r="DF88" s="1">
        <v>1.660224008E9</v>
      </c>
      <c r="DG88" s="1" t="s">
        <v>357</v>
      </c>
      <c r="DH88" s="1">
        <v>1.660224008E9</v>
      </c>
      <c r="DI88" s="1">
        <v>1.660224007E9</v>
      </c>
      <c r="DJ88" s="1">
        <v>1.0</v>
      </c>
      <c r="DK88" s="1">
        <v>0.091</v>
      </c>
      <c r="DL88" s="1">
        <v>-0.018</v>
      </c>
      <c r="DM88" s="1">
        <v>1.42</v>
      </c>
      <c r="DN88" s="1">
        <v>0.02</v>
      </c>
      <c r="DO88" s="1">
        <v>400.0</v>
      </c>
      <c r="DP88" s="1">
        <v>26.0</v>
      </c>
      <c r="DQ88" s="1">
        <v>0.31</v>
      </c>
      <c r="DR88" s="1">
        <v>0.11</v>
      </c>
      <c r="DS88" s="1">
        <v>3.537286206775524</v>
      </c>
      <c r="DT88" s="1">
        <v>5.432045311602647</v>
      </c>
      <c r="DU88" s="1">
        <v>0.409110722193711</v>
      </c>
      <c r="DV88" s="1">
        <v>0.0</v>
      </c>
      <c r="DW88" s="1">
        <v>34.88765914249188</v>
      </c>
      <c r="DX88" s="1">
        <v>5.853170879017052</v>
      </c>
      <c r="DY88" s="1">
        <v>0.43794033104167</v>
      </c>
      <c r="DZ88" s="1">
        <v>0.0</v>
      </c>
      <c r="EA88" s="1">
        <v>-42.44438666666667</v>
      </c>
      <c r="EB88" s="1">
        <v>-7.601341935483889</v>
      </c>
      <c r="EC88" s="1">
        <v>0.5501683661894378</v>
      </c>
      <c r="ED88" s="1">
        <v>0.0</v>
      </c>
      <c r="EE88" s="1">
        <v>193.2088479320243</v>
      </c>
      <c r="EF88" s="1">
        <v>177.0418016016804</v>
      </c>
      <c r="EG88" s="1">
        <v>13.23559021428462</v>
      </c>
      <c r="EH88" s="1">
        <v>0.0</v>
      </c>
      <c r="EI88" s="1">
        <v>1.74705975</v>
      </c>
      <c r="EJ88" s="1">
        <v>0.07021317073170431</v>
      </c>
      <c r="EK88" s="1">
        <v>0.007275956118442446</v>
      </c>
      <c r="EL88" s="1">
        <v>1.0</v>
      </c>
      <c r="EM88" s="1">
        <v>1.93553592143234</v>
      </c>
      <c r="EN88" s="1">
        <v>-0.01256334860077023</v>
      </c>
      <c r="EO88" s="1">
        <v>0.001621078659168733</v>
      </c>
      <c r="EP88" s="1">
        <v>1.0</v>
      </c>
      <c r="EQ88" s="1">
        <v>2.0</v>
      </c>
      <c r="ER88" s="1">
        <v>6.0</v>
      </c>
      <c r="ES88" s="1" t="s">
        <v>393</v>
      </c>
      <c r="ET88" s="1">
        <v>2.94501</v>
      </c>
      <c r="EU88" s="1">
        <v>2.8014</v>
      </c>
      <c r="EV88" s="1">
        <v>0.0748065</v>
      </c>
      <c r="EW88" s="1">
        <v>0.0827119</v>
      </c>
      <c r="EX88" s="1">
        <v>0.118279</v>
      </c>
      <c r="EY88" s="1">
        <v>0.112937</v>
      </c>
      <c r="EZ88" s="1">
        <v>19030.6</v>
      </c>
      <c r="FA88" s="1">
        <v>19787.1</v>
      </c>
      <c r="FB88" s="1">
        <v>23908.4</v>
      </c>
      <c r="FC88" s="1">
        <v>25090.6</v>
      </c>
      <c r="FD88" s="1">
        <v>33730.8</v>
      </c>
      <c r="FE88" s="1">
        <v>35529.4</v>
      </c>
      <c r="FF88" s="1">
        <v>43573.8</v>
      </c>
      <c r="FG88" s="1">
        <v>46375.3</v>
      </c>
      <c r="FH88" s="1">
        <v>1.99065</v>
      </c>
      <c r="FI88" s="1">
        <v>1.91753</v>
      </c>
      <c r="FJ88" s="1">
        <v>0.139296</v>
      </c>
      <c r="FK88" s="1">
        <v>0.0</v>
      </c>
      <c r="FL88" s="1">
        <v>29.2145</v>
      </c>
      <c r="FM88" s="1">
        <v>999.9</v>
      </c>
      <c r="FN88" s="1">
        <v>70.2</v>
      </c>
      <c r="FO88" s="1">
        <v>31.7</v>
      </c>
      <c r="FP88" s="1">
        <v>33.1359</v>
      </c>
      <c r="FQ88" s="1">
        <v>63.694</v>
      </c>
      <c r="FR88" s="1">
        <v>25.7372</v>
      </c>
      <c r="FS88" s="1">
        <v>1.0</v>
      </c>
      <c r="FT88" s="1">
        <v>0.208966</v>
      </c>
      <c r="FU88" s="1">
        <v>0.305507</v>
      </c>
      <c r="FV88" s="1">
        <v>20.3248</v>
      </c>
      <c r="FW88" s="1">
        <v>5.2137</v>
      </c>
      <c r="FX88" s="1">
        <v>11.9077</v>
      </c>
      <c r="FY88" s="1">
        <v>5.00315</v>
      </c>
      <c r="FZ88" s="1">
        <v>3.28968</v>
      </c>
      <c r="GA88" s="1">
        <v>9999.0</v>
      </c>
      <c r="GB88" s="1">
        <v>9999.0</v>
      </c>
      <c r="GC88" s="1">
        <v>9999.0</v>
      </c>
      <c r="GD88" s="1">
        <v>999.9</v>
      </c>
      <c r="GE88" s="1">
        <v>1.85944</v>
      </c>
      <c r="GF88" s="1">
        <v>1.85439</v>
      </c>
      <c r="GG88" s="1">
        <v>1.8576</v>
      </c>
      <c r="GH88" s="1">
        <v>1.85594</v>
      </c>
      <c r="GI88" s="1">
        <v>1.8548</v>
      </c>
      <c r="GJ88" s="1">
        <v>1.85454</v>
      </c>
      <c r="GK88" s="1">
        <v>1.85303</v>
      </c>
      <c r="GL88" s="1">
        <v>1.85629</v>
      </c>
      <c r="GM88" s="1">
        <v>0.0</v>
      </c>
      <c r="GN88" s="1">
        <v>0.0</v>
      </c>
      <c r="GO88" s="1">
        <v>0.0</v>
      </c>
      <c r="GP88" s="1">
        <v>0.0</v>
      </c>
      <c r="GQ88" s="1" t="s">
        <v>359</v>
      </c>
      <c r="GR88" s="1" t="s">
        <v>360</v>
      </c>
      <c r="GS88" s="1" t="s">
        <v>361</v>
      </c>
      <c r="GT88" s="1" t="s">
        <v>361</v>
      </c>
      <c r="GU88" s="1" t="s">
        <v>361</v>
      </c>
      <c r="GV88" s="1" t="s">
        <v>361</v>
      </c>
      <c r="GW88" s="1">
        <v>0.0</v>
      </c>
      <c r="GX88" s="1">
        <v>100.0</v>
      </c>
      <c r="GY88" s="1">
        <v>100.0</v>
      </c>
      <c r="GZ88" s="1">
        <v>1.264</v>
      </c>
      <c r="HA88" s="1">
        <v>0.0153</v>
      </c>
      <c r="HB88" s="1">
        <v>0.4508132229881339</v>
      </c>
      <c r="HC88" s="1">
        <v>0.002931838302181297</v>
      </c>
      <c r="HD88" s="1">
        <v>-1.375455985948503E-6</v>
      </c>
      <c r="HE88" s="1">
        <v>3.07004744371273E-10</v>
      </c>
      <c r="HF88" s="1">
        <v>-0.06116048014925604</v>
      </c>
      <c r="HG88" s="1">
        <v>0.0100384331276165</v>
      </c>
      <c r="HH88" s="1">
        <v>-3.153267371123071E-4</v>
      </c>
      <c r="HI88" s="1">
        <v>1.819468599177705E-6</v>
      </c>
      <c r="HJ88" s="1">
        <v>1.0</v>
      </c>
      <c r="HK88" s="1">
        <v>2112.0</v>
      </c>
      <c r="HL88" s="1">
        <v>3.0</v>
      </c>
      <c r="HM88" s="1">
        <v>29.0</v>
      </c>
      <c r="HN88" s="1">
        <v>5.5</v>
      </c>
      <c r="HO88" s="1">
        <v>5.6</v>
      </c>
      <c r="HP88" s="1">
        <v>1.00342</v>
      </c>
      <c r="HQ88" s="1">
        <v>2.29248</v>
      </c>
      <c r="HR88" s="1">
        <v>1.4978</v>
      </c>
      <c r="HS88" s="1">
        <v>2.30347</v>
      </c>
      <c r="HT88" s="1">
        <v>1.54785</v>
      </c>
      <c r="HU88" s="1">
        <v>2.38647</v>
      </c>
      <c r="HV88" s="1">
        <v>35.4754</v>
      </c>
      <c r="HW88" s="1">
        <v>15.603</v>
      </c>
      <c r="HX88" s="1">
        <v>18.0</v>
      </c>
      <c r="HY88" s="1">
        <v>500.72</v>
      </c>
      <c r="HZ88" s="1">
        <v>519.505</v>
      </c>
      <c r="IA88" s="1">
        <v>28.7587</v>
      </c>
      <c r="IB88" s="1">
        <v>29.8073</v>
      </c>
      <c r="IC88" s="1">
        <v>30.0003</v>
      </c>
      <c r="ID88" s="1">
        <v>29.5883</v>
      </c>
      <c r="IE88" s="1">
        <v>29.6772</v>
      </c>
      <c r="IF88" s="1">
        <v>20.1113</v>
      </c>
      <c r="IG88" s="1">
        <v>26.2655</v>
      </c>
      <c r="IH88" s="1">
        <v>85.0461</v>
      </c>
      <c r="II88" s="1">
        <v>28.7484</v>
      </c>
      <c r="IJ88" s="1">
        <v>401.878</v>
      </c>
      <c r="IK88" s="1">
        <v>25.4516</v>
      </c>
      <c r="IL88" s="1">
        <v>100.775</v>
      </c>
      <c r="IM88" s="1">
        <v>100.512</v>
      </c>
      <c r="IN88" s="1" t="s">
        <v>362</v>
      </c>
    </row>
    <row r="89" ht="15.75" customHeight="1">
      <c r="A89" s="1">
        <v>73.0</v>
      </c>
      <c r="B89" s="1">
        <v>1.6602243416E9</v>
      </c>
      <c r="C89" s="1">
        <v>354.5999999046326</v>
      </c>
      <c r="D89" s="1" t="s">
        <v>489</v>
      </c>
      <c r="E89" s="1" t="s">
        <v>490</v>
      </c>
      <c r="F89" s="1">
        <v>1.0</v>
      </c>
      <c r="G89" s="1" t="s">
        <v>349</v>
      </c>
      <c r="H89" s="1" t="s">
        <v>350</v>
      </c>
      <c r="I89" s="1" t="s">
        <v>351</v>
      </c>
      <c r="J89" s="1" t="s">
        <v>352</v>
      </c>
      <c r="K89" s="1" t="s">
        <v>353</v>
      </c>
      <c r="L89" s="1" t="s">
        <v>354</v>
      </c>
      <c r="M89" s="1" t="s">
        <v>355</v>
      </c>
      <c r="N89" s="1">
        <v>1.660224333475E9</v>
      </c>
      <c r="O89" s="1">
        <f t="shared" si="1"/>
        <v>0.001506899928</v>
      </c>
      <c r="P89" s="1">
        <f t="shared" si="2"/>
        <v>1.506899928</v>
      </c>
      <c r="Q89" s="1">
        <f t="shared" si="3"/>
        <v>4.616990077</v>
      </c>
      <c r="R89" s="1">
        <f t="shared" si="4"/>
        <v>288.576375</v>
      </c>
      <c r="S89" s="1">
        <f t="shared" si="5"/>
        <v>182.2827609</v>
      </c>
      <c r="T89" s="1">
        <f t="shared" si="6"/>
        <v>18.14681698</v>
      </c>
      <c r="U89" s="1">
        <f t="shared" si="7"/>
        <v>28.72867756</v>
      </c>
      <c r="V89" s="1">
        <f t="shared" si="8"/>
        <v>0.07576071532</v>
      </c>
      <c r="W89" s="1">
        <f t="shared" si="9"/>
        <v>2.920510731</v>
      </c>
      <c r="X89" s="1">
        <f t="shared" si="10"/>
        <v>0.07468560173</v>
      </c>
      <c r="Y89" s="1">
        <f t="shared" si="11"/>
        <v>0.04677382473</v>
      </c>
      <c r="Z89" s="1">
        <f t="shared" si="12"/>
        <v>321.5103251</v>
      </c>
      <c r="AA89" s="1">
        <f t="shared" si="13"/>
        <v>32.52110628</v>
      </c>
      <c r="AB89" s="1">
        <f t="shared" si="14"/>
        <v>31.4955375</v>
      </c>
      <c r="AC89" s="1">
        <f t="shared" si="15"/>
        <v>4.640423683</v>
      </c>
      <c r="AD89" s="1">
        <f t="shared" si="16"/>
        <v>59.92164371</v>
      </c>
      <c r="AE89" s="1">
        <f t="shared" si="17"/>
        <v>2.705894158</v>
      </c>
      <c r="AF89" s="1">
        <f t="shared" si="18"/>
        <v>4.515720848</v>
      </c>
      <c r="AG89" s="1">
        <f t="shared" si="19"/>
        <v>1.934529525</v>
      </c>
      <c r="AH89" s="1">
        <f t="shared" si="20"/>
        <v>-66.45428684</v>
      </c>
      <c r="AI89" s="1">
        <f t="shared" si="21"/>
        <v>-75.36568563</v>
      </c>
      <c r="AJ89" s="1">
        <f t="shared" si="22"/>
        <v>-5.809579003</v>
      </c>
      <c r="AK89" s="1">
        <f t="shared" si="23"/>
        <v>173.8807736</v>
      </c>
      <c r="AL89" s="1">
        <f t="shared" si="24"/>
        <v>35.09661791</v>
      </c>
      <c r="AM89" s="1">
        <f t="shared" si="25"/>
        <v>1.501491059</v>
      </c>
      <c r="AN89" s="1">
        <f t="shared" si="26"/>
        <v>4.616990077</v>
      </c>
      <c r="AO89" s="1">
        <v>367.0107886261783</v>
      </c>
      <c r="AP89" s="1">
        <v>335.4146424242423</v>
      </c>
      <c r="AQ89" s="1">
        <v>5.07221932479703</v>
      </c>
      <c r="AR89" s="1">
        <v>64.96869328460993</v>
      </c>
      <c r="AS89" s="1">
        <f t="shared" si="27"/>
        <v>1.506899928</v>
      </c>
      <c r="AT89" s="1">
        <v>25.43067096364873</v>
      </c>
      <c r="AU89" s="1">
        <v>27.18922606060605</v>
      </c>
      <c r="AV89" s="1">
        <v>1.378287655479806E-5</v>
      </c>
      <c r="AW89" s="1">
        <v>84.42991726890527</v>
      </c>
      <c r="AX89" s="1">
        <v>0.0</v>
      </c>
      <c r="AY89" s="1">
        <v>0.0</v>
      </c>
      <c r="AZ89" s="1">
        <f t="shared" si="28"/>
        <v>1</v>
      </c>
      <c r="BA89" s="1">
        <f t="shared" si="29"/>
        <v>0</v>
      </c>
      <c r="BB89" s="1">
        <f t="shared" si="30"/>
        <v>51909.43811</v>
      </c>
      <c r="BC89" s="1">
        <f t="shared" si="31"/>
        <v>1999.968125</v>
      </c>
      <c r="BD89" s="1">
        <f t="shared" si="32"/>
        <v>1681.172921</v>
      </c>
      <c r="BE89" s="1">
        <f t="shared" si="33"/>
        <v>0.8405998573</v>
      </c>
      <c r="BF89" s="1">
        <f t="shared" si="34"/>
        <v>0.1607577246</v>
      </c>
      <c r="BG89" s="1">
        <v>6.0</v>
      </c>
      <c r="BH89" s="1">
        <v>0.5</v>
      </c>
      <c r="BI89" s="1" t="s">
        <v>356</v>
      </c>
      <c r="BJ89" s="1">
        <v>2.0</v>
      </c>
      <c r="BK89" s="1" t="b">
        <v>1</v>
      </c>
      <c r="BL89" s="1">
        <v>1.660224333475E9</v>
      </c>
      <c r="BM89" s="1">
        <v>288.576375</v>
      </c>
      <c r="BN89" s="1">
        <v>331.2009375</v>
      </c>
      <c r="BO89" s="1">
        <v>27.18040625</v>
      </c>
      <c r="BP89" s="1">
        <v>25.42805625</v>
      </c>
      <c r="BQ89" s="1">
        <v>287.389875</v>
      </c>
      <c r="BR89" s="1">
        <v>27.165075</v>
      </c>
      <c r="BS89" s="1">
        <v>500.1329375</v>
      </c>
      <c r="BT89" s="1">
        <v>99.45304999999999</v>
      </c>
      <c r="BU89" s="1">
        <v>0.1000667875</v>
      </c>
      <c r="BV89" s="1">
        <v>31.016875</v>
      </c>
      <c r="BW89" s="1">
        <v>31.4955375</v>
      </c>
      <c r="BX89" s="1">
        <v>999.9</v>
      </c>
      <c r="BY89" s="1">
        <v>0.0</v>
      </c>
      <c r="BZ89" s="1">
        <v>0.0</v>
      </c>
      <c r="CA89" s="1">
        <v>10003.27625</v>
      </c>
      <c r="CB89" s="1">
        <v>0.0</v>
      </c>
      <c r="CC89" s="1">
        <v>7.186721875</v>
      </c>
      <c r="CD89" s="1">
        <v>-42.62461875</v>
      </c>
      <c r="CE89" s="1">
        <v>296.6393125</v>
      </c>
      <c r="CF89" s="1">
        <v>339.842625</v>
      </c>
      <c r="CG89" s="1">
        <v>1.75235125</v>
      </c>
      <c r="CH89" s="1">
        <v>331.2009375</v>
      </c>
      <c r="CI89" s="1">
        <v>25.42805625</v>
      </c>
      <c r="CJ89" s="1">
        <v>2.70317375</v>
      </c>
      <c r="CK89" s="1">
        <v>2.52889625</v>
      </c>
      <c r="CL89" s="1">
        <v>22.30441875</v>
      </c>
      <c r="CM89" s="1">
        <v>21.2137</v>
      </c>
      <c r="CN89" s="1">
        <v>1999.968125</v>
      </c>
      <c r="CO89" s="1">
        <v>0.9800065</v>
      </c>
      <c r="CP89" s="1">
        <v>0.0199939625</v>
      </c>
      <c r="CQ89" s="1">
        <v>0.0</v>
      </c>
      <c r="CR89" s="1">
        <v>2.8135</v>
      </c>
      <c r="CS89" s="1">
        <v>0.0</v>
      </c>
      <c r="CT89" s="1">
        <v>22331.5</v>
      </c>
      <c r="CU89" s="1">
        <v>17412.075</v>
      </c>
      <c r="CV89" s="1">
        <v>40.20274999999999</v>
      </c>
      <c r="CW89" s="1">
        <v>41.187</v>
      </c>
      <c r="CX89" s="1">
        <v>40.187</v>
      </c>
      <c r="CY89" s="1">
        <v>39.687</v>
      </c>
      <c r="CZ89" s="1">
        <v>40.375</v>
      </c>
      <c r="DA89" s="1">
        <v>1959.985625</v>
      </c>
      <c r="DB89" s="1">
        <v>39.99</v>
      </c>
      <c r="DC89" s="1">
        <v>0.0</v>
      </c>
      <c r="DD89" s="1">
        <v>1.6602243407E9</v>
      </c>
      <c r="DE89" s="1">
        <v>0.0</v>
      </c>
      <c r="DF89" s="1">
        <v>1.660224008E9</v>
      </c>
      <c r="DG89" s="1" t="s">
        <v>357</v>
      </c>
      <c r="DH89" s="1">
        <v>1.660224008E9</v>
      </c>
      <c r="DI89" s="1">
        <v>1.660224007E9</v>
      </c>
      <c r="DJ89" s="1">
        <v>1.0</v>
      </c>
      <c r="DK89" s="1">
        <v>0.091</v>
      </c>
      <c r="DL89" s="1">
        <v>-0.018</v>
      </c>
      <c r="DM89" s="1">
        <v>1.42</v>
      </c>
      <c r="DN89" s="1">
        <v>0.02</v>
      </c>
      <c r="DO89" s="1">
        <v>400.0</v>
      </c>
      <c r="DP89" s="1">
        <v>26.0</v>
      </c>
      <c r="DQ89" s="1">
        <v>0.31</v>
      </c>
      <c r="DR89" s="1">
        <v>0.11</v>
      </c>
      <c r="DS89" s="1">
        <v>3.684995505568403</v>
      </c>
      <c r="DT89" s="1">
        <v>5.962233998208161</v>
      </c>
      <c r="DU89" s="1">
        <v>0.4488397981949526</v>
      </c>
      <c r="DV89" s="1">
        <v>0.0</v>
      </c>
      <c r="DW89" s="1">
        <v>35.04670334762195</v>
      </c>
      <c r="DX89" s="1">
        <v>5.837106787457062</v>
      </c>
      <c r="DY89" s="1">
        <v>0.4230069174482464</v>
      </c>
      <c r="DZ89" s="1">
        <v>0.0</v>
      </c>
      <c r="EA89" s="1">
        <v>-42.58685483870968</v>
      </c>
      <c r="EB89" s="1">
        <v>-7.456079032257971</v>
      </c>
      <c r="EC89" s="1">
        <v>0.5582742757755507</v>
      </c>
      <c r="ED89" s="1">
        <v>0.0</v>
      </c>
      <c r="EE89" s="1">
        <v>198.1620391840535</v>
      </c>
      <c r="EF89" s="1">
        <v>164.1947229110907</v>
      </c>
      <c r="EG89" s="1">
        <v>11.90159975229225</v>
      </c>
      <c r="EH89" s="1">
        <v>0.0</v>
      </c>
      <c r="EI89" s="1">
        <v>1.748523658536585</v>
      </c>
      <c r="EJ89" s="1">
        <v>0.06321240418118589</v>
      </c>
      <c r="EK89" s="1">
        <v>0.006726976908123521</v>
      </c>
      <c r="EL89" s="1">
        <v>1.0</v>
      </c>
      <c r="EM89" s="1">
        <v>1.93493581095101</v>
      </c>
      <c r="EN89" s="1">
        <v>-0.02278444122460317</v>
      </c>
      <c r="EO89" s="1">
        <v>0.002232646476779094</v>
      </c>
      <c r="EP89" s="1">
        <v>1.0</v>
      </c>
      <c r="EQ89" s="1">
        <v>2.0</v>
      </c>
      <c r="ER89" s="1">
        <v>6.0</v>
      </c>
      <c r="ES89" s="1" t="s">
        <v>393</v>
      </c>
      <c r="ET89" s="1">
        <v>2.94465</v>
      </c>
      <c r="EU89" s="1">
        <v>2.80125</v>
      </c>
      <c r="EV89" s="1">
        <v>0.075721</v>
      </c>
      <c r="EW89" s="1">
        <v>0.0835892</v>
      </c>
      <c r="EX89" s="1">
        <v>0.118283</v>
      </c>
      <c r="EY89" s="1">
        <v>0.112927</v>
      </c>
      <c r="EZ89" s="1">
        <v>19011.6</v>
      </c>
      <c r="FA89" s="1">
        <v>19768.3</v>
      </c>
      <c r="FB89" s="1">
        <v>23908.1</v>
      </c>
      <c r="FC89" s="1">
        <v>25090.8</v>
      </c>
      <c r="FD89" s="1">
        <v>33730.3</v>
      </c>
      <c r="FE89" s="1">
        <v>35529.8</v>
      </c>
      <c r="FF89" s="1">
        <v>43573.4</v>
      </c>
      <c r="FG89" s="1">
        <v>46375.2</v>
      </c>
      <c r="FH89" s="1">
        <v>1.9907</v>
      </c>
      <c r="FI89" s="1">
        <v>1.9175</v>
      </c>
      <c r="FJ89" s="1">
        <v>0.139493</v>
      </c>
      <c r="FK89" s="1">
        <v>0.0</v>
      </c>
      <c r="FL89" s="1">
        <v>29.2145</v>
      </c>
      <c r="FM89" s="1">
        <v>999.9</v>
      </c>
      <c r="FN89" s="1">
        <v>70.2</v>
      </c>
      <c r="FO89" s="1">
        <v>31.7</v>
      </c>
      <c r="FP89" s="1">
        <v>33.1358</v>
      </c>
      <c r="FQ89" s="1">
        <v>63.954</v>
      </c>
      <c r="FR89" s="1">
        <v>26.5986</v>
      </c>
      <c r="FS89" s="1">
        <v>1.0</v>
      </c>
      <c r="FT89" s="1">
        <v>0.208895</v>
      </c>
      <c r="FU89" s="1">
        <v>0.309763</v>
      </c>
      <c r="FV89" s="1">
        <v>20.3248</v>
      </c>
      <c r="FW89" s="1">
        <v>5.21355</v>
      </c>
      <c r="FX89" s="1">
        <v>11.9077</v>
      </c>
      <c r="FY89" s="1">
        <v>5.00295</v>
      </c>
      <c r="FZ89" s="1">
        <v>3.28968</v>
      </c>
      <c r="GA89" s="1">
        <v>9999.0</v>
      </c>
      <c r="GB89" s="1">
        <v>9999.0</v>
      </c>
      <c r="GC89" s="1">
        <v>9999.0</v>
      </c>
      <c r="GD89" s="1">
        <v>999.9</v>
      </c>
      <c r="GE89" s="1">
        <v>1.85944</v>
      </c>
      <c r="GF89" s="1">
        <v>1.85439</v>
      </c>
      <c r="GG89" s="1">
        <v>1.8576</v>
      </c>
      <c r="GH89" s="1">
        <v>1.85596</v>
      </c>
      <c r="GI89" s="1">
        <v>1.85481</v>
      </c>
      <c r="GJ89" s="1">
        <v>1.85455</v>
      </c>
      <c r="GK89" s="1">
        <v>1.85303</v>
      </c>
      <c r="GL89" s="1">
        <v>1.8563</v>
      </c>
      <c r="GM89" s="1">
        <v>0.0</v>
      </c>
      <c r="GN89" s="1">
        <v>0.0</v>
      </c>
      <c r="GO89" s="1">
        <v>0.0</v>
      </c>
      <c r="GP89" s="1">
        <v>0.0</v>
      </c>
      <c r="GQ89" s="1" t="s">
        <v>359</v>
      </c>
      <c r="GR89" s="1" t="s">
        <v>360</v>
      </c>
      <c r="GS89" s="1" t="s">
        <v>361</v>
      </c>
      <c r="GT89" s="1" t="s">
        <v>361</v>
      </c>
      <c r="GU89" s="1" t="s">
        <v>361</v>
      </c>
      <c r="GV89" s="1" t="s">
        <v>361</v>
      </c>
      <c r="GW89" s="1">
        <v>0.0</v>
      </c>
      <c r="GX89" s="1">
        <v>100.0</v>
      </c>
      <c r="GY89" s="1">
        <v>100.0</v>
      </c>
      <c r="GZ89" s="1">
        <v>1.275</v>
      </c>
      <c r="HA89" s="1">
        <v>0.0153</v>
      </c>
      <c r="HB89" s="1">
        <v>0.4508132229881339</v>
      </c>
      <c r="HC89" s="1">
        <v>0.002931838302181297</v>
      </c>
      <c r="HD89" s="1">
        <v>-1.375455985948503E-6</v>
      </c>
      <c r="HE89" s="1">
        <v>3.07004744371273E-10</v>
      </c>
      <c r="HF89" s="1">
        <v>-0.06116048014925604</v>
      </c>
      <c r="HG89" s="1">
        <v>0.0100384331276165</v>
      </c>
      <c r="HH89" s="1">
        <v>-3.153267371123071E-4</v>
      </c>
      <c r="HI89" s="1">
        <v>1.819468599177705E-6</v>
      </c>
      <c r="HJ89" s="1">
        <v>1.0</v>
      </c>
      <c r="HK89" s="1">
        <v>2112.0</v>
      </c>
      <c r="HL89" s="1">
        <v>3.0</v>
      </c>
      <c r="HM89" s="1">
        <v>29.0</v>
      </c>
      <c r="HN89" s="1">
        <v>5.6</v>
      </c>
      <c r="HO89" s="1">
        <v>5.6</v>
      </c>
      <c r="HP89" s="1">
        <v>1.01196</v>
      </c>
      <c r="HQ89" s="1">
        <v>2.30713</v>
      </c>
      <c r="HR89" s="1">
        <v>1.4978</v>
      </c>
      <c r="HS89" s="1">
        <v>2.30347</v>
      </c>
      <c r="HT89" s="1">
        <v>1.54785</v>
      </c>
      <c r="HU89" s="1">
        <v>2.44019</v>
      </c>
      <c r="HV89" s="1">
        <v>35.4754</v>
      </c>
      <c r="HW89" s="1">
        <v>15.6118</v>
      </c>
      <c r="HX89" s="1">
        <v>18.0</v>
      </c>
      <c r="HY89" s="1">
        <v>500.754</v>
      </c>
      <c r="HZ89" s="1">
        <v>519.491</v>
      </c>
      <c r="IA89" s="1">
        <v>28.7561</v>
      </c>
      <c r="IB89" s="1">
        <v>29.8079</v>
      </c>
      <c r="IC89" s="1">
        <v>30.0002</v>
      </c>
      <c r="ID89" s="1">
        <v>29.5888</v>
      </c>
      <c r="IE89" s="1">
        <v>29.6776</v>
      </c>
      <c r="IF89" s="1">
        <v>20.2617</v>
      </c>
      <c r="IG89" s="1">
        <v>26.2655</v>
      </c>
      <c r="IH89" s="1">
        <v>85.0461</v>
      </c>
      <c r="II89" s="1">
        <v>28.7484</v>
      </c>
      <c r="IJ89" s="1">
        <v>411.904</v>
      </c>
      <c r="IK89" s="1">
        <v>25.4511</v>
      </c>
      <c r="IL89" s="1">
        <v>100.774</v>
      </c>
      <c r="IM89" s="1">
        <v>100.512</v>
      </c>
      <c r="IN89" s="1" t="s">
        <v>362</v>
      </c>
    </row>
    <row r="90" ht="15.75" customHeight="1">
      <c r="A90" s="1">
        <v>74.0</v>
      </c>
      <c r="B90" s="1">
        <v>1.6602243426E9</v>
      </c>
      <c r="C90" s="1">
        <v>355.5999999046326</v>
      </c>
      <c r="D90" s="1" t="s">
        <v>491</v>
      </c>
      <c r="E90" s="1" t="s">
        <v>492</v>
      </c>
      <c r="F90" s="1">
        <v>1.0</v>
      </c>
      <c r="G90" s="1" t="s">
        <v>349</v>
      </c>
      <c r="H90" s="1" t="s">
        <v>350</v>
      </c>
      <c r="I90" s="1" t="s">
        <v>351</v>
      </c>
      <c r="J90" s="1" t="s">
        <v>352</v>
      </c>
      <c r="K90" s="1" t="s">
        <v>353</v>
      </c>
      <c r="L90" s="1" t="s">
        <v>354</v>
      </c>
      <c r="M90" s="1" t="s">
        <v>355</v>
      </c>
      <c r="N90" s="1">
        <v>1.660224335E9</v>
      </c>
      <c r="O90" s="1">
        <f t="shared" si="1"/>
        <v>0.001508285447</v>
      </c>
      <c r="P90" s="1">
        <f t="shared" si="2"/>
        <v>1.508285447</v>
      </c>
      <c r="Q90" s="1">
        <f t="shared" si="3"/>
        <v>4.637052478</v>
      </c>
      <c r="R90" s="1">
        <f t="shared" si="4"/>
        <v>296.1255333</v>
      </c>
      <c r="S90" s="1">
        <f t="shared" si="5"/>
        <v>189.2821143</v>
      </c>
      <c r="T90" s="1">
        <f t="shared" si="6"/>
        <v>18.84361366</v>
      </c>
      <c r="U90" s="1">
        <f t="shared" si="7"/>
        <v>29.48020294</v>
      </c>
      <c r="V90" s="1">
        <f t="shared" si="8"/>
        <v>0.07584728154</v>
      </c>
      <c r="W90" s="1">
        <f t="shared" si="9"/>
        <v>2.920657918</v>
      </c>
      <c r="X90" s="1">
        <f t="shared" si="10"/>
        <v>0.07476978195</v>
      </c>
      <c r="Y90" s="1">
        <f t="shared" si="11"/>
        <v>0.04682664754</v>
      </c>
      <c r="Z90" s="1">
        <f t="shared" si="12"/>
        <v>321.5119597</v>
      </c>
      <c r="AA90" s="1">
        <f t="shared" si="13"/>
        <v>32.52043712</v>
      </c>
      <c r="AB90" s="1">
        <f t="shared" si="14"/>
        <v>31.49468667</v>
      </c>
      <c r="AC90" s="1">
        <f t="shared" si="15"/>
        <v>4.640199387</v>
      </c>
      <c r="AD90" s="1">
        <f t="shared" si="16"/>
        <v>59.92642703</v>
      </c>
      <c r="AE90" s="1">
        <f t="shared" si="17"/>
        <v>2.706071847</v>
      </c>
      <c r="AF90" s="1">
        <f t="shared" si="18"/>
        <v>4.515656917</v>
      </c>
      <c r="AG90" s="1">
        <f t="shared" si="19"/>
        <v>1.93412754</v>
      </c>
      <c r="AH90" s="1">
        <f t="shared" si="20"/>
        <v>-66.51538823</v>
      </c>
      <c r="AI90" s="1">
        <f t="shared" si="21"/>
        <v>-75.27461513</v>
      </c>
      <c r="AJ90" s="1">
        <f t="shared" si="22"/>
        <v>-5.802234944</v>
      </c>
      <c r="AK90" s="1">
        <f t="shared" si="23"/>
        <v>173.9197214</v>
      </c>
      <c r="AL90" s="1">
        <f t="shared" si="24"/>
        <v>35.23357083</v>
      </c>
      <c r="AM90" s="1">
        <f t="shared" si="25"/>
        <v>1.5028559</v>
      </c>
      <c r="AN90" s="1">
        <f t="shared" si="26"/>
        <v>4.637052478</v>
      </c>
      <c r="AO90" s="1">
        <v>372.1286647238315</v>
      </c>
      <c r="AP90" s="1">
        <v>340.4964787878788</v>
      </c>
      <c r="AQ90" s="1">
        <v>5.07450608614614</v>
      </c>
      <c r="AR90" s="1">
        <v>64.96869328460993</v>
      </c>
      <c r="AS90" s="1">
        <f t="shared" si="27"/>
        <v>1.508285447</v>
      </c>
      <c r="AT90" s="1">
        <v>25.43112022427405</v>
      </c>
      <c r="AU90" s="1">
        <v>27.19123878787878</v>
      </c>
      <c r="AV90" s="1">
        <v>1.832952288681413E-5</v>
      </c>
      <c r="AW90" s="1">
        <v>84.42991726890527</v>
      </c>
      <c r="AX90" s="1">
        <v>0.0</v>
      </c>
      <c r="AY90" s="1">
        <v>0.0</v>
      </c>
      <c r="AZ90" s="1">
        <f t="shared" si="28"/>
        <v>1</v>
      </c>
      <c r="BA90" s="1">
        <f t="shared" si="29"/>
        <v>0</v>
      </c>
      <c r="BB90" s="1">
        <f t="shared" si="30"/>
        <v>51913.66392</v>
      </c>
      <c r="BC90" s="1">
        <f t="shared" si="31"/>
        <v>1999.979333</v>
      </c>
      <c r="BD90" s="1">
        <f t="shared" si="32"/>
        <v>1681.182256</v>
      </c>
      <c r="BE90" s="1">
        <f t="shared" si="33"/>
        <v>0.840599814</v>
      </c>
      <c r="BF90" s="1">
        <f t="shared" si="34"/>
        <v>0.160757641</v>
      </c>
      <c r="BG90" s="1">
        <v>6.0</v>
      </c>
      <c r="BH90" s="1">
        <v>0.5</v>
      </c>
      <c r="BI90" s="1" t="s">
        <v>356</v>
      </c>
      <c r="BJ90" s="1">
        <v>2.0</v>
      </c>
      <c r="BK90" s="1" t="b">
        <v>1</v>
      </c>
      <c r="BL90" s="1">
        <v>1.660224335E9</v>
      </c>
      <c r="BM90" s="1">
        <v>296.1255333333333</v>
      </c>
      <c r="BN90" s="1">
        <v>338.928</v>
      </c>
      <c r="BO90" s="1">
        <v>27.18220666666667</v>
      </c>
      <c r="BP90" s="1">
        <v>25.42828666666666</v>
      </c>
      <c r="BQ90" s="1">
        <v>294.9224</v>
      </c>
      <c r="BR90" s="1">
        <v>27.16689333333333</v>
      </c>
      <c r="BS90" s="1">
        <v>500.1385333333332</v>
      </c>
      <c r="BT90" s="1">
        <v>99.45302</v>
      </c>
      <c r="BU90" s="1">
        <v>0.1000398533333333</v>
      </c>
      <c r="BV90" s="1">
        <v>31.01662666666667</v>
      </c>
      <c r="BW90" s="1">
        <v>31.49468666666667</v>
      </c>
      <c r="BX90" s="1">
        <v>999.8999999999999</v>
      </c>
      <c r="BY90" s="1">
        <v>0.0</v>
      </c>
      <c r="BZ90" s="1">
        <v>0.0</v>
      </c>
      <c r="CA90" s="1">
        <v>10004.12</v>
      </c>
      <c r="CB90" s="1">
        <v>0.0</v>
      </c>
      <c r="CC90" s="1">
        <v>7.200433333333333</v>
      </c>
      <c r="CD90" s="1">
        <v>-42.80238666666666</v>
      </c>
      <c r="CE90" s="1">
        <v>304.3999999999999</v>
      </c>
      <c r="CF90" s="1">
        <v>347.7712666666667</v>
      </c>
      <c r="CG90" s="1">
        <v>1.753928</v>
      </c>
      <c r="CH90" s="1">
        <v>338.928</v>
      </c>
      <c r="CI90" s="1">
        <v>25.42828666666666</v>
      </c>
      <c r="CJ90" s="1">
        <v>2.703352666666667</v>
      </c>
      <c r="CK90" s="1">
        <v>2.528918</v>
      </c>
      <c r="CL90" s="1">
        <v>22.30550666666667</v>
      </c>
      <c r="CM90" s="1">
        <v>21.21384</v>
      </c>
      <c r="CN90" s="1">
        <v>1999.979333333333</v>
      </c>
      <c r="CO90" s="1">
        <v>0.9800076</v>
      </c>
      <c r="CP90" s="1">
        <v>0.01999288666666667</v>
      </c>
      <c r="CQ90" s="1">
        <v>0.0</v>
      </c>
      <c r="CR90" s="1">
        <v>2.615666666666667</v>
      </c>
      <c r="CS90" s="1">
        <v>0.0</v>
      </c>
      <c r="CT90" s="1">
        <v>22327.76000000001</v>
      </c>
      <c r="CU90" s="1">
        <v>17412.18</v>
      </c>
      <c r="CV90" s="1">
        <v>40.2038</v>
      </c>
      <c r="CW90" s="1">
        <v>41.187</v>
      </c>
      <c r="CX90" s="1">
        <v>40.187</v>
      </c>
      <c r="CY90" s="1">
        <v>39.687</v>
      </c>
      <c r="CZ90" s="1">
        <v>40.375</v>
      </c>
      <c r="DA90" s="1">
        <v>1959.999333333333</v>
      </c>
      <c r="DB90" s="1">
        <v>39.98733333333334</v>
      </c>
      <c r="DC90" s="1">
        <v>0.0</v>
      </c>
      <c r="DD90" s="1">
        <v>1.6602243413E9</v>
      </c>
      <c r="DE90" s="1">
        <v>0.0</v>
      </c>
      <c r="DF90" s="1">
        <v>1.660224008E9</v>
      </c>
      <c r="DG90" s="1" t="s">
        <v>357</v>
      </c>
      <c r="DH90" s="1">
        <v>1.660224008E9</v>
      </c>
      <c r="DI90" s="1">
        <v>1.660224007E9</v>
      </c>
      <c r="DJ90" s="1">
        <v>1.0</v>
      </c>
      <c r="DK90" s="1">
        <v>0.091</v>
      </c>
      <c r="DL90" s="1">
        <v>-0.018</v>
      </c>
      <c r="DM90" s="1">
        <v>1.42</v>
      </c>
      <c r="DN90" s="1">
        <v>0.02</v>
      </c>
      <c r="DO90" s="1">
        <v>400.0</v>
      </c>
      <c r="DP90" s="1">
        <v>26.0</v>
      </c>
      <c r="DQ90" s="1">
        <v>0.31</v>
      </c>
      <c r="DR90" s="1">
        <v>0.11</v>
      </c>
      <c r="DS90" s="1">
        <v>3.785430670159899</v>
      </c>
      <c r="DT90" s="1">
        <v>6.236393198956341</v>
      </c>
      <c r="DU90" s="1">
        <v>0.4696056069701048</v>
      </c>
      <c r="DV90" s="1">
        <v>0.0</v>
      </c>
      <c r="DW90" s="1">
        <v>35.13272669049399</v>
      </c>
      <c r="DX90" s="1">
        <v>5.755722603464497</v>
      </c>
      <c r="DY90" s="1">
        <v>0.4178156587425693</v>
      </c>
      <c r="DZ90" s="1">
        <v>0.0</v>
      </c>
      <c r="EA90" s="1">
        <v>-42.69696129032258</v>
      </c>
      <c r="EB90" s="1">
        <v>-7.324853225806308</v>
      </c>
      <c r="EC90" s="1">
        <v>0.5495718396066681</v>
      </c>
      <c r="ED90" s="1">
        <v>0.0</v>
      </c>
      <c r="EE90" s="1">
        <v>200.8974786197719</v>
      </c>
      <c r="EF90" s="1">
        <v>157.7823537047714</v>
      </c>
      <c r="EG90" s="1">
        <v>11.43244008238822</v>
      </c>
      <c r="EH90" s="1">
        <v>0.0</v>
      </c>
      <c r="EI90" s="1">
        <v>1.749853170731707</v>
      </c>
      <c r="EJ90" s="1">
        <v>0.05999435540069472</v>
      </c>
      <c r="EK90" s="1">
        <v>0.00634824670975569</v>
      </c>
      <c r="EL90" s="1">
        <v>1.0</v>
      </c>
      <c r="EM90" s="1">
        <v>1.934544445485695</v>
      </c>
      <c r="EN90" s="1">
        <v>-0.02902673494076717</v>
      </c>
      <c r="EO90" s="1">
        <v>0.00255266312068602</v>
      </c>
      <c r="EP90" s="1">
        <v>1.0</v>
      </c>
      <c r="EQ90" s="1">
        <v>2.0</v>
      </c>
      <c r="ER90" s="1">
        <v>6.0</v>
      </c>
      <c r="ES90" s="1" t="s">
        <v>393</v>
      </c>
      <c r="ET90" s="1">
        <v>2.94484</v>
      </c>
      <c r="EU90" s="1">
        <v>2.80116</v>
      </c>
      <c r="EV90" s="1">
        <v>0.0766262</v>
      </c>
      <c r="EW90" s="1">
        <v>0.0844797</v>
      </c>
      <c r="EX90" s="1">
        <v>0.11829</v>
      </c>
      <c r="EY90" s="1">
        <v>0.112916</v>
      </c>
      <c r="EZ90" s="1">
        <v>18992.9</v>
      </c>
      <c r="FA90" s="1">
        <v>19749.3</v>
      </c>
      <c r="FB90" s="1">
        <v>23908.1</v>
      </c>
      <c r="FC90" s="1">
        <v>25091.0</v>
      </c>
      <c r="FD90" s="1">
        <v>33729.9</v>
      </c>
      <c r="FE90" s="1">
        <v>35530.5</v>
      </c>
      <c r="FF90" s="1">
        <v>43573.1</v>
      </c>
      <c r="FG90" s="1">
        <v>46375.5</v>
      </c>
      <c r="FH90" s="1">
        <v>1.9908</v>
      </c>
      <c r="FI90" s="1">
        <v>1.91733</v>
      </c>
      <c r="FJ90" s="1">
        <v>0.139683</v>
      </c>
      <c r="FK90" s="1">
        <v>0.0</v>
      </c>
      <c r="FL90" s="1">
        <v>29.2139</v>
      </c>
      <c r="FM90" s="1">
        <v>999.9</v>
      </c>
      <c r="FN90" s="1">
        <v>70.2</v>
      </c>
      <c r="FO90" s="1">
        <v>31.7</v>
      </c>
      <c r="FP90" s="1">
        <v>33.1373</v>
      </c>
      <c r="FQ90" s="1">
        <v>64.004</v>
      </c>
      <c r="FR90" s="1">
        <v>26.274</v>
      </c>
      <c r="FS90" s="1">
        <v>1.0</v>
      </c>
      <c r="FT90" s="1">
        <v>0.20891</v>
      </c>
      <c r="FU90" s="1">
        <v>0.314461</v>
      </c>
      <c r="FV90" s="1">
        <v>20.3249</v>
      </c>
      <c r="FW90" s="1">
        <v>5.2134</v>
      </c>
      <c r="FX90" s="1">
        <v>11.9078</v>
      </c>
      <c r="FY90" s="1">
        <v>5.00285</v>
      </c>
      <c r="FZ90" s="1">
        <v>3.28968</v>
      </c>
      <c r="GA90" s="1">
        <v>9999.0</v>
      </c>
      <c r="GB90" s="1">
        <v>9999.0</v>
      </c>
      <c r="GC90" s="1">
        <v>9999.0</v>
      </c>
      <c r="GD90" s="1">
        <v>999.9</v>
      </c>
      <c r="GE90" s="1">
        <v>1.85944</v>
      </c>
      <c r="GF90" s="1">
        <v>1.85439</v>
      </c>
      <c r="GG90" s="1">
        <v>1.8576</v>
      </c>
      <c r="GH90" s="1">
        <v>1.85596</v>
      </c>
      <c r="GI90" s="1">
        <v>1.8548</v>
      </c>
      <c r="GJ90" s="1">
        <v>1.85455</v>
      </c>
      <c r="GK90" s="1">
        <v>1.85303</v>
      </c>
      <c r="GL90" s="1">
        <v>1.8563</v>
      </c>
      <c r="GM90" s="1">
        <v>0.0</v>
      </c>
      <c r="GN90" s="1">
        <v>0.0</v>
      </c>
      <c r="GO90" s="1">
        <v>0.0</v>
      </c>
      <c r="GP90" s="1">
        <v>0.0</v>
      </c>
      <c r="GQ90" s="1" t="s">
        <v>359</v>
      </c>
      <c r="GR90" s="1" t="s">
        <v>360</v>
      </c>
      <c r="GS90" s="1" t="s">
        <v>361</v>
      </c>
      <c r="GT90" s="1" t="s">
        <v>361</v>
      </c>
      <c r="GU90" s="1" t="s">
        <v>361</v>
      </c>
      <c r="GV90" s="1" t="s">
        <v>361</v>
      </c>
      <c r="GW90" s="1">
        <v>0.0</v>
      </c>
      <c r="GX90" s="1">
        <v>100.0</v>
      </c>
      <c r="GY90" s="1">
        <v>100.0</v>
      </c>
      <c r="GZ90" s="1">
        <v>1.285</v>
      </c>
      <c r="HA90" s="1">
        <v>0.0152</v>
      </c>
      <c r="HB90" s="1">
        <v>0.4508132229881339</v>
      </c>
      <c r="HC90" s="1">
        <v>0.002931838302181297</v>
      </c>
      <c r="HD90" s="1">
        <v>-1.375455985948503E-6</v>
      </c>
      <c r="HE90" s="1">
        <v>3.07004744371273E-10</v>
      </c>
      <c r="HF90" s="1">
        <v>-0.06116048014925604</v>
      </c>
      <c r="HG90" s="1">
        <v>0.0100384331276165</v>
      </c>
      <c r="HH90" s="1">
        <v>-3.153267371123071E-4</v>
      </c>
      <c r="HI90" s="1">
        <v>1.819468599177705E-6</v>
      </c>
      <c r="HJ90" s="1">
        <v>1.0</v>
      </c>
      <c r="HK90" s="1">
        <v>2112.0</v>
      </c>
      <c r="HL90" s="1">
        <v>3.0</v>
      </c>
      <c r="HM90" s="1">
        <v>29.0</v>
      </c>
      <c r="HN90" s="1">
        <v>5.6</v>
      </c>
      <c r="HO90" s="1">
        <v>5.6</v>
      </c>
      <c r="HP90" s="1">
        <v>1.02417</v>
      </c>
      <c r="HQ90" s="1">
        <v>2.31323</v>
      </c>
      <c r="HR90" s="1">
        <v>1.4978</v>
      </c>
      <c r="HS90" s="1">
        <v>2.30347</v>
      </c>
      <c r="HT90" s="1">
        <v>1.54785</v>
      </c>
      <c r="HU90" s="1">
        <v>2.33276</v>
      </c>
      <c r="HV90" s="1">
        <v>35.4754</v>
      </c>
      <c r="HW90" s="1">
        <v>15.5943</v>
      </c>
      <c r="HX90" s="1">
        <v>18.0</v>
      </c>
      <c r="HY90" s="1">
        <v>500.819</v>
      </c>
      <c r="HZ90" s="1">
        <v>519.377</v>
      </c>
      <c r="IA90" s="1">
        <v>28.7525</v>
      </c>
      <c r="IB90" s="1">
        <v>29.8079</v>
      </c>
      <c r="IC90" s="1">
        <v>30.0002</v>
      </c>
      <c r="ID90" s="1">
        <v>29.5895</v>
      </c>
      <c r="IE90" s="1">
        <v>29.6783</v>
      </c>
      <c r="IF90" s="1">
        <v>20.5227</v>
      </c>
      <c r="IG90" s="1">
        <v>26.2655</v>
      </c>
      <c r="IH90" s="1">
        <v>85.0461</v>
      </c>
      <c r="II90" s="1">
        <v>28.7484</v>
      </c>
      <c r="IJ90" s="1">
        <v>411.904</v>
      </c>
      <c r="IK90" s="1">
        <v>25.45</v>
      </c>
      <c r="IL90" s="1">
        <v>100.773</v>
      </c>
      <c r="IM90" s="1">
        <v>100.513</v>
      </c>
      <c r="IN90" s="1" t="s">
        <v>362</v>
      </c>
    </row>
    <row r="91" ht="15.75" customHeight="1">
      <c r="A91" s="1">
        <v>75.0</v>
      </c>
      <c r="B91" s="1">
        <v>1.6602243436E9</v>
      </c>
      <c r="C91" s="1">
        <v>356.5999999046326</v>
      </c>
      <c r="D91" s="1" t="s">
        <v>493</v>
      </c>
      <c r="E91" s="1" t="s">
        <v>494</v>
      </c>
      <c r="F91" s="1">
        <v>1.0</v>
      </c>
      <c r="G91" s="1" t="s">
        <v>349</v>
      </c>
      <c r="H91" s="1" t="s">
        <v>350</v>
      </c>
      <c r="I91" s="1" t="s">
        <v>351</v>
      </c>
      <c r="J91" s="1" t="s">
        <v>352</v>
      </c>
      <c r="K91" s="1" t="s">
        <v>353</v>
      </c>
      <c r="L91" s="1" t="s">
        <v>354</v>
      </c>
      <c r="M91" s="1" t="s">
        <v>355</v>
      </c>
      <c r="N91" s="1">
        <v>1.66022433550625E9</v>
      </c>
      <c r="O91" s="1">
        <f t="shared" si="1"/>
        <v>0.001510364079</v>
      </c>
      <c r="P91" s="1">
        <f t="shared" si="2"/>
        <v>1.510364079</v>
      </c>
      <c r="Q91" s="1">
        <f t="shared" si="3"/>
        <v>4.700103022</v>
      </c>
      <c r="R91" s="1">
        <f t="shared" si="4"/>
        <v>298.6275625</v>
      </c>
      <c r="S91" s="1">
        <f t="shared" si="5"/>
        <v>190.5271888</v>
      </c>
      <c r="T91" s="1">
        <f t="shared" si="6"/>
        <v>18.96755583</v>
      </c>
      <c r="U91" s="1">
        <f t="shared" si="7"/>
        <v>29.72927381</v>
      </c>
      <c r="V91" s="1">
        <f t="shared" si="8"/>
        <v>0.07596139163</v>
      </c>
      <c r="W91" s="1">
        <f t="shared" si="9"/>
        <v>2.920803849</v>
      </c>
      <c r="X91" s="1">
        <f t="shared" si="10"/>
        <v>0.07488072554</v>
      </c>
      <c r="Y91" s="1">
        <f t="shared" si="11"/>
        <v>0.04689626621</v>
      </c>
      <c r="Z91" s="1">
        <f t="shared" si="12"/>
        <v>321.5122751</v>
      </c>
      <c r="AA91" s="1">
        <f t="shared" si="13"/>
        <v>32.51970211</v>
      </c>
      <c r="AB91" s="1">
        <f t="shared" si="14"/>
        <v>31.49416875</v>
      </c>
      <c r="AC91" s="1">
        <f t="shared" si="15"/>
        <v>4.640062859</v>
      </c>
      <c r="AD91" s="1">
        <f t="shared" si="16"/>
        <v>59.92836053</v>
      </c>
      <c r="AE91" s="1">
        <f t="shared" si="17"/>
        <v>2.706139615</v>
      </c>
      <c r="AF91" s="1">
        <f t="shared" si="18"/>
        <v>4.515624308</v>
      </c>
      <c r="AG91" s="1">
        <f t="shared" si="19"/>
        <v>1.933923244</v>
      </c>
      <c r="AH91" s="1">
        <f t="shared" si="20"/>
        <v>-66.60705589</v>
      </c>
      <c r="AI91" s="1">
        <f t="shared" si="21"/>
        <v>-75.21676753</v>
      </c>
      <c r="AJ91" s="1">
        <f t="shared" si="22"/>
        <v>-5.797467897</v>
      </c>
      <c r="AK91" s="1">
        <f t="shared" si="23"/>
        <v>173.8909838</v>
      </c>
      <c r="AL91" s="1">
        <f t="shared" si="24"/>
        <v>35.2784828</v>
      </c>
      <c r="AM91" s="1">
        <f t="shared" si="25"/>
        <v>1.503744977</v>
      </c>
      <c r="AN91" s="1">
        <f t="shared" si="26"/>
        <v>4.700103022</v>
      </c>
      <c r="AO91" s="1">
        <v>377.2512936893135</v>
      </c>
      <c r="AP91" s="1">
        <v>345.5597575757573</v>
      </c>
      <c r="AQ91" s="1">
        <v>5.071019517268299</v>
      </c>
      <c r="AR91" s="1">
        <v>64.96869328460993</v>
      </c>
      <c r="AS91" s="1">
        <f t="shared" si="27"/>
        <v>1.510364079</v>
      </c>
      <c r="AT91" s="1">
        <v>25.43101285314868</v>
      </c>
      <c r="AU91" s="1">
        <v>27.19340787878787</v>
      </c>
      <c r="AV91" s="1">
        <v>3.644354174814069E-5</v>
      </c>
      <c r="AW91" s="1">
        <v>84.42991726890527</v>
      </c>
      <c r="AX91" s="1">
        <v>0.0</v>
      </c>
      <c r="AY91" s="1">
        <v>0.0</v>
      </c>
      <c r="AZ91" s="1">
        <f t="shared" si="28"/>
        <v>1</v>
      </c>
      <c r="BA91" s="1">
        <f t="shared" si="29"/>
        <v>0</v>
      </c>
      <c r="BB91" s="1">
        <f t="shared" si="30"/>
        <v>51917.8335</v>
      </c>
      <c r="BC91" s="1">
        <f t="shared" si="31"/>
        <v>1999.98125</v>
      </c>
      <c r="BD91" s="1">
        <f t="shared" si="32"/>
        <v>1681.183871</v>
      </c>
      <c r="BE91" s="1">
        <f t="shared" si="33"/>
        <v>0.8405998159</v>
      </c>
      <c r="BF91" s="1">
        <f t="shared" si="34"/>
        <v>0.1607576446</v>
      </c>
      <c r="BG91" s="1">
        <v>6.0</v>
      </c>
      <c r="BH91" s="1">
        <v>0.5</v>
      </c>
      <c r="BI91" s="1" t="s">
        <v>356</v>
      </c>
      <c r="BJ91" s="1">
        <v>2.0</v>
      </c>
      <c r="BK91" s="1" t="b">
        <v>1</v>
      </c>
      <c r="BL91" s="1">
        <v>1.66022433550625E9</v>
      </c>
      <c r="BM91" s="1">
        <v>298.6275625</v>
      </c>
      <c r="BN91" s="1">
        <v>341.488125</v>
      </c>
      <c r="BO91" s="1">
        <v>27.1829</v>
      </c>
      <c r="BP91" s="1">
        <v>25.42796875</v>
      </c>
      <c r="BQ91" s="1">
        <v>297.419</v>
      </c>
      <c r="BR91" s="1">
        <v>27.1675875</v>
      </c>
      <c r="BS91" s="1">
        <v>500.1456875</v>
      </c>
      <c r="BT91" s="1">
        <v>99.45299375</v>
      </c>
      <c r="BU91" s="1">
        <v>0.100019925</v>
      </c>
      <c r="BV91" s="1">
        <v>31.0165</v>
      </c>
      <c r="BW91" s="1">
        <v>31.49416875</v>
      </c>
      <c r="BX91" s="1">
        <v>999.9</v>
      </c>
      <c r="BY91" s="1">
        <v>0.0</v>
      </c>
      <c r="BZ91" s="1">
        <v>0.0</v>
      </c>
      <c r="CA91" s="1">
        <v>10004.95625</v>
      </c>
      <c r="CB91" s="1">
        <v>0.0</v>
      </c>
      <c r="CC91" s="1">
        <v>7.207606875</v>
      </c>
      <c r="CD91" s="1">
        <v>-42.86051875</v>
      </c>
      <c r="CE91" s="1">
        <v>306.9721875</v>
      </c>
      <c r="CF91" s="1">
        <v>350.3980625</v>
      </c>
      <c r="CG91" s="1">
        <v>1.754935</v>
      </c>
      <c r="CH91" s="1">
        <v>341.488125</v>
      </c>
      <c r="CI91" s="1">
        <v>25.42796875</v>
      </c>
      <c r="CJ91" s="1">
        <v>2.703420625</v>
      </c>
      <c r="CK91" s="1">
        <v>2.52888625</v>
      </c>
      <c r="CL91" s="1">
        <v>22.30591875</v>
      </c>
      <c r="CM91" s="1">
        <v>21.21363125</v>
      </c>
      <c r="CN91" s="1">
        <v>1999.98125</v>
      </c>
      <c r="CO91" s="1">
        <v>0.980007625</v>
      </c>
      <c r="CP91" s="1">
        <v>0.0199928625</v>
      </c>
      <c r="CQ91" s="1">
        <v>0.0</v>
      </c>
      <c r="CR91" s="1">
        <v>2.6175625</v>
      </c>
      <c r="CS91" s="1">
        <v>0.0</v>
      </c>
      <c r="CT91" s="1">
        <v>22326.58125</v>
      </c>
      <c r="CU91" s="1">
        <v>17412.19375</v>
      </c>
      <c r="CV91" s="1">
        <v>40.20274999999999</v>
      </c>
      <c r="CW91" s="1">
        <v>41.187</v>
      </c>
      <c r="CX91" s="1">
        <v>40.187</v>
      </c>
      <c r="CY91" s="1">
        <v>39.687</v>
      </c>
      <c r="CZ91" s="1">
        <v>40.375</v>
      </c>
      <c r="DA91" s="1">
        <v>1960.00125</v>
      </c>
      <c r="DB91" s="1">
        <v>39.9875</v>
      </c>
      <c r="DC91" s="1">
        <v>0.0</v>
      </c>
      <c r="DD91" s="1">
        <v>1.6602243425E9</v>
      </c>
      <c r="DE91" s="1">
        <v>0.0</v>
      </c>
      <c r="DF91" s="1">
        <v>1.660224008E9</v>
      </c>
      <c r="DG91" s="1" t="s">
        <v>357</v>
      </c>
      <c r="DH91" s="1">
        <v>1.660224008E9</v>
      </c>
      <c r="DI91" s="1">
        <v>1.660224007E9</v>
      </c>
      <c r="DJ91" s="1">
        <v>1.0</v>
      </c>
      <c r="DK91" s="1">
        <v>0.091</v>
      </c>
      <c r="DL91" s="1">
        <v>-0.018</v>
      </c>
      <c r="DM91" s="1">
        <v>1.42</v>
      </c>
      <c r="DN91" s="1">
        <v>0.02</v>
      </c>
      <c r="DO91" s="1">
        <v>400.0</v>
      </c>
      <c r="DP91" s="1">
        <v>26.0</v>
      </c>
      <c r="DQ91" s="1">
        <v>0.31</v>
      </c>
      <c r="DR91" s="1">
        <v>0.11</v>
      </c>
      <c r="DS91" s="1">
        <v>3.933490411031832</v>
      </c>
      <c r="DT91" s="1">
        <v>6.322444262381973</v>
      </c>
      <c r="DU91" s="1">
        <v>0.4758965760962613</v>
      </c>
      <c r="DV91" s="1">
        <v>0.0</v>
      </c>
      <c r="DW91" s="1">
        <v>35.2416022325741</v>
      </c>
      <c r="DX91" s="1">
        <v>5.533883628496337</v>
      </c>
      <c r="DY91" s="1">
        <v>0.4161061708385668</v>
      </c>
      <c r="DZ91" s="1">
        <v>0.0</v>
      </c>
      <c r="EA91" s="1">
        <v>-42.90341666666668</v>
      </c>
      <c r="EB91" s="1">
        <v>-7.106394660734312</v>
      </c>
      <c r="EC91" s="1">
        <v>0.5169768873514131</v>
      </c>
      <c r="ED91" s="1">
        <v>0.0</v>
      </c>
      <c r="EE91" s="1">
        <v>204.3261693195428</v>
      </c>
      <c r="EF91" s="1">
        <v>157.5659255144703</v>
      </c>
      <c r="EG91" s="1">
        <v>11.79256616470714</v>
      </c>
      <c r="EH91" s="1">
        <v>0.0</v>
      </c>
      <c r="EI91" s="1">
        <v>1.75247675</v>
      </c>
      <c r="EJ91" s="1">
        <v>0.0607387992495225</v>
      </c>
      <c r="EK91" s="1">
        <v>0.006392524300892415</v>
      </c>
      <c r="EL91" s="1">
        <v>1.0</v>
      </c>
      <c r="EM91" s="1">
        <v>1.934098297177992</v>
      </c>
      <c r="EN91" s="1">
        <v>-0.03278080651782267</v>
      </c>
      <c r="EO91" s="1">
        <v>0.002750998498900129</v>
      </c>
      <c r="EP91" s="1">
        <v>1.0</v>
      </c>
      <c r="EQ91" s="1">
        <v>2.0</v>
      </c>
      <c r="ER91" s="1">
        <v>6.0</v>
      </c>
      <c r="ES91" s="1" t="s">
        <v>393</v>
      </c>
      <c r="ET91" s="1">
        <v>2.94473</v>
      </c>
      <c r="EU91" s="1">
        <v>2.80099</v>
      </c>
      <c r="EV91" s="1">
        <v>0.0775228</v>
      </c>
      <c r="EW91" s="1">
        <v>0.0853589</v>
      </c>
      <c r="EX91" s="1">
        <v>0.118296</v>
      </c>
      <c r="EY91" s="1">
        <v>0.11291</v>
      </c>
      <c r="EZ91" s="1">
        <v>18974.4</v>
      </c>
      <c r="FA91" s="1">
        <v>19730.3</v>
      </c>
      <c r="FB91" s="1">
        <v>23908.0</v>
      </c>
      <c r="FC91" s="1">
        <v>25091.0</v>
      </c>
      <c r="FD91" s="1">
        <v>33729.5</v>
      </c>
      <c r="FE91" s="1">
        <v>35530.8</v>
      </c>
      <c r="FF91" s="1">
        <v>43572.9</v>
      </c>
      <c r="FG91" s="1">
        <v>46375.6</v>
      </c>
      <c r="FH91" s="1">
        <v>1.99072</v>
      </c>
      <c r="FI91" s="1">
        <v>1.9173</v>
      </c>
      <c r="FJ91" s="1">
        <v>0.139806</v>
      </c>
      <c r="FK91" s="1">
        <v>0.0</v>
      </c>
      <c r="FL91" s="1">
        <v>29.2133</v>
      </c>
      <c r="FM91" s="1">
        <v>999.9</v>
      </c>
      <c r="FN91" s="1">
        <v>70.2</v>
      </c>
      <c r="FO91" s="1">
        <v>31.7</v>
      </c>
      <c r="FP91" s="1">
        <v>33.1372</v>
      </c>
      <c r="FQ91" s="1">
        <v>63.964</v>
      </c>
      <c r="FR91" s="1">
        <v>26.5104</v>
      </c>
      <c r="FS91" s="1">
        <v>1.0</v>
      </c>
      <c r="FT91" s="1">
        <v>0.208963</v>
      </c>
      <c r="FU91" s="1">
        <v>0.310425</v>
      </c>
      <c r="FV91" s="1">
        <v>20.3249</v>
      </c>
      <c r="FW91" s="1">
        <v>5.2134</v>
      </c>
      <c r="FX91" s="1">
        <v>11.9078</v>
      </c>
      <c r="FY91" s="1">
        <v>5.0029</v>
      </c>
      <c r="FZ91" s="1">
        <v>3.28968</v>
      </c>
      <c r="GA91" s="1">
        <v>9999.0</v>
      </c>
      <c r="GB91" s="1">
        <v>9999.0</v>
      </c>
      <c r="GC91" s="1">
        <v>9999.0</v>
      </c>
      <c r="GD91" s="1">
        <v>999.9</v>
      </c>
      <c r="GE91" s="1">
        <v>1.85944</v>
      </c>
      <c r="GF91" s="1">
        <v>1.85439</v>
      </c>
      <c r="GG91" s="1">
        <v>1.8576</v>
      </c>
      <c r="GH91" s="1">
        <v>1.85596</v>
      </c>
      <c r="GI91" s="1">
        <v>1.85481</v>
      </c>
      <c r="GJ91" s="1">
        <v>1.85455</v>
      </c>
      <c r="GK91" s="1">
        <v>1.85303</v>
      </c>
      <c r="GL91" s="1">
        <v>1.8563</v>
      </c>
      <c r="GM91" s="1">
        <v>0.0</v>
      </c>
      <c r="GN91" s="1">
        <v>0.0</v>
      </c>
      <c r="GO91" s="1">
        <v>0.0</v>
      </c>
      <c r="GP91" s="1">
        <v>0.0</v>
      </c>
      <c r="GQ91" s="1" t="s">
        <v>359</v>
      </c>
      <c r="GR91" s="1" t="s">
        <v>360</v>
      </c>
      <c r="GS91" s="1" t="s">
        <v>361</v>
      </c>
      <c r="GT91" s="1" t="s">
        <v>361</v>
      </c>
      <c r="GU91" s="1" t="s">
        <v>361</v>
      </c>
      <c r="GV91" s="1" t="s">
        <v>361</v>
      </c>
      <c r="GW91" s="1">
        <v>0.0</v>
      </c>
      <c r="GX91" s="1">
        <v>100.0</v>
      </c>
      <c r="GY91" s="1">
        <v>100.0</v>
      </c>
      <c r="GZ91" s="1">
        <v>1.295</v>
      </c>
      <c r="HA91" s="1">
        <v>0.0152</v>
      </c>
      <c r="HB91" s="1">
        <v>0.4508132229881339</v>
      </c>
      <c r="HC91" s="1">
        <v>0.002931838302181297</v>
      </c>
      <c r="HD91" s="1">
        <v>-1.375455985948503E-6</v>
      </c>
      <c r="HE91" s="1">
        <v>3.07004744371273E-10</v>
      </c>
      <c r="HF91" s="1">
        <v>-0.06116048014925604</v>
      </c>
      <c r="HG91" s="1">
        <v>0.0100384331276165</v>
      </c>
      <c r="HH91" s="1">
        <v>-3.153267371123071E-4</v>
      </c>
      <c r="HI91" s="1">
        <v>1.819468599177705E-6</v>
      </c>
      <c r="HJ91" s="1">
        <v>1.0</v>
      </c>
      <c r="HK91" s="1">
        <v>2112.0</v>
      </c>
      <c r="HL91" s="1">
        <v>3.0</v>
      </c>
      <c r="HM91" s="1">
        <v>29.0</v>
      </c>
      <c r="HN91" s="1">
        <v>5.6</v>
      </c>
      <c r="HO91" s="1">
        <v>5.6</v>
      </c>
      <c r="HP91" s="1">
        <v>1.03149</v>
      </c>
      <c r="HQ91" s="1">
        <v>2.30225</v>
      </c>
      <c r="HR91" s="1">
        <v>1.4978</v>
      </c>
      <c r="HS91" s="1">
        <v>2.30347</v>
      </c>
      <c r="HT91" s="1">
        <v>1.54785</v>
      </c>
      <c r="HU91" s="1">
        <v>2.36084</v>
      </c>
      <c r="HV91" s="1">
        <v>35.4754</v>
      </c>
      <c r="HW91" s="1">
        <v>15.603</v>
      </c>
      <c r="HX91" s="1">
        <v>18.0</v>
      </c>
      <c r="HY91" s="1">
        <v>500.778</v>
      </c>
      <c r="HZ91" s="1">
        <v>519.365</v>
      </c>
      <c r="IA91" s="1">
        <v>28.7493</v>
      </c>
      <c r="IB91" s="1">
        <v>29.8079</v>
      </c>
      <c r="IC91" s="1">
        <v>30.0002</v>
      </c>
      <c r="ID91" s="1">
        <v>29.5901</v>
      </c>
      <c r="IE91" s="1">
        <v>29.6789</v>
      </c>
      <c r="IF91" s="1">
        <v>20.6747</v>
      </c>
      <c r="IG91" s="1">
        <v>26.2655</v>
      </c>
      <c r="IH91" s="1">
        <v>85.0461</v>
      </c>
      <c r="II91" s="1">
        <v>28.7484</v>
      </c>
      <c r="IJ91" s="1">
        <v>421.948</v>
      </c>
      <c r="IK91" s="1">
        <v>25.4411</v>
      </c>
      <c r="IL91" s="1">
        <v>100.773</v>
      </c>
      <c r="IM91" s="1">
        <v>100.513</v>
      </c>
      <c r="IN91" s="1" t="s">
        <v>362</v>
      </c>
    </row>
    <row r="92" ht="15.75" customHeight="1">
      <c r="A92" s="1">
        <v>76.0</v>
      </c>
      <c r="B92" s="1">
        <v>1.6602243446E9</v>
      </c>
      <c r="C92" s="1">
        <v>357.5999999046326</v>
      </c>
      <c r="D92" s="1" t="s">
        <v>495</v>
      </c>
      <c r="E92" s="1" t="s">
        <v>496</v>
      </c>
      <c r="F92" s="1">
        <v>1.0</v>
      </c>
      <c r="G92" s="1" t="s">
        <v>349</v>
      </c>
      <c r="H92" s="1" t="s">
        <v>350</v>
      </c>
      <c r="I92" s="1" t="s">
        <v>351</v>
      </c>
      <c r="J92" s="1" t="s">
        <v>352</v>
      </c>
      <c r="K92" s="1" t="s">
        <v>353</v>
      </c>
      <c r="L92" s="1" t="s">
        <v>354</v>
      </c>
      <c r="M92" s="1" t="s">
        <v>355</v>
      </c>
      <c r="N92" s="1">
        <v>1.660224337033333E9</v>
      </c>
      <c r="O92" s="1">
        <f t="shared" si="1"/>
        <v>0.001513397244</v>
      </c>
      <c r="P92" s="1">
        <f t="shared" si="2"/>
        <v>1.513397244</v>
      </c>
      <c r="Q92" s="1">
        <f t="shared" si="3"/>
        <v>4.847083403</v>
      </c>
      <c r="R92" s="1">
        <f t="shared" si="4"/>
        <v>306.182</v>
      </c>
      <c r="S92" s="1">
        <f t="shared" si="5"/>
        <v>194.9850763</v>
      </c>
      <c r="T92" s="1">
        <f t="shared" si="6"/>
        <v>19.41135736</v>
      </c>
      <c r="U92" s="1">
        <f t="shared" si="7"/>
        <v>30.48134931</v>
      </c>
      <c r="V92" s="1">
        <f t="shared" si="8"/>
        <v>0.07613226958</v>
      </c>
      <c r="W92" s="1">
        <f t="shared" si="9"/>
        <v>2.92116906</v>
      </c>
      <c r="X92" s="1">
        <f t="shared" si="10"/>
        <v>0.07504690711</v>
      </c>
      <c r="Y92" s="1">
        <f t="shared" si="11"/>
        <v>0.04700054339</v>
      </c>
      <c r="Z92" s="1">
        <f t="shared" si="12"/>
        <v>321.5114277</v>
      </c>
      <c r="AA92" s="1">
        <f t="shared" si="13"/>
        <v>32.51826104</v>
      </c>
      <c r="AB92" s="1">
        <f t="shared" si="14"/>
        <v>31.49327333</v>
      </c>
      <c r="AC92" s="1">
        <f t="shared" si="15"/>
        <v>4.639826827</v>
      </c>
      <c r="AD92" s="1">
        <f t="shared" si="16"/>
        <v>59.93374237</v>
      </c>
      <c r="AE92" s="1">
        <f t="shared" si="17"/>
        <v>2.706309608</v>
      </c>
      <c r="AF92" s="1">
        <f t="shared" si="18"/>
        <v>4.515502455</v>
      </c>
      <c r="AG92" s="1">
        <f t="shared" si="19"/>
        <v>1.933517219</v>
      </c>
      <c r="AH92" s="1">
        <f t="shared" si="20"/>
        <v>-66.74081848</v>
      </c>
      <c r="AI92" s="1">
        <f t="shared" si="21"/>
        <v>-75.15970022</v>
      </c>
      <c r="AJ92" s="1">
        <f t="shared" si="22"/>
        <v>-5.792305976</v>
      </c>
      <c r="AK92" s="1">
        <f t="shared" si="23"/>
        <v>173.818603</v>
      </c>
      <c r="AL92" s="1">
        <f t="shared" si="24"/>
        <v>35.42362722</v>
      </c>
      <c r="AM92" s="1">
        <f t="shared" si="25"/>
        <v>1.505374583</v>
      </c>
      <c r="AN92" s="1">
        <f t="shared" si="26"/>
        <v>4.847083403</v>
      </c>
      <c r="AO92" s="1">
        <v>382.4242487909686</v>
      </c>
      <c r="AP92" s="1">
        <v>350.6002060606059</v>
      </c>
      <c r="AQ92" s="1">
        <v>5.061566381288018</v>
      </c>
      <c r="AR92" s="1">
        <v>64.96869328460993</v>
      </c>
      <c r="AS92" s="1">
        <f t="shared" si="27"/>
        <v>1.513397244</v>
      </c>
      <c r="AT92" s="1">
        <v>25.42979961021647</v>
      </c>
      <c r="AU92" s="1">
        <v>27.19550484848484</v>
      </c>
      <c r="AV92" s="1">
        <v>6.893699878923428E-5</v>
      </c>
      <c r="AW92" s="1">
        <v>84.42991726890527</v>
      </c>
      <c r="AX92" s="1">
        <v>0.0</v>
      </c>
      <c r="AY92" s="1">
        <v>0.0</v>
      </c>
      <c r="AZ92" s="1">
        <f t="shared" si="28"/>
        <v>1</v>
      </c>
      <c r="BA92" s="1">
        <f t="shared" si="29"/>
        <v>0</v>
      </c>
      <c r="BB92" s="1">
        <f t="shared" si="30"/>
        <v>51928.29832</v>
      </c>
      <c r="BC92" s="1">
        <f t="shared" si="31"/>
        <v>1999.976</v>
      </c>
      <c r="BD92" s="1">
        <f t="shared" si="32"/>
        <v>1681.179456</v>
      </c>
      <c r="BE92" s="1">
        <f t="shared" si="33"/>
        <v>0.840599815</v>
      </c>
      <c r="BF92" s="1">
        <f t="shared" si="34"/>
        <v>0.1607576429</v>
      </c>
      <c r="BG92" s="1">
        <v>6.0</v>
      </c>
      <c r="BH92" s="1">
        <v>0.5</v>
      </c>
      <c r="BI92" s="1" t="s">
        <v>356</v>
      </c>
      <c r="BJ92" s="1">
        <v>2.0</v>
      </c>
      <c r="BK92" s="1" t="b">
        <v>1</v>
      </c>
      <c r="BL92" s="1">
        <v>1.660224337033333E9</v>
      </c>
      <c r="BM92" s="1">
        <v>306.182</v>
      </c>
      <c r="BN92" s="1">
        <v>349.2306666666667</v>
      </c>
      <c r="BO92" s="1">
        <v>27.1846</v>
      </c>
      <c r="BP92" s="1">
        <v>25.42778</v>
      </c>
      <c r="BQ92" s="1">
        <v>304.9568666666667</v>
      </c>
      <c r="BR92" s="1">
        <v>27.16929333333333</v>
      </c>
      <c r="BS92" s="1">
        <v>500.1485333333333</v>
      </c>
      <c r="BT92" s="1">
        <v>99.45305333333336</v>
      </c>
      <c r="BU92" s="1">
        <v>0.09998802</v>
      </c>
      <c r="BV92" s="1">
        <v>31.01602666666667</v>
      </c>
      <c r="BW92" s="1">
        <v>31.49327333333333</v>
      </c>
      <c r="BX92" s="1">
        <v>999.8999999999999</v>
      </c>
      <c r="BY92" s="1">
        <v>0.0</v>
      </c>
      <c r="BZ92" s="1">
        <v>0.0</v>
      </c>
      <c r="CA92" s="1">
        <v>10007.03666666667</v>
      </c>
      <c r="CB92" s="1">
        <v>0.0</v>
      </c>
      <c r="CC92" s="1">
        <v>7.223195333333332</v>
      </c>
      <c r="CD92" s="1">
        <v>-43.04867333333333</v>
      </c>
      <c r="CE92" s="1">
        <v>314.7382666666667</v>
      </c>
      <c r="CF92" s="1">
        <v>358.3424666666667</v>
      </c>
      <c r="CG92" s="1">
        <v>1.756824666666667</v>
      </c>
      <c r="CH92" s="1">
        <v>349.2306666666667</v>
      </c>
      <c r="CI92" s="1">
        <v>25.42778</v>
      </c>
      <c r="CJ92" s="1">
        <v>2.703591333333333</v>
      </c>
      <c r="CK92" s="1">
        <v>2.528868666666667</v>
      </c>
      <c r="CL92" s="1">
        <v>22.30696</v>
      </c>
      <c r="CM92" s="1">
        <v>21.21352</v>
      </c>
      <c r="CN92" s="1">
        <v>1999.976</v>
      </c>
      <c r="CO92" s="1">
        <v>0.9800076</v>
      </c>
      <c r="CP92" s="1">
        <v>0.01999288666666667</v>
      </c>
      <c r="CQ92" s="1">
        <v>0.0</v>
      </c>
      <c r="CR92" s="1">
        <v>2.689466666666667</v>
      </c>
      <c r="CS92" s="1">
        <v>0.0</v>
      </c>
      <c r="CT92" s="1">
        <v>22322.62666666667</v>
      </c>
      <c r="CU92" s="1">
        <v>17412.14</v>
      </c>
      <c r="CV92" s="1">
        <v>40.2038</v>
      </c>
      <c r="CW92" s="1">
        <v>41.187</v>
      </c>
      <c r="CX92" s="1">
        <v>40.187</v>
      </c>
      <c r="CY92" s="1">
        <v>39.687</v>
      </c>
      <c r="CZ92" s="1">
        <v>40.375</v>
      </c>
      <c r="DA92" s="1">
        <v>1959.996</v>
      </c>
      <c r="DB92" s="1">
        <v>39.98733333333334</v>
      </c>
      <c r="DC92" s="1">
        <v>0.0</v>
      </c>
      <c r="DD92" s="1">
        <v>1.6602243437E9</v>
      </c>
      <c r="DE92" s="1">
        <v>0.0</v>
      </c>
      <c r="DF92" s="1">
        <v>1.660224008E9</v>
      </c>
      <c r="DG92" s="1" t="s">
        <v>357</v>
      </c>
      <c r="DH92" s="1">
        <v>1.660224008E9</v>
      </c>
      <c r="DI92" s="1">
        <v>1.660224007E9</v>
      </c>
      <c r="DJ92" s="1">
        <v>1.0</v>
      </c>
      <c r="DK92" s="1">
        <v>0.091</v>
      </c>
      <c r="DL92" s="1">
        <v>-0.018</v>
      </c>
      <c r="DM92" s="1">
        <v>1.42</v>
      </c>
      <c r="DN92" s="1">
        <v>0.02</v>
      </c>
      <c r="DO92" s="1">
        <v>400.0</v>
      </c>
      <c r="DP92" s="1">
        <v>26.0</v>
      </c>
      <c r="DQ92" s="1">
        <v>0.31</v>
      </c>
      <c r="DR92" s="1">
        <v>0.11</v>
      </c>
      <c r="DS92" s="1">
        <v>3.933490411031832</v>
      </c>
      <c r="DT92" s="1">
        <v>6.322444262381973</v>
      </c>
      <c r="DU92" s="1">
        <v>0.4758965760962613</v>
      </c>
      <c r="DV92" s="1">
        <v>0.0</v>
      </c>
      <c r="DW92" s="1">
        <v>35.2416022325741</v>
      </c>
      <c r="DX92" s="1">
        <v>5.533883628496337</v>
      </c>
      <c r="DY92" s="1">
        <v>0.4161061708385668</v>
      </c>
      <c r="DZ92" s="1">
        <v>0.0</v>
      </c>
      <c r="EA92" s="1">
        <v>-42.90341666666668</v>
      </c>
      <c r="EB92" s="1">
        <v>-7.106394660734312</v>
      </c>
      <c r="EC92" s="1">
        <v>0.5169768873514131</v>
      </c>
      <c r="ED92" s="1">
        <v>0.0</v>
      </c>
      <c r="EE92" s="1">
        <v>204.3261693195428</v>
      </c>
      <c r="EF92" s="1">
        <v>157.5659255144703</v>
      </c>
      <c r="EG92" s="1">
        <v>11.79256616470714</v>
      </c>
      <c r="EH92" s="1">
        <v>0.0</v>
      </c>
      <c r="EI92" s="1">
        <v>1.75247675</v>
      </c>
      <c r="EJ92" s="1">
        <v>0.0607387992495225</v>
      </c>
      <c r="EK92" s="1">
        <v>0.006392524300892415</v>
      </c>
      <c r="EL92" s="1">
        <v>1.0</v>
      </c>
      <c r="EM92" s="1">
        <v>1.934098297177992</v>
      </c>
      <c r="EN92" s="1">
        <v>-0.03278080651782267</v>
      </c>
      <c r="EO92" s="1">
        <v>0.002750998498900129</v>
      </c>
      <c r="EP92" s="1">
        <v>1.0</v>
      </c>
      <c r="EQ92" s="1">
        <v>2.0</v>
      </c>
      <c r="ER92" s="1">
        <v>6.0</v>
      </c>
      <c r="ES92" s="1" t="s">
        <v>393</v>
      </c>
      <c r="ET92" s="1">
        <v>2.94445</v>
      </c>
      <c r="EU92" s="1">
        <v>2.80095</v>
      </c>
      <c r="EV92" s="1">
        <v>0.0784177</v>
      </c>
      <c r="EW92" s="1">
        <v>0.0862406</v>
      </c>
      <c r="EX92" s="1">
        <v>0.118301</v>
      </c>
      <c r="EY92" s="1">
        <v>0.112903</v>
      </c>
      <c r="EZ92" s="1">
        <v>18956.0</v>
      </c>
      <c r="FA92" s="1">
        <v>19711.3</v>
      </c>
      <c r="FB92" s="1">
        <v>23907.9</v>
      </c>
      <c r="FC92" s="1">
        <v>25091.0</v>
      </c>
      <c r="FD92" s="1">
        <v>33729.2</v>
      </c>
      <c r="FE92" s="1">
        <v>35531.1</v>
      </c>
      <c r="FF92" s="1">
        <v>43572.7</v>
      </c>
      <c r="FG92" s="1">
        <v>46375.6</v>
      </c>
      <c r="FH92" s="1">
        <v>1.9907</v>
      </c>
      <c r="FI92" s="1">
        <v>1.91733</v>
      </c>
      <c r="FJ92" s="1">
        <v>0.140078</v>
      </c>
      <c r="FK92" s="1">
        <v>0.0</v>
      </c>
      <c r="FL92" s="1">
        <v>29.2126</v>
      </c>
      <c r="FM92" s="1">
        <v>999.9</v>
      </c>
      <c r="FN92" s="1">
        <v>70.1</v>
      </c>
      <c r="FO92" s="1">
        <v>31.7</v>
      </c>
      <c r="FP92" s="1">
        <v>33.0907</v>
      </c>
      <c r="FQ92" s="1">
        <v>64.014</v>
      </c>
      <c r="FR92" s="1">
        <v>26.4423</v>
      </c>
      <c r="FS92" s="1">
        <v>1.0</v>
      </c>
      <c r="FT92" s="1">
        <v>0.209042</v>
      </c>
      <c r="FU92" s="1">
        <v>0.301664</v>
      </c>
      <c r="FV92" s="1">
        <v>20.3249</v>
      </c>
      <c r="FW92" s="1">
        <v>5.21355</v>
      </c>
      <c r="FX92" s="1">
        <v>11.9081</v>
      </c>
      <c r="FY92" s="1">
        <v>5.00295</v>
      </c>
      <c r="FZ92" s="1">
        <v>3.2897</v>
      </c>
      <c r="GA92" s="1">
        <v>9999.0</v>
      </c>
      <c r="GB92" s="1">
        <v>9999.0</v>
      </c>
      <c r="GC92" s="1">
        <v>9999.0</v>
      </c>
      <c r="GD92" s="1">
        <v>999.9</v>
      </c>
      <c r="GE92" s="1">
        <v>1.85944</v>
      </c>
      <c r="GF92" s="1">
        <v>1.85438</v>
      </c>
      <c r="GG92" s="1">
        <v>1.8576</v>
      </c>
      <c r="GH92" s="1">
        <v>1.85596</v>
      </c>
      <c r="GI92" s="1">
        <v>1.85481</v>
      </c>
      <c r="GJ92" s="1">
        <v>1.85454</v>
      </c>
      <c r="GK92" s="1">
        <v>1.85303</v>
      </c>
      <c r="GL92" s="1">
        <v>1.8563</v>
      </c>
      <c r="GM92" s="1">
        <v>0.0</v>
      </c>
      <c r="GN92" s="1">
        <v>0.0</v>
      </c>
      <c r="GO92" s="1">
        <v>0.0</v>
      </c>
      <c r="GP92" s="1">
        <v>0.0</v>
      </c>
      <c r="GQ92" s="1" t="s">
        <v>359</v>
      </c>
      <c r="GR92" s="1" t="s">
        <v>360</v>
      </c>
      <c r="GS92" s="1" t="s">
        <v>361</v>
      </c>
      <c r="GT92" s="1" t="s">
        <v>361</v>
      </c>
      <c r="GU92" s="1" t="s">
        <v>361</v>
      </c>
      <c r="GV92" s="1" t="s">
        <v>361</v>
      </c>
      <c r="GW92" s="1">
        <v>0.0</v>
      </c>
      <c r="GX92" s="1">
        <v>100.0</v>
      </c>
      <c r="GY92" s="1">
        <v>100.0</v>
      </c>
      <c r="GZ92" s="1">
        <v>1.306</v>
      </c>
      <c r="HA92" s="1">
        <v>0.0152</v>
      </c>
      <c r="HB92" s="1">
        <v>0.4508132229881339</v>
      </c>
      <c r="HC92" s="1">
        <v>0.002931838302181297</v>
      </c>
      <c r="HD92" s="1">
        <v>-1.375455985948503E-6</v>
      </c>
      <c r="HE92" s="1">
        <v>3.07004744371273E-10</v>
      </c>
      <c r="HF92" s="1">
        <v>-0.06116048014925604</v>
      </c>
      <c r="HG92" s="1">
        <v>0.0100384331276165</v>
      </c>
      <c r="HH92" s="1">
        <v>-3.153267371123071E-4</v>
      </c>
      <c r="HI92" s="1">
        <v>1.819468599177705E-6</v>
      </c>
      <c r="HJ92" s="1">
        <v>1.0</v>
      </c>
      <c r="HK92" s="1">
        <v>2112.0</v>
      </c>
      <c r="HL92" s="1">
        <v>3.0</v>
      </c>
      <c r="HM92" s="1">
        <v>29.0</v>
      </c>
      <c r="HN92" s="1">
        <v>5.6</v>
      </c>
      <c r="HO92" s="1">
        <v>5.6</v>
      </c>
      <c r="HP92" s="1">
        <v>1.04492</v>
      </c>
      <c r="HQ92" s="1">
        <v>2.30103</v>
      </c>
      <c r="HR92" s="1">
        <v>1.4978</v>
      </c>
      <c r="HS92" s="1">
        <v>2.30347</v>
      </c>
      <c r="HT92" s="1">
        <v>1.54785</v>
      </c>
      <c r="HU92" s="1">
        <v>2.43652</v>
      </c>
      <c r="HV92" s="1">
        <v>35.4754</v>
      </c>
      <c r="HW92" s="1">
        <v>15.6118</v>
      </c>
      <c r="HX92" s="1">
        <v>18.0</v>
      </c>
      <c r="HY92" s="1">
        <v>500.769</v>
      </c>
      <c r="HZ92" s="1">
        <v>519.388</v>
      </c>
      <c r="IA92" s="1">
        <v>28.7457</v>
      </c>
      <c r="IB92" s="1">
        <v>29.8086</v>
      </c>
      <c r="IC92" s="1">
        <v>30.0003</v>
      </c>
      <c r="ID92" s="1">
        <v>29.5908</v>
      </c>
      <c r="IE92" s="1">
        <v>29.6796</v>
      </c>
      <c r="IF92" s="1">
        <v>20.9365</v>
      </c>
      <c r="IG92" s="1">
        <v>26.2655</v>
      </c>
      <c r="IH92" s="1">
        <v>85.0461</v>
      </c>
      <c r="II92" s="1">
        <v>28.7331</v>
      </c>
      <c r="IJ92" s="1">
        <v>421.948</v>
      </c>
      <c r="IK92" s="1">
        <v>25.4436</v>
      </c>
      <c r="IL92" s="1">
        <v>100.773</v>
      </c>
      <c r="IM92" s="1">
        <v>100.513</v>
      </c>
      <c r="IN92" s="1" t="s">
        <v>362</v>
      </c>
    </row>
    <row r="93" ht="15.75" customHeight="1">
      <c r="A93" s="1">
        <v>77.0</v>
      </c>
      <c r="B93" s="1">
        <v>1.6602243456E9</v>
      </c>
      <c r="C93" s="1">
        <v>358.5999999046326</v>
      </c>
      <c r="D93" s="1" t="s">
        <v>497</v>
      </c>
      <c r="E93" s="1" t="s">
        <v>498</v>
      </c>
      <c r="F93" s="1">
        <v>1.0</v>
      </c>
      <c r="G93" s="1" t="s">
        <v>349</v>
      </c>
      <c r="H93" s="1" t="s">
        <v>350</v>
      </c>
      <c r="I93" s="1" t="s">
        <v>351</v>
      </c>
      <c r="J93" s="1" t="s">
        <v>352</v>
      </c>
      <c r="K93" s="1" t="s">
        <v>353</v>
      </c>
      <c r="L93" s="1" t="s">
        <v>354</v>
      </c>
      <c r="M93" s="1" t="s">
        <v>355</v>
      </c>
      <c r="N93" s="1">
        <v>1.6602243375375E9</v>
      </c>
      <c r="O93" s="1">
        <f t="shared" si="1"/>
        <v>0.001517452022</v>
      </c>
      <c r="P93" s="1">
        <f t="shared" si="2"/>
        <v>1.517452022</v>
      </c>
      <c r="Q93" s="1">
        <f t="shared" si="3"/>
        <v>4.940829721</v>
      </c>
      <c r="R93" s="1">
        <f t="shared" si="4"/>
        <v>308.6719375</v>
      </c>
      <c r="S93" s="1">
        <f t="shared" si="5"/>
        <v>195.7184042</v>
      </c>
      <c r="T93" s="1">
        <f t="shared" si="6"/>
        <v>19.48435893</v>
      </c>
      <c r="U93" s="1">
        <f t="shared" si="7"/>
        <v>30.72922472</v>
      </c>
      <c r="V93" s="1">
        <f t="shared" si="8"/>
        <v>0.07634493535</v>
      </c>
      <c r="W93" s="1">
        <f t="shared" si="9"/>
        <v>2.921098587</v>
      </c>
      <c r="X93" s="1">
        <f t="shared" si="10"/>
        <v>0.07525352171</v>
      </c>
      <c r="Y93" s="1">
        <f t="shared" si="11"/>
        <v>0.04713021041</v>
      </c>
      <c r="Z93" s="1">
        <f t="shared" si="12"/>
        <v>321.5117763</v>
      </c>
      <c r="AA93" s="1">
        <f t="shared" si="13"/>
        <v>32.51712831</v>
      </c>
      <c r="AB93" s="1">
        <f t="shared" si="14"/>
        <v>31.49303125</v>
      </c>
      <c r="AC93" s="1">
        <f t="shared" si="15"/>
        <v>4.639763016</v>
      </c>
      <c r="AD93" s="1">
        <f t="shared" si="16"/>
        <v>59.93588562</v>
      </c>
      <c r="AE93" s="1">
        <f t="shared" si="17"/>
        <v>2.706388771</v>
      </c>
      <c r="AF93" s="1">
        <f t="shared" si="18"/>
        <v>4.515473065</v>
      </c>
      <c r="AG93" s="1">
        <f t="shared" si="19"/>
        <v>1.933374244</v>
      </c>
      <c r="AH93" s="1">
        <f t="shared" si="20"/>
        <v>-66.91963415</v>
      </c>
      <c r="AI93" s="1">
        <f t="shared" si="21"/>
        <v>-75.1377424</v>
      </c>
      <c r="AJ93" s="1">
        <f t="shared" si="22"/>
        <v>-5.790743289</v>
      </c>
      <c r="AK93" s="1">
        <f t="shared" si="23"/>
        <v>173.6636565</v>
      </c>
      <c r="AL93" s="1">
        <f t="shared" si="24"/>
        <v>35.47228135</v>
      </c>
      <c r="AM93" s="1">
        <f t="shared" si="25"/>
        <v>1.506450496</v>
      </c>
      <c r="AN93" s="1">
        <f t="shared" si="26"/>
        <v>4.940829721</v>
      </c>
      <c r="AO93" s="1">
        <v>387.6440662755541</v>
      </c>
      <c r="AP93" s="1">
        <v>355.685121212121</v>
      </c>
      <c r="AQ93" s="1">
        <v>5.065291593103051</v>
      </c>
      <c r="AR93" s="1">
        <v>64.96869328460993</v>
      </c>
      <c r="AS93" s="1">
        <f t="shared" si="27"/>
        <v>1.517452022</v>
      </c>
      <c r="AT93" s="1">
        <v>25.42694565897204</v>
      </c>
      <c r="AU93" s="1">
        <v>27.19731818181817</v>
      </c>
      <c r="AV93" s="1">
        <v>8.210442911848109E-5</v>
      </c>
      <c r="AW93" s="1">
        <v>84.42991726890527</v>
      </c>
      <c r="AX93" s="1">
        <v>0.0</v>
      </c>
      <c r="AY93" s="1">
        <v>0.0</v>
      </c>
      <c r="AZ93" s="1">
        <f t="shared" si="28"/>
        <v>1</v>
      </c>
      <c r="BA93" s="1">
        <f t="shared" si="29"/>
        <v>0</v>
      </c>
      <c r="BB93" s="1">
        <f t="shared" si="30"/>
        <v>51926.31419</v>
      </c>
      <c r="BC93" s="1">
        <f t="shared" si="31"/>
        <v>1999.978125</v>
      </c>
      <c r="BD93" s="1">
        <f t="shared" si="32"/>
        <v>1681.181246</v>
      </c>
      <c r="BE93" s="1">
        <f t="shared" si="33"/>
        <v>0.8405998168</v>
      </c>
      <c r="BF93" s="1">
        <f t="shared" si="34"/>
        <v>0.1607576464</v>
      </c>
      <c r="BG93" s="1">
        <v>6.0</v>
      </c>
      <c r="BH93" s="1">
        <v>0.5</v>
      </c>
      <c r="BI93" s="1" t="s">
        <v>356</v>
      </c>
      <c r="BJ93" s="1">
        <v>2.0</v>
      </c>
      <c r="BK93" s="1" t="b">
        <v>1</v>
      </c>
      <c r="BL93" s="1">
        <v>1.6602243375375E9</v>
      </c>
      <c r="BM93" s="1">
        <v>308.6719375</v>
      </c>
      <c r="BN93" s="1">
        <v>351.7845</v>
      </c>
      <c r="BO93" s="1">
        <v>27.1854</v>
      </c>
      <c r="BP93" s="1">
        <v>25.4273</v>
      </c>
      <c r="BQ93" s="1">
        <v>307.4414375</v>
      </c>
      <c r="BR93" s="1">
        <v>27.17009375</v>
      </c>
      <c r="BS93" s="1">
        <v>500.1411875</v>
      </c>
      <c r="BT93" s="1">
        <v>99.45305</v>
      </c>
      <c r="BU93" s="1">
        <v>0.09997373125</v>
      </c>
      <c r="BV93" s="1">
        <v>31.0159125</v>
      </c>
      <c r="BW93" s="1">
        <v>31.49303125</v>
      </c>
      <c r="BX93" s="1">
        <v>999.9</v>
      </c>
      <c r="BY93" s="1">
        <v>0.0</v>
      </c>
      <c r="BZ93" s="1">
        <v>0.0</v>
      </c>
      <c r="CA93" s="1">
        <v>10006.634375</v>
      </c>
      <c r="CB93" s="1">
        <v>0.0</v>
      </c>
      <c r="CC93" s="1">
        <v>7.2284925</v>
      </c>
      <c r="CD93" s="1">
        <v>-43.112575</v>
      </c>
      <c r="CE93" s="1">
        <v>317.2980625</v>
      </c>
      <c r="CF93" s="1">
        <v>360.96275</v>
      </c>
      <c r="CG93" s="1">
        <v>1.758105</v>
      </c>
      <c r="CH93" s="1">
        <v>351.7845</v>
      </c>
      <c r="CI93" s="1">
        <v>25.4273</v>
      </c>
      <c r="CJ93" s="1">
        <v>2.703670625</v>
      </c>
      <c r="CK93" s="1">
        <v>2.528820625</v>
      </c>
      <c r="CL93" s="1">
        <v>22.30744375</v>
      </c>
      <c r="CM93" s="1">
        <v>21.2132125</v>
      </c>
      <c r="CN93" s="1">
        <v>1999.978125</v>
      </c>
      <c r="CO93" s="1">
        <v>0.980007625</v>
      </c>
      <c r="CP93" s="1">
        <v>0.0199928625</v>
      </c>
      <c r="CQ93" s="1">
        <v>0.0</v>
      </c>
      <c r="CR93" s="1">
        <v>2.6391875</v>
      </c>
      <c r="CS93" s="1">
        <v>0.0</v>
      </c>
      <c r="CT93" s="1">
        <v>22321.76875</v>
      </c>
      <c r="CU93" s="1">
        <v>17412.1625</v>
      </c>
      <c r="CV93" s="1">
        <v>40.20274999999999</v>
      </c>
      <c r="CW93" s="1">
        <v>41.187</v>
      </c>
      <c r="CX93" s="1">
        <v>40.187</v>
      </c>
      <c r="CY93" s="1">
        <v>39.687</v>
      </c>
      <c r="CZ93" s="1">
        <v>40.375</v>
      </c>
      <c r="DA93" s="1">
        <v>1959.998125</v>
      </c>
      <c r="DB93" s="1">
        <v>39.9875</v>
      </c>
      <c r="DC93" s="1">
        <v>0.0</v>
      </c>
      <c r="DD93" s="1">
        <v>1.6602243443E9</v>
      </c>
      <c r="DE93" s="1">
        <v>0.0</v>
      </c>
      <c r="DF93" s="1">
        <v>1.660224008E9</v>
      </c>
      <c r="DG93" s="1" t="s">
        <v>357</v>
      </c>
      <c r="DH93" s="1">
        <v>1.660224008E9</v>
      </c>
      <c r="DI93" s="1">
        <v>1.660224007E9</v>
      </c>
      <c r="DJ93" s="1">
        <v>1.0</v>
      </c>
      <c r="DK93" s="1">
        <v>0.091</v>
      </c>
      <c r="DL93" s="1">
        <v>-0.018</v>
      </c>
      <c r="DM93" s="1">
        <v>1.42</v>
      </c>
      <c r="DN93" s="1">
        <v>0.02</v>
      </c>
      <c r="DO93" s="1">
        <v>400.0</v>
      </c>
      <c r="DP93" s="1">
        <v>26.0</v>
      </c>
      <c r="DQ93" s="1">
        <v>0.31</v>
      </c>
      <c r="DR93" s="1">
        <v>0.11</v>
      </c>
      <c r="DS93" s="1">
        <v>4.081026206854516</v>
      </c>
      <c r="DT93" s="1">
        <v>6.341125154672399</v>
      </c>
      <c r="DU93" s="1">
        <v>0.4769112679691501</v>
      </c>
      <c r="DV93" s="1">
        <v>0.0</v>
      </c>
      <c r="DW93" s="1">
        <v>35.40556856768539</v>
      </c>
      <c r="DX93" s="1">
        <v>5.477926073577637</v>
      </c>
      <c r="DY93" s="1">
        <v>0.3990532806956141</v>
      </c>
      <c r="DZ93" s="1">
        <v>0.0</v>
      </c>
      <c r="EA93" s="1">
        <v>-43.0578870967742</v>
      </c>
      <c r="EB93" s="1">
        <v>-7.167716129032238</v>
      </c>
      <c r="EC93" s="1">
        <v>0.5385467157032874</v>
      </c>
      <c r="ED93" s="1">
        <v>0.0</v>
      </c>
      <c r="EE93" s="1">
        <v>209.1760977728324</v>
      </c>
      <c r="EF93" s="1">
        <v>157.0983098162841</v>
      </c>
      <c r="EG93" s="1">
        <v>11.3830417062769</v>
      </c>
      <c r="EH93" s="1">
        <v>0.0</v>
      </c>
      <c r="EI93" s="1">
        <v>1.754660243902439</v>
      </c>
      <c r="EJ93" s="1">
        <v>0.07073456445993369</v>
      </c>
      <c r="EK93" s="1">
        <v>0.007825624416076152</v>
      </c>
      <c r="EL93" s="1">
        <v>1.0</v>
      </c>
      <c r="EM93" s="1">
        <v>1.933566791992451</v>
      </c>
      <c r="EN93" s="1">
        <v>-0.03617473560108478</v>
      </c>
      <c r="EO93" s="1">
        <v>0.002825863087761134</v>
      </c>
      <c r="EP93" s="1">
        <v>1.0</v>
      </c>
      <c r="EQ93" s="1">
        <v>2.0</v>
      </c>
      <c r="ER93" s="1">
        <v>6.0</v>
      </c>
      <c r="ES93" s="1" t="s">
        <v>393</v>
      </c>
      <c r="ET93" s="1">
        <v>2.94453</v>
      </c>
      <c r="EU93" s="1">
        <v>2.801</v>
      </c>
      <c r="EV93" s="1">
        <v>0.0793096</v>
      </c>
      <c r="EW93" s="1">
        <v>0.0871113</v>
      </c>
      <c r="EX93" s="1">
        <v>0.118307</v>
      </c>
      <c r="EY93" s="1">
        <v>0.112902</v>
      </c>
      <c r="EZ93" s="1">
        <v>18937.7</v>
      </c>
      <c r="FA93" s="1">
        <v>19692.4</v>
      </c>
      <c r="FB93" s="1">
        <v>23908.0</v>
      </c>
      <c r="FC93" s="1">
        <v>25091.0</v>
      </c>
      <c r="FD93" s="1">
        <v>33729.2</v>
      </c>
      <c r="FE93" s="1">
        <v>35531.2</v>
      </c>
      <c r="FF93" s="1">
        <v>43573.0</v>
      </c>
      <c r="FG93" s="1">
        <v>46375.6</v>
      </c>
      <c r="FH93" s="1">
        <v>1.99053</v>
      </c>
      <c r="FI93" s="1">
        <v>1.91728</v>
      </c>
      <c r="FJ93" s="1">
        <v>0.139978</v>
      </c>
      <c r="FK93" s="1">
        <v>0.0</v>
      </c>
      <c r="FL93" s="1">
        <v>29.2121</v>
      </c>
      <c r="FM93" s="1">
        <v>999.9</v>
      </c>
      <c r="FN93" s="1">
        <v>70.1</v>
      </c>
      <c r="FO93" s="1">
        <v>31.7</v>
      </c>
      <c r="FP93" s="1">
        <v>33.0907</v>
      </c>
      <c r="FQ93" s="1">
        <v>64.214</v>
      </c>
      <c r="FR93" s="1">
        <v>26.242</v>
      </c>
      <c r="FS93" s="1">
        <v>1.0</v>
      </c>
      <c r="FT93" s="1">
        <v>0.209256</v>
      </c>
      <c r="FU93" s="1">
        <v>0.308777</v>
      </c>
      <c r="FV93" s="1">
        <v>20.3249</v>
      </c>
      <c r="FW93" s="1">
        <v>5.2134</v>
      </c>
      <c r="FX93" s="1">
        <v>11.9081</v>
      </c>
      <c r="FY93" s="1">
        <v>5.00305</v>
      </c>
      <c r="FZ93" s="1">
        <v>3.2897</v>
      </c>
      <c r="GA93" s="1">
        <v>9999.0</v>
      </c>
      <c r="GB93" s="1">
        <v>9999.0</v>
      </c>
      <c r="GC93" s="1">
        <v>9999.0</v>
      </c>
      <c r="GD93" s="1">
        <v>999.9</v>
      </c>
      <c r="GE93" s="1">
        <v>1.85944</v>
      </c>
      <c r="GF93" s="1">
        <v>1.85437</v>
      </c>
      <c r="GG93" s="1">
        <v>1.8576</v>
      </c>
      <c r="GH93" s="1">
        <v>1.85595</v>
      </c>
      <c r="GI93" s="1">
        <v>1.85481</v>
      </c>
      <c r="GJ93" s="1">
        <v>1.85453</v>
      </c>
      <c r="GK93" s="1">
        <v>1.85303</v>
      </c>
      <c r="GL93" s="1">
        <v>1.85629</v>
      </c>
      <c r="GM93" s="1">
        <v>0.0</v>
      </c>
      <c r="GN93" s="1">
        <v>0.0</v>
      </c>
      <c r="GO93" s="1">
        <v>0.0</v>
      </c>
      <c r="GP93" s="1">
        <v>0.0</v>
      </c>
      <c r="GQ93" s="1" t="s">
        <v>359</v>
      </c>
      <c r="GR93" s="1" t="s">
        <v>360</v>
      </c>
      <c r="GS93" s="1" t="s">
        <v>361</v>
      </c>
      <c r="GT93" s="1" t="s">
        <v>361</v>
      </c>
      <c r="GU93" s="1" t="s">
        <v>361</v>
      </c>
      <c r="GV93" s="1" t="s">
        <v>361</v>
      </c>
      <c r="GW93" s="1">
        <v>0.0</v>
      </c>
      <c r="GX93" s="1">
        <v>100.0</v>
      </c>
      <c r="GY93" s="1">
        <v>100.0</v>
      </c>
      <c r="GZ93" s="1">
        <v>1.316</v>
      </c>
      <c r="HA93" s="1">
        <v>0.0152</v>
      </c>
      <c r="HB93" s="1">
        <v>0.4508132229881339</v>
      </c>
      <c r="HC93" s="1">
        <v>0.002931838302181297</v>
      </c>
      <c r="HD93" s="1">
        <v>-1.375455985948503E-6</v>
      </c>
      <c r="HE93" s="1">
        <v>3.07004744371273E-10</v>
      </c>
      <c r="HF93" s="1">
        <v>-0.06116048014925604</v>
      </c>
      <c r="HG93" s="1">
        <v>0.0100384331276165</v>
      </c>
      <c r="HH93" s="1">
        <v>-3.153267371123071E-4</v>
      </c>
      <c r="HI93" s="1">
        <v>1.819468599177705E-6</v>
      </c>
      <c r="HJ93" s="1">
        <v>1.0</v>
      </c>
      <c r="HK93" s="1">
        <v>2112.0</v>
      </c>
      <c r="HL93" s="1">
        <v>3.0</v>
      </c>
      <c r="HM93" s="1">
        <v>29.0</v>
      </c>
      <c r="HN93" s="1">
        <v>5.6</v>
      </c>
      <c r="HO93" s="1">
        <v>5.6</v>
      </c>
      <c r="HP93" s="1">
        <v>1.05347</v>
      </c>
      <c r="HQ93" s="1">
        <v>2.31201</v>
      </c>
      <c r="HR93" s="1">
        <v>1.4978</v>
      </c>
      <c r="HS93" s="1">
        <v>2.30347</v>
      </c>
      <c r="HT93" s="1">
        <v>1.54785</v>
      </c>
      <c r="HU93" s="1">
        <v>2.31689</v>
      </c>
      <c r="HV93" s="1">
        <v>35.4754</v>
      </c>
      <c r="HW93" s="1">
        <v>15.603</v>
      </c>
      <c r="HX93" s="1">
        <v>18.0</v>
      </c>
      <c r="HY93" s="1">
        <v>500.665</v>
      </c>
      <c r="HZ93" s="1">
        <v>519.355</v>
      </c>
      <c r="IA93" s="1">
        <v>28.7428</v>
      </c>
      <c r="IB93" s="1">
        <v>29.8092</v>
      </c>
      <c r="IC93" s="1">
        <v>30.0004</v>
      </c>
      <c r="ID93" s="1">
        <v>29.5908</v>
      </c>
      <c r="IE93" s="1">
        <v>29.6797</v>
      </c>
      <c r="IF93" s="1">
        <v>21.0858</v>
      </c>
      <c r="IG93" s="1">
        <v>26.2655</v>
      </c>
      <c r="IH93" s="1">
        <v>85.0461</v>
      </c>
      <c r="II93" s="1">
        <v>28.7331</v>
      </c>
      <c r="IJ93" s="1">
        <v>431.991</v>
      </c>
      <c r="IK93" s="1">
        <v>25.4372</v>
      </c>
      <c r="IL93" s="1">
        <v>100.773</v>
      </c>
      <c r="IM93" s="1">
        <v>100.513</v>
      </c>
      <c r="IN93" s="1" t="s">
        <v>362</v>
      </c>
    </row>
    <row r="94" ht="15.75" customHeight="1">
      <c r="A94" s="1">
        <v>78.0</v>
      </c>
      <c r="B94" s="1">
        <v>1.6602243466E9</v>
      </c>
      <c r="C94" s="1">
        <v>359.5999999046326</v>
      </c>
      <c r="D94" s="1" t="s">
        <v>499</v>
      </c>
      <c r="E94" s="1" t="s">
        <v>500</v>
      </c>
      <c r="F94" s="1">
        <v>1.0</v>
      </c>
      <c r="G94" s="1" t="s">
        <v>349</v>
      </c>
      <c r="H94" s="1" t="s">
        <v>350</v>
      </c>
      <c r="I94" s="1" t="s">
        <v>351</v>
      </c>
      <c r="J94" s="1" t="s">
        <v>352</v>
      </c>
      <c r="K94" s="1" t="s">
        <v>353</v>
      </c>
      <c r="L94" s="1" t="s">
        <v>354</v>
      </c>
      <c r="M94" s="1" t="s">
        <v>355</v>
      </c>
      <c r="N94" s="1">
        <v>1.660224339066666E9</v>
      </c>
      <c r="O94" s="1">
        <f t="shared" si="1"/>
        <v>0.001521368327</v>
      </c>
      <c r="P94" s="1">
        <f t="shared" si="2"/>
        <v>1.521368327</v>
      </c>
      <c r="Q94" s="1">
        <f t="shared" si="3"/>
        <v>5.018821319</v>
      </c>
      <c r="R94" s="1">
        <f t="shared" si="4"/>
        <v>316.2342</v>
      </c>
      <c r="S94" s="1">
        <f t="shared" si="5"/>
        <v>201.7195368</v>
      </c>
      <c r="T94" s="1">
        <f t="shared" si="6"/>
        <v>20.08178997</v>
      </c>
      <c r="U94" s="1">
        <f t="shared" si="7"/>
        <v>31.48207102</v>
      </c>
      <c r="V94" s="1">
        <f t="shared" si="8"/>
        <v>0.07657007675</v>
      </c>
      <c r="W94" s="1">
        <f t="shared" si="9"/>
        <v>2.921095429</v>
      </c>
      <c r="X94" s="1">
        <f t="shared" si="10"/>
        <v>0.0754722652</v>
      </c>
      <c r="Y94" s="1">
        <f t="shared" si="11"/>
        <v>0.0472674885</v>
      </c>
      <c r="Z94" s="1">
        <f t="shared" si="12"/>
        <v>321.5114277</v>
      </c>
      <c r="AA94" s="1">
        <f t="shared" si="13"/>
        <v>32.51566401</v>
      </c>
      <c r="AB94" s="1">
        <f t="shared" si="14"/>
        <v>31.49136</v>
      </c>
      <c r="AC94" s="1">
        <f t="shared" si="15"/>
        <v>4.639322507</v>
      </c>
      <c r="AD94" s="1">
        <f t="shared" si="16"/>
        <v>59.94151031</v>
      </c>
      <c r="AE94" s="1">
        <f t="shared" si="17"/>
        <v>2.706573958</v>
      </c>
      <c r="AF94" s="1">
        <f t="shared" si="18"/>
        <v>4.515358295</v>
      </c>
      <c r="AG94" s="1">
        <f t="shared" si="19"/>
        <v>1.932748549</v>
      </c>
      <c r="AH94" s="1">
        <f t="shared" si="20"/>
        <v>-67.09234322</v>
      </c>
      <c r="AI94" s="1">
        <f t="shared" si="21"/>
        <v>-74.94467997</v>
      </c>
      <c r="AJ94" s="1">
        <f t="shared" si="22"/>
        <v>-5.775810224</v>
      </c>
      <c r="AK94" s="1">
        <f t="shared" si="23"/>
        <v>173.6985943</v>
      </c>
      <c r="AL94" s="1">
        <f t="shared" si="24"/>
        <v>35.6252357</v>
      </c>
      <c r="AM94" s="1">
        <f t="shared" si="25"/>
        <v>1.508322112</v>
      </c>
      <c r="AN94" s="1">
        <f t="shared" si="26"/>
        <v>5.018821319</v>
      </c>
      <c r="AO94" s="1">
        <v>392.8849202359237</v>
      </c>
      <c r="AP94" s="1">
        <v>360.7810363636365</v>
      </c>
      <c r="AQ94" s="1">
        <v>5.074771395528125</v>
      </c>
      <c r="AR94" s="1">
        <v>64.96869328460993</v>
      </c>
      <c r="AS94" s="1">
        <f t="shared" si="27"/>
        <v>1.521368327</v>
      </c>
      <c r="AT94" s="1">
        <v>25.42401926810203</v>
      </c>
      <c r="AU94" s="1">
        <v>27.19897696969697</v>
      </c>
      <c r="AV94" s="1">
        <v>8.334472022422934E-5</v>
      </c>
      <c r="AW94" s="1">
        <v>84.42991726890527</v>
      </c>
      <c r="AX94" s="1">
        <v>0.0</v>
      </c>
      <c r="AY94" s="1">
        <v>0.0</v>
      </c>
      <c r="AZ94" s="1">
        <f t="shared" si="28"/>
        <v>1</v>
      </c>
      <c r="BA94" s="1">
        <f t="shared" si="29"/>
        <v>0</v>
      </c>
      <c r="BB94" s="1">
        <f t="shared" si="30"/>
        <v>51926.30047</v>
      </c>
      <c r="BC94" s="1">
        <f t="shared" si="31"/>
        <v>1999.976</v>
      </c>
      <c r="BD94" s="1">
        <f t="shared" si="32"/>
        <v>1681.179456</v>
      </c>
      <c r="BE94" s="1">
        <f t="shared" si="33"/>
        <v>0.840599815</v>
      </c>
      <c r="BF94" s="1">
        <f t="shared" si="34"/>
        <v>0.1607576429</v>
      </c>
      <c r="BG94" s="1">
        <v>6.0</v>
      </c>
      <c r="BH94" s="1">
        <v>0.5</v>
      </c>
      <c r="BI94" s="1" t="s">
        <v>356</v>
      </c>
      <c r="BJ94" s="1">
        <v>2.0</v>
      </c>
      <c r="BK94" s="1" t="b">
        <v>1</v>
      </c>
      <c r="BL94" s="1">
        <v>1.660224339066666E9</v>
      </c>
      <c r="BM94" s="1">
        <v>316.2342</v>
      </c>
      <c r="BN94" s="1">
        <v>359.5452666666667</v>
      </c>
      <c r="BO94" s="1">
        <v>27.18725999999999</v>
      </c>
      <c r="BP94" s="1">
        <v>25.42695333333333</v>
      </c>
      <c r="BQ94" s="1">
        <v>314.9872666666666</v>
      </c>
      <c r="BR94" s="1">
        <v>27.17196</v>
      </c>
      <c r="BS94" s="1">
        <v>500.1338666666666</v>
      </c>
      <c r="BT94" s="1">
        <v>99.45304666666668</v>
      </c>
      <c r="BU94" s="1">
        <v>0.09997771999999999</v>
      </c>
      <c r="BV94" s="1">
        <v>31.01546666666667</v>
      </c>
      <c r="BW94" s="1">
        <v>31.49136</v>
      </c>
      <c r="BX94" s="1">
        <v>999.8999999999999</v>
      </c>
      <c r="BY94" s="1">
        <v>0.0</v>
      </c>
      <c r="BZ94" s="1">
        <v>0.0</v>
      </c>
      <c r="CA94" s="1">
        <v>10006.61666666667</v>
      </c>
      <c r="CB94" s="1">
        <v>0.0</v>
      </c>
      <c r="CC94" s="1">
        <v>7.24063</v>
      </c>
      <c r="CD94" s="1">
        <v>-43.31106666666666</v>
      </c>
      <c r="CE94" s="1">
        <v>325.0722666666667</v>
      </c>
      <c r="CF94" s="1">
        <v>368.9258666666666</v>
      </c>
      <c r="CG94" s="1">
        <v>1.760308666666667</v>
      </c>
      <c r="CH94" s="1">
        <v>359.5452666666667</v>
      </c>
      <c r="CI94" s="1">
        <v>25.42695333333333</v>
      </c>
      <c r="CJ94" s="1">
        <v>2.703855333333334</v>
      </c>
      <c r="CK94" s="1">
        <v>2.528786666666667</v>
      </c>
      <c r="CL94" s="1">
        <v>22.30857333333334</v>
      </c>
      <c r="CM94" s="1">
        <v>21.21299333333333</v>
      </c>
      <c r="CN94" s="1">
        <v>1999.976</v>
      </c>
      <c r="CO94" s="1">
        <v>0.9800076</v>
      </c>
      <c r="CP94" s="1">
        <v>0.01999288666666667</v>
      </c>
      <c r="CQ94" s="1">
        <v>0.0</v>
      </c>
      <c r="CR94" s="1">
        <v>2.526266666666666</v>
      </c>
      <c r="CS94" s="1">
        <v>0.0</v>
      </c>
      <c r="CT94" s="1">
        <v>22318.28</v>
      </c>
      <c r="CU94" s="1">
        <v>17412.14666666666</v>
      </c>
      <c r="CV94" s="1">
        <v>40.2038</v>
      </c>
      <c r="CW94" s="1">
        <v>41.187</v>
      </c>
      <c r="CX94" s="1">
        <v>40.187</v>
      </c>
      <c r="CY94" s="1">
        <v>39.687</v>
      </c>
      <c r="CZ94" s="1">
        <v>40.375</v>
      </c>
      <c r="DA94" s="1">
        <v>1959.996</v>
      </c>
      <c r="DB94" s="1">
        <v>39.98733333333334</v>
      </c>
      <c r="DC94" s="1">
        <v>0.0</v>
      </c>
      <c r="DD94" s="1">
        <v>1.6602243455E9</v>
      </c>
      <c r="DE94" s="1">
        <v>0.0</v>
      </c>
      <c r="DF94" s="1">
        <v>1.660224008E9</v>
      </c>
      <c r="DG94" s="1" t="s">
        <v>357</v>
      </c>
      <c r="DH94" s="1">
        <v>1.660224008E9</v>
      </c>
      <c r="DI94" s="1">
        <v>1.660224007E9</v>
      </c>
      <c r="DJ94" s="1">
        <v>1.0</v>
      </c>
      <c r="DK94" s="1">
        <v>0.091</v>
      </c>
      <c r="DL94" s="1">
        <v>-0.018</v>
      </c>
      <c r="DM94" s="1">
        <v>1.42</v>
      </c>
      <c r="DN94" s="1">
        <v>0.02</v>
      </c>
      <c r="DO94" s="1">
        <v>400.0</v>
      </c>
      <c r="DP94" s="1">
        <v>26.0</v>
      </c>
      <c r="DQ94" s="1">
        <v>0.31</v>
      </c>
      <c r="DR94" s="1">
        <v>0.11</v>
      </c>
      <c r="DS94" s="1">
        <v>4.208973347051272</v>
      </c>
      <c r="DT94" s="1">
        <v>6.330673381647331</v>
      </c>
      <c r="DU94" s="1">
        <v>0.460827463242187</v>
      </c>
      <c r="DV94" s="1">
        <v>0.0</v>
      </c>
      <c r="DW94" s="1">
        <v>35.50542785334253</v>
      </c>
      <c r="DX94" s="1">
        <v>5.403239542836684</v>
      </c>
      <c r="DY94" s="1">
        <v>0.3931742567953065</v>
      </c>
      <c r="DZ94" s="1">
        <v>0.0</v>
      </c>
      <c r="EA94" s="1">
        <v>-43.18824838709678</v>
      </c>
      <c r="EB94" s="1">
        <v>-7.115201612903108</v>
      </c>
      <c r="EC94" s="1">
        <v>0.5342977301401179</v>
      </c>
      <c r="ED94" s="1">
        <v>0.0</v>
      </c>
      <c r="EE94" s="1">
        <v>211.8764672227877</v>
      </c>
      <c r="EF94" s="1">
        <v>158.6451395876005</v>
      </c>
      <c r="EG94" s="1">
        <v>11.49709723831942</v>
      </c>
      <c r="EH94" s="1">
        <v>0.0</v>
      </c>
      <c r="EI94" s="1">
        <v>1.756341463414634</v>
      </c>
      <c r="EJ94" s="1">
        <v>0.07917094076655065</v>
      </c>
      <c r="EK94" s="1">
        <v>0.008819358850922462</v>
      </c>
      <c r="EL94" s="1">
        <v>1.0</v>
      </c>
      <c r="EM94" s="1">
        <v>1.933204509796471</v>
      </c>
      <c r="EN94" s="1">
        <v>-0.03355545027458728</v>
      </c>
      <c r="EO94" s="1">
        <v>0.002718685289719368</v>
      </c>
      <c r="EP94" s="1">
        <v>1.0</v>
      </c>
      <c r="EQ94" s="1">
        <v>2.0</v>
      </c>
      <c r="ER94" s="1">
        <v>6.0</v>
      </c>
      <c r="ES94" s="1" t="s">
        <v>393</v>
      </c>
      <c r="ET94" s="1">
        <v>2.94483</v>
      </c>
      <c r="EU94" s="1">
        <v>2.80097</v>
      </c>
      <c r="EV94" s="1">
        <v>0.0801977</v>
      </c>
      <c r="EW94" s="1">
        <v>0.0879615</v>
      </c>
      <c r="EX94" s="1">
        <v>0.11831</v>
      </c>
      <c r="EY94" s="1">
        <v>0.112905</v>
      </c>
      <c r="EZ94" s="1">
        <v>18919.5</v>
      </c>
      <c r="FA94" s="1">
        <v>19674.0</v>
      </c>
      <c r="FB94" s="1">
        <v>23908.1</v>
      </c>
      <c r="FC94" s="1">
        <v>25090.8</v>
      </c>
      <c r="FD94" s="1">
        <v>33729.2</v>
      </c>
      <c r="FE94" s="1">
        <v>35531.0</v>
      </c>
      <c r="FF94" s="1">
        <v>43573.1</v>
      </c>
      <c r="FG94" s="1">
        <v>46375.5</v>
      </c>
      <c r="FH94" s="1">
        <v>1.99055</v>
      </c>
      <c r="FI94" s="1">
        <v>1.91715</v>
      </c>
      <c r="FJ94" s="1">
        <v>0.140145</v>
      </c>
      <c r="FK94" s="1">
        <v>0.0</v>
      </c>
      <c r="FL94" s="1">
        <v>29.212</v>
      </c>
      <c r="FM94" s="1">
        <v>999.9</v>
      </c>
      <c r="FN94" s="1">
        <v>70.1</v>
      </c>
      <c r="FO94" s="1">
        <v>31.7</v>
      </c>
      <c r="FP94" s="1">
        <v>33.0906</v>
      </c>
      <c r="FQ94" s="1">
        <v>63.784</v>
      </c>
      <c r="FR94" s="1">
        <v>25.7452</v>
      </c>
      <c r="FS94" s="1">
        <v>1.0</v>
      </c>
      <c r="FT94" s="1">
        <v>0.209258</v>
      </c>
      <c r="FU94" s="1">
        <v>0.315471</v>
      </c>
      <c r="FV94" s="1">
        <v>20.3248</v>
      </c>
      <c r="FW94" s="1">
        <v>5.2134</v>
      </c>
      <c r="FX94" s="1">
        <v>11.9078</v>
      </c>
      <c r="FY94" s="1">
        <v>5.00305</v>
      </c>
      <c r="FZ94" s="1">
        <v>3.2897</v>
      </c>
      <c r="GA94" s="1">
        <v>9999.0</v>
      </c>
      <c r="GB94" s="1">
        <v>9999.0</v>
      </c>
      <c r="GC94" s="1">
        <v>9999.0</v>
      </c>
      <c r="GD94" s="1">
        <v>999.9</v>
      </c>
      <c r="GE94" s="1">
        <v>1.85944</v>
      </c>
      <c r="GF94" s="1">
        <v>1.85436</v>
      </c>
      <c r="GG94" s="1">
        <v>1.8576</v>
      </c>
      <c r="GH94" s="1">
        <v>1.85595</v>
      </c>
      <c r="GI94" s="1">
        <v>1.85479</v>
      </c>
      <c r="GJ94" s="1">
        <v>1.85454</v>
      </c>
      <c r="GK94" s="1">
        <v>1.85304</v>
      </c>
      <c r="GL94" s="1">
        <v>1.85629</v>
      </c>
      <c r="GM94" s="1">
        <v>0.0</v>
      </c>
      <c r="GN94" s="1">
        <v>0.0</v>
      </c>
      <c r="GO94" s="1">
        <v>0.0</v>
      </c>
      <c r="GP94" s="1">
        <v>0.0</v>
      </c>
      <c r="GQ94" s="1" t="s">
        <v>359</v>
      </c>
      <c r="GR94" s="1" t="s">
        <v>360</v>
      </c>
      <c r="GS94" s="1" t="s">
        <v>361</v>
      </c>
      <c r="GT94" s="1" t="s">
        <v>361</v>
      </c>
      <c r="GU94" s="1" t="s">
        <v>361</v>
      </c>
      <c r="GV94" s="1" t="s">
        <v>361</v>
      </c>
      <c r="GW94" s="1">
        <v>0.0</v>
      </c>
      <c r="GX94" s="1">
        <v>100.0</v>
      </c>
      <c r="GY94" s="1">
        <v>100.0</v>
      </c>
      <c r="GZ94" s="1">
        <v>1.326</v>
      </c>
      <c r="HA94" s="1">
        <v>0.0153</v>
      </c>
      <c r="HB94" s="1">
        <v>0.4508132229881339</v>
      </c>
      <c r="HC94" s="1">
        <v>0.002931838302181297</v>
      </c>
      <c r="HD94" s="1">
        <v>-1.375455985948503E-6</v>
      </c>
      <c r="HE94" s="1">
        <v>3.07004744371273E-10</v>
      </c>
      <c r="HF94" s="1">
        <v>-0.06116048014925604</v>
      </c>
      <c r="HG94" s="1">
        <v>0.0100384331276165</v>
      </c>
      <c r="HH94" s="1">
        <v>-3.153267371123071E-4</v>
      </c>
      <c r="HI94" s="1">
        <v>1.819468599177705E-6</v>
      </c>
      <c r="HJ94" s="1">
        <v>1.0</v>
      </c>
      <c r="HK94" s="1">
        <v>2112.0</v>
      </c>
      <c r="HL94" s="1">
        <v>3.0</v>
      </c>
      <c r="HM94" s="1">
        <v>29.0</v>
      </c>
      <c r="HN94" s="1">
        <v>5.6</v>
      </c>
      <c r="HO94" s="1">
        <v>5.7</v>
      </c>
      <c r="HP94" s="1">
        <v>1.06567</v>
      </c>
      <c r="HQ94" s="1">
        <v>2.30347</v>
      </c>
      <c r="HR94" s="1">
        <v>1.4978</v>
      </c>
      <c r="HS94" s="1">
        <v>2.30347</v>
      </c>
      <c r="HT94" s="1">
        <v>1.54785</v>
      </c>
      <c r="HU94" s="1">
        <v>2.33643</v>
      </c>
      <c r="HV94" s="1">
        <v>35.4754</v>
      </c>
      <c r="HW94" s="1">
        <v>15.603</v>
      </c>
      <c r="HX94" s="1">
        <v>18.0</v>
      </c>
      <c r="HY94" s="1">
        <v>500.68</v>
      </c>
      <c r="HZ94" s="1">
        <v>519.273</v>
      </c>
      <c r="IA94" s="1">
        <v>28.7409</v>
      </c>
      <c r="IB94" s="1">
        <v>29.8099</v>
      </c>
      <c r="IC94" s="1">
        <v>30.0003</v>
      </c>
      <c r="ID94" s="1">
        <v>29.5908</v>
      </c>
      <c r="IE94" s="1">
        <v>29.6802</v>
      </c>
      <c r="IF94" s="1">
        <v>21.3501</v>
      </c>
      <c r="IG94" s="1">
        <v>26.2655</v>
      </c>
      <c r="IH94" s="1">
        <v>85.0461</v>
      </c>
      <c r="II94" s="1">
        <v>28.7331</v>
      </c>
      <c r="IJ94" s="1">
        <v>431.991</v>
      </c>
      <c r="IK94" s="1">
        <v>25.4385</v>
      </c>
      <c r="IL94" s="1">
        <v>100.773</v>
      </c>
      <c r="IM94" s="1">
        <v>100.513</v>
      </c>
      <c r="IN94" s="1" t="s">
        <v>362</v>
      </c>
    </row>
    <row r="95" ht="15.75" customHeight="1">
      <c r="A95" s="1">
        <v>79.0</v>
      </c>
      <c r="B95" s="1">
        <v>1.6602243476E9</v>
      </c>
      <c r="C95" s="1">
        <v>360.5999999046326</v>
      </c>
      <c r="D95" s="1" t="s">
        <v>501</v>
      </c>
      <c r="E95" s="1" t="s">
        <v>502</v>
      </c>
      <c r="F95" s="1">
        <v>1.0</v>
      </c>
      <c r="G95" s="1" t="s">
        <v>349</v>
      </c>
      <c r="H95" s="1" t="s">
        <v>350</v>
      </c>
      <c r="I95" s="1" t="s">
        <v>351</v>
      </c>
      <c r="J95" s="1" t="s">
        <v>352</v>
      </c>
      <c r="K95" s="1" t="s">
        <v>353</v>
      </c>
      <c r="L95" s="1" t="s">
        <v>354</v>
      </c>
      <c r="M95" s="1" t="s">
        <v>355</v>
      </c>
      <c r="N95" s="1">
        <v>1.66022433956875E9</v>
      </c>
      <c r="O95" s="1">
        <f t="shared" si="1"/>
        <v>0.001524354299</v>
      </c>
      <c r="P95" s="1">
        <f t="shared" si="2"/>
        <v>1.524354299</v>
      </c>
      <c r="Q95" s="1">
        <f t="shared" si="3"/>
        <v>5.064670935</v>
      </c>
      <c r="R95" s="1">
        <f t="shared" si="4"/>
        <v>318.7150625</v>
      </c>
      <c r="S95" s="1">
        <f t="shared" si="5"/>
        <v>203.3786427</v>
      </c>
      <c r="T95" s="1">
        <f t="shared" si="6"/>
        <v>20.24695537</v>
      </c>
      <c r="U95" s="1">
        <f t="shared" si="7"/>
        <v>31.72904274</v>
      </c>
      <c r="V95" s="1">
        <f t="shared" si="8"/>
        <v>0.07672554223</v>
      </c>
      <c r="W95" s="1">
        <f t="shared" si="9"/>
        <v>2.921241783</v>
      </c>
      <c r="X95" s="1">
        <f t="shared" si="10"/>
        <v>0.07562335719</v>
      </c>
      <c r="Y95" s="1">
        <f t="shared" si="11"/>
        <v>0.04736230615</v>
      </c>
      <c r="Z95" s="1">
        <f t="shared" si="12"/>
        <v>321.5118761</v>
      </c>
      <c r="AA95" s="1">
        <f t="shared" si="13"/>
        <v>32.51474135</v>
      </c>
      <c r="AB95" s="1">
        <f t="shared" si="14"/>
        <v>31.4913625</v>
      </c>
      <c r="AC95" s="1">
        <f t="shared" si="15"/>
        <v>4.639323166</v>
      </c>
      <c r="AD95" s="1">
        <f t="shared" si="16"/>
        <v>59.94349817</v>
      </c>
      <c r="AE95" s="1">
        <f t="shared" si="17"/>
        <v>2.7066515</v>
      </c>
      <c r="AF95" s="1">
        <f t="shared" si="18"/>
        <v>4.515337915</v>
      </c>
      <c r="AG95" s="1">
        <f t="shared" si="19"/>
        <v>1.932671665</v>
      </c>
      <c r="AH95" s="1">
        <f t="shared" si="20"/>
        <v>-67.2240246</v>
      </c>
      <c r="AI95" s="1">
        <f t="shared" si="21"/>
        <v>-74.96129657</v>
      </c>
      <c r="AJ95" s="1">
        <f t="shared" si="22"/>
        <v>-5.776799212</v>
      </c>
      <c r="AK95" s="1">
        <f t="shared" si="23"/>
        <v>173.5497557</v>
      </c>
      <c r="AL95" s="1">
        <f t="shared" si="24"/>
        <v>35.67258959</v>
      </c>
      <c r="AM95" s="1">
        <f t="shared" si="25"/>
        <v>1.509260252</v>
      </c>
      <c r="AN95" s="1">
        <f t="shared" si="26"/>
        <v>5.064670935</v>
      </c>
      <c r="AO95" s="1">
        <v>398.1160621420349</v>
      </c>
      <c r="AP95" s="1">
        <v>365.8852060606059</v>
      </c>
      <c r="AQ95" s="1">
        <v>5.088554777533959</v>
      </c>
      <c r="AR95" s="1">
        <v>64.96869328460993</v>
      </c>
      <c r="AS95" s="1">
        <f t="shared" si="27"/>
        <v>1.524354299</v>
      </c>
      <c r="AT95" s="1">
        <v>25.42158144424549</v>
      </c>
      <c r="AU95" s="1">
        <v>27.19997696969697</v>
      </c>
      <c r="AV95" s="1">
        <v>9.107405170420071E-5</v>
      </c>
      <c r="AW95" s="1">
        <v>84.42991726890527</v>
      </c>
      <c r="AX95" s="1">
        <v>0.0</v>
      </c>
      <c r="AY95" s="1">
        <v>0.0</v>
      </c>
      <c r="AZ95" s="1">
        <f t="shared" si="28"/>
        <v>1</v>
      </c>
      <c r="BA95" s="1">
        <f t="shared" si="29"/>
        <v>0</v>
      </c>
      <c r="BB95" s="1">
        <f t="shared" si="30"/>
        <v>51930.47487</v>
      </c>
      <c r="BC95" s="1">
        <f t="shared" si="31"/>
        <v>1999.97875</v>
      </c>
      <c r="BD95" s="1">
        <f t="shared" si="32"/>
        <v>1681.181771</v>
      </c>
      <c r="BE95" s="1">
        <f t="shared" si="33"/>
        <v>0.8405998166</v>
      </c>
      <c r="BF95" s="1">
        <f t="shared" si="34"/>
        <v>0.1607576461</v>
      </c>
      <c r="BG95" s="1">
        <v>6.0</v>
      </c>
      <c r="BH95" s="1">
        <v>0.5</v>
      </c>
      <c r="BI95" s="1" t="s">
        <v>356</v>
      </c>
      <c r="BJ95" s="1">
        <v>2.0</v>
      </c>
      <c r="BK95" s="1" t="b">
        <v>1</v>
      </c>
      <c r="BL95" s="1">
        <v>1.66022433956875E9</v>
      </c>
      <c r="BM95" s="1">
        <v>318.7150625</v>
      </c>
      <c r="BN95" s="1">
        <v>362.0879375</v>
      </c>
      <c r="BO95" s="1">
        <v>27.18804375</v>
      </c>
      <c r="BP95" s="1">
        <v>25.4266375</v>
      </c>
      <c r="BQ95" s="1">
        <v>317.4628749999999</v>
      </c>
      <c r="BR95" s="1">
        <v>27.17274375</v>
      </c>
      <c r="BS95" s="1">
        <v>500.132125</v>
      </c>
      <c r="BT95" s="1">
        <v>99.45304375</v>
      </c>
      <c r="BU95" s="1">
        <v>0.09996290625</v>
      </c>
      <c r="BV95" s="1">
        <v>31.0153875</v>
      </c>
      <c r="BW95" s="1">
        <v>31.4913625</v>
      </c>
      <c r="BX95" s="1">
        <v>999.9</v>
      </c>
      <c r="BY95" s="1">
        <v>0.0</v>
      </c>
      <c r="BZ95" s="1">
        <v>0.0</v>
      </c>
      <c r="CA95" s="1">
        <v>10007.453125</v>
      </c>
      <c r="CB95" s="1">
        <v>0.0</v>
      </c>
      <c r="CC95" s="1">
        <v>7.242113124999999</v>
      </c>
      <c r="CD95" s="1">
        <v>-43.37285</v>
      </c>
      <c r="CE95" s="1">
        <v>327.62275</v>
      </c>
      <c r="CF95" s="1">
        <v>371.53475</v>
      </c>
      <c r="CG95" s="1">
        <v>1.7614075</v>
      </c>
      <c r="CH95" s="1">
        <v>362.0879375</v>
      </c>
      <c r="CI95" s="1">
        <v>25.4266375</v>
      </c>
      <c r="CJ95" s="1">
        <v>2.703933125</v>
      </c>
      <c r="CK95" s="1">
        <v>2.528755</v>
      </c>
      <c r="CL95" s="1">
        <v>22.30904375</v>
      </c>
      <c r="CM95" s="1">
        <v>21.2127875</v>
      </c>
      <c r="CN95" s="1">
        <v>1999.97875</v>
      </c>
      <c r="CO95" s="1">
        <v>0.980007625</v>
      </c>
      <c r="CP95" s="1">
        <v>0.0199928625</v>
      </c>
      <c r="CQ95" s="1">
        <v>0.0</v>
      </c>
      <c r="CR95" s="1">
        <v>2.4624375</v>
      </c>
      <c r="CS95" s="1">
        <v>0.0</v>
      </c>
      <c r="CT95" s="1">
        <v>22317.55</v>
      </c>
      <c r="CU95" s="1">
        <v>17412.175</v>
      </c>
      <c r="CV95" s="1">
        <v>40.20668749999999</v>
      </c>
      <c r="CW95" s="1">
        <v>41.187</v>
      </c>
      <c r="CX95" s="1">
        <v>40.187</v>
      </c>
      <c r="CY95" s="1">
        <v>39.687</v>
      </c>
      <c r="CZ95" s="1">
        <v>40.375</v>
      </c>
      <c r="DA95" s="1">
        <v>1959.99875</v>
      </c>
      <c r="DB95" s="1">
        <v>39.9875</v>
      </c>
      <c r="DC95" s="1">
        <v>0.0</v>
      </c>
      <c r="DD95" s="1">
        <v>1.6602243467E9</v>
      </c>
      <c r="DE95" s="1">
        <v>0.0</v>
      </c>
      <c r="DF95" s="1">
        <v>1.660224008E9</v>
      </c>
      <c r="DG95" s="1" t="s">
        <v>357</v>
      </c>
      <c r="DH95" s="1">
        <v>1.660224008E9</v>
      </c>
      <c r="DI95" s="1">
        <v>1.660224007E9</v>
      </c>
      <c r="DJ95" s="1">
        <v>1.0</v>
      </c>
      <c r="DK95" s="1">
        <v>0.091</v>
      </c>
      <c r="DL95" s="1">
        <v>-0.018</v>
      </c>
      <c r="DM95" s="1">
        <v>1.42</v>
      </c>
      <c r="DN95" s="1">
        <v>0.02</v>
      </c>
      <c r="DO95" s="1">
        <v>400.0</v>
      </c>
      <c r="DP95" s="1">
        <v>26.0</v>
      </c>
      <c r="DQ95" s="1">
        <v>0.31</v>
      </c>
      <c r="DR95" s="1">
        <v>0.11</v>
      </c>
      <c r="DS95" s="1">
        <v>4.357782681626493</v>
      </c>
      <c r="DT95" s="1">
        <v>6.211630799359376</v>
      </c>
      <c r="DU95" s="1">
        <v>0.4544652172983585</v>
      </c>
      <c r="DV95" s="1">
        <v>0.0</v>
      </c>
      <c r="DW95" s="1">
        <v>35.62722380231864</v>
      </c>
      <c r="DX95" s="1">
        <v>5.382293168955026</v>
      </c>
      <c r="DY95" s="1">
        <v>0.4042109419250838</v>
      </c>
      <c r="DZ95" s="1">
        <v>0.0</v>
      </c>
      <c r="EA95" s="1">
        <v>-43.40642666666668</v>
      </c>
      <c r="EB95" s="1">
        <v>-6.998277196885403</v>
      </c>
      <c r="EC95" s="1">
        <v>0.5085769112162113</v>
      </c>
      <c r="ED95" s="1">
        <v>0.0</v>
      </c>
      <c r="EE95" s="1">
        <v>215.3948437504407</v>
      </c>
      <c r="EF95" s="1">
        <v>162.1445508296866</v>
      </c>
      <c r="EG95" s="1">
        <v>12.14637639301855</v>
      </c>
      <c r="EH95" s="1">
        <v>0.0</v>
      </c>
      <c r="EI95" s="1">
        <v>1.758945</v>
      </c>
      <c r="EJ95" s="1">
        <v>0.09328457786115799</v>
      </c>
      <c r="EK95" s="1">
        <v>0.00996327230381665</v>
      </c>
      <c r="EL95" s="1">
        <v>1.0</v>
      </c>
      <c r="EM95" s="1">
        <v>1.932781352445969</v>
      </c>
      <c r="EN95" s="1">
        <v>-0.02831031325908146</v>
      </c>
      <c r="EO95" s="1">
        <v>0.002537493154404292</v>
      </c>
      <c r="EP95" s="1">
        <v>1.0</v>
      </c>
      <c r="EQ95" s="1">
        <v>2.0</v>
      </c>
      <c r="ER95" s="1">
        <v>6.0</v>
      </c>
      <c r="ES95" s="1" t="s">
        <v>393</v>
      </c>
      <c r="ET95" s="1">
        <v>2.94456</v>
      </c>
      <c r="EU95" s="1">
        <v>2.80111</v>
      </c>
      <c r="EV95" s="1">
        <v>0.0810802</v>
      </c>
      <c r="EW95" s="1">
        <v>0.0888245</v>
      </c>
      <c r="EX95" s="1">
        <v>0.118311</v>
      </c>
      <c r="EY95" s="1">
        <v>0.112902</v>
      </c>
      <c r="EZ95" s="1">
        <v>18901.3</v>
      </c>
      <c r="FA95" s="1">
        <v>19655.3</v>
      </c>
      <c r="FB95" s="1">
        <v>23908.1</v>
      </c>
      <c r="FC95" s="1">
        <v>25090.8</v>
      </c>
      <c r="FD95" s="1">
        <v>33729.2</v>
      </c>
      <c r="FE95" s="1">
        <v>35530.9</v>
      </c>
      <c r="FF95" s="1">
        <v>43573.1</v>
      </c>
      <c r="FG95" s="1">
        <v>46375.1</v>
      </c>
      <c r="FH95" s="1">
        <v>1.9906</v>
      </c>
      <c r="FI95" s="1">
        <v>1.91718</v>
      </c>
      <c r="FJ95" s="1">
        <v>0.140134</v>
      </c>
      <c r="FK95" s="1">
        <v>0.0</v>
      </c>
      <c r="FL95" s="1">
        <v>29.212</v>
      </c>
      <c r="FM95" s="1">
        <v>999.9</v>
      </c>
      <c r="FN95" s="1">
        <v>70.1</v>
      </c>
      <c r="FO95" s="1">
        <v>31.7</v>
      </c>
      <c r="FP95" s="1">
        <v>33.09</v>
      </c>
      <c r="FQ95" s="1">
        <v>63.744</v>
      </c>
      <c r="FR95" s="1">
        <v>26.1859</v>
      </c>
      <c r="FS95" s="1">
        <v>1.0</v>
      </c>
      <c r="FT95" s="1">
        <v>0.209289</v>
      </c>
      <c r="FU95" s="1">
        <v>0.322361</v>
      </c>
      <c r="FV95" s="1">
        <v>20.3248</v>
      </c>
      <c r="FW95" s="1">
        <v>5.2131</v>
      </c>
      <c r="FX95" s="1">
        <v>11.9077</v>
      </c>
      <c r="FY95" s="1">
        <v>5.00295</v>
      </c>
      <c r="FZ95" s="1">
        <v>3.2897</v>
      </c>
      <c r="GA95" s="1">
        <v>9999.0</v>
      </c>
      <c r="GB95" s="1">
        <v>9999.0</v>
      </c>
      <c r="GC95" s="1">
        <v>9999.0</v>
      </c>
      <c r="GD95" s="1">
        <v>999.9</v>
      </c>
      <c r="GE95" s="1">
        <v>1.85944</v>
      </c>
      <c r="GF95" s="1">
        <v>1.85436</v>
      </c>
      <c r="GG95" s="1">
        <v>1.8576</v>
      </c>
      <c r="GH95" s="1">
        <v>1.85595</v>
      </c>
      <c r="GI95" s="1">
        <v>1.85479</v>
      </c>
      <c r="GJ95" s="1">
        <v>1.85453</v>
      </c>
      <c r="GK95" s="1">
        <v>1.85304</v>
      </c>
      <c r="GL95" s="1">
        <v>1.85629</v>
      </c>
      <c r="GM95" s="1">
        <v>0.0</v>
      </c>
      <c r="GN95" s="1">
        <v>0.0</v>
      </c>
      <c r="GO95" s="1">
        <v>0.0</v>
      </c>
      <c r="GP95" s="1">
        <v>0.0</v>
      </c>
      <c r="GQ95" s="1" t="s">
        <v>359</v>
      </c>
      <c r="GR95" s="1" t="s">
        <v>360</v>
      </c>
      <c r="GS95" s="1" t="s">
        <v>361</v>
      </c>
      <c r="GT95" s="1" t="s">
        <v>361</v>
      </c>
      <c r="GU95" s="1" t="s">
        <v>361</v>
      </c>
      <c r="GV95" s="1" t="s">
        <v>361</v>
      </c>
      <c r="GW95" s="1">
        <v>0.0</v>
      </c>
      <c r="GX95" s="1">
        <v>100.0</v>
      </c>
      <c r="GY95" s="1">
        <v>100.0</v>
      </c>
      <c r="GZ95" s="1">
        <v>1.336</v>
      </c>
      <c r="HA95" s="1">
        <v>0.0153</v>
      </c>
      <c r="HB95" s="1">
        <v>0.4508132229881339</v>
      </c>
      <c r="HC95" s="1">
        <v>0.002931838302181297</v>
      </c>
      <c r="HD95" s="1">
        <v>-1.375455985948503E-6</v>
      </c>
      <c r="HE95" s="1">
        <v>3.07004744371273E-10</v>
      </c>
      <c r="HF95" s="1">
        <v>-0.06116048014925604</v>
      </c>
      <c r="HG95" s="1">
        <v>0.0100384331276165</v>
      </c>
      <c r="HH95" s="1">
        <v>-3.153267371123071E-4</v>
      </c>
      <c r="HI95" s="1">
        <v>1.819468599177705E-6</v>
      </c>
      <c r="HJ95" s="1">
        <v>1.0</v>
      </c>
      <c r="HK95" s="1">
        <v>2112.0</v>
      </c>
      <c r="HL95" s="1">
        <v>3.0</v>
      </c>
      <c r="HM95" s="1">
        <v>29.0</v>
      </c>
      <c r="HN95" s="1">
        <v>5.7</v>
      </c>
      <c r="HO95" s="1">
        <v>5.7</v>
      </c>
      <c r="HP95" s="1">
        <v>1.073</v>
      </c>
      <c r="HQ95" s="1">
        <v>2.29614</v>
      </c>
      <c r="HR95" s="1">
        <v>1.4978</v>
      </c>
      <c r="HS95" s="1">
        <v>2.30347</v>
      </c>
      <c r="HT95" s="1">
        <v>1.54785</v>
      </c>
      <c r="HU95" s="1">
        <v>2.44629</v>
      </c>
      <c r="HV95" s="1">
        <v>35.4754</v>
      </c>
      <c r="HW95" s="1">
        <v>15.6118</v>
      </c>
      <c r="HX95" s="1">
        <v>18.0</v>
      </c>
      <c r="HY95" s="1">
        <v>500.714</v>
      </c>
      <c r="HZ95" s="1">
        <v>519.295</v>
      </c>
      <c r="IA95" s="1">
        <v>28.7384</v>
      </c>
      <c r="IB95" s="1">
        <v>29.8104</v>
      </c>
      <c r="IC95" s="1">
        <v>30.0002</v>
      </c>
      <c r="ID95" s="1">
        <v>29.5914</v>
      </c>
      <c r="IE95" s="1">
        <v>29.6808</v>
      </c>
      <c r="IF95" s="1">
        <v>21.4939</v>
      </c>
      <c r="IG95" s="1">
        <v>26.2655</v>
      </c>
      <c r="IH95" s="1">
        <v>85.0461</v>
      </c>
      <c r="II95" s="1">
        <v>28.7331</v>
      </c>
      <c r="IJ95" s="1">
        <v>442.034</v>
      </c>
      <c r="IK95" s="1">
        <v>25.4373</v>
      </c>
      <c r="IL95" s="1">
        <v>100.773</v>
      </c>
      <c r="IM95" s="1">
        <v>100.512</v>
      </c>
      <c r="IN95" s="1" t="s">
        <v>362</v>
      </c>
    </row>
    <row r="96" ht="15.75" customHeight="1">
      <c r="A96" s="1">
        <v>80.0</v>
      </c>
      <c r="B96" s="1">
        <v>1.6602243486E9</v>
      </c>
      <c r="C96" s="1">
        <v>361.5999999046326</v>
      </c>
      <c r="D96" s="1" t="s">
        <v>503</v>
      </c>
      <c r="E96" s="1" t="s">
        <v>504</v>
      </c>
      <c r="F96" s="1">
        <v>1.0</v>
      </c>
      <c r="G96" s="1" t="s">
        <v>349</v>
      </c>
      <c r="H96" s="1" t="s">
        <v>350</v>
      </c>
      <c r="I96" s="1" t="s">
        <v>351</v>
      </c>
      <c r="J96" s="1" t="s">
        <v>352</v>
      </c>
      <c r="K96" s="1" t="s">
        <v>353</v>
      </c>
      <c r="L96" s="1" t="s">
        <v>354</v>
      </c>
      <c r="M96" s="1" t="s">
        <v>355</v>
      </c>
      <c r="N96" s="1">
        <v>1.660224341099999E9</v>
      </c>
      <c r="O96" s="1">
        <f t="shared" si="1"/>
        <v>0.001526072534</v>
      </c>
      <c r="P96" s="1">
        <f t="shared" si="2"/>
        <v>1.526072534</v>
      </c>
      <c r="Q96" s="1">
        <f t="shared" si="3"/>
        <v>5.167049901</v>
      </c>
      <c r="R96" s="1">
        <f t="shared" si="4"/>
        <v>326.287</v>
      </c>
      <c r="S96" s="1">
        <f t="shared" si="5"/>
        <v>208.7483645</v>
      </c>
      <c r="T96" s="1">
        <f t="shared" si="6"/>
        <v>20.78148109</v>
      </c>
      <c r="U96" s="1">
        <f t="shared" si="7"/>
        <v>32.48277962</v>
      </c>
      <c r="V96" s="1">
        <f t="shared" si="8"/>
        <v>0.07684279461</v>
      </c>
      <c r="W96" s="1">
        <f t="shared" si="9"/>
        <v>2.921157366</v>
      </c>
      <c r="X96" s="1">
        <f t="shared" si="10"/>
        <v>0.07573723299</v>
      </c>
      <c r="Y96" s="1">
        <f t="shared" si="11"/>
        <v>0.04743377583</v>
      </c>
      <c r="Z96" s="1">
        <f t="shared" si="12"/>
        <v>321.5175989</v>
      </c>
      <c r="AA96" s="1">
        <f t="shared" si="13"/>
        <v>32.51394148</v>
      </c>
      <c r="AB96" s="1">
        <f t="shared" si="14"/>
        <v>31.48945333</v>
      </c>
      <c r="AC96" s="1">
        <f t="shared" si="15"/>
        <v>4.638819991</v>
      </c>
      <c r="AD96" s="1">
        <f t="shared" si="16"/>
        <v>59.9500356</v>
      </c>
      <c r="AE96" s="1">
        <f t="shared" si="17"/>
        <v>2.706880714</v>
      </c>
      <c r="AF96" s="1">
        <f t="shared" si="18"/>
        <v>4.515227868</v>
      </c>
      <c r="AG96" s="1">
        <f t="shared" si="19"/>
        <v>1.931939277</v>
      </c>
      <c r="AH96" s="1">
        <f t="shared" si="20"/>
        <v>-67.29979877</v>
      </c>
      <c r="AI96" s="1">
        <f t="shared" si="21"/>
        <v>-74.72578944</v>
      </c>
      <c r="AJ96" s="1">
        <f t="shared" si="22"/>
        <v>-5.758750201</v>
      </c>
      <c r="AK96" s="1">
        <f t="shared" si="23"/>
        <v>173.7332605</v>
      </c>
      <c r="AL96" s="1">
        <f t="shared" si="24"/>
        <v>35.81652136</v>
      </c>
      <c r="AM96" s="1">
        <f t="shared" si="25"/>
        <v>1.511530347</v>
      </c>
      <c r="AN96" s="1">
        <f t="shared" si="26"/>
        <v>5.167049901</v>
      </c>
      <c r="AO96" s="1">
        <v>403.3235593706385</v>
      </c>
      <c r="AP96" s="1">
        <v>370.961496969697</v>
      </c>
      <c r="AQ96" s="1">
        <v>5.089613914519552</v>
      </c>
      <c r="AR96" s="1">
        <v>64.96869328460993</v>
      </c>
      <c r="AS96" s="1">
        <f t="shared" si="27"/>
        <v>1.526072534</v>
      </c>
      <c r="AT96" s="1">
        <v>25.4205862690071</v>
      </c>
      <c r="AU96" s="1">
        <v>27.20110787878787</v>
      </c>
      <c r="AV96" s="1">
        <v>7.084435503368194E-5</v>
      </c>
      <c r="AW96" s="1">
        <v>84.42991726890527</v>
      </c>
      <c r="AX96" s="1">
        <v>0.0</v>
      </c>
      <c r="AY96" s="1">
        <v>0.0</v>
      </c>
      <c r="AZ96" s="1">
        <f t="shared" si="28"/>
        <v>1</v>
      </c>
      <c r="BA96" s="1">
        <f t="shared" si="29"/>
        <v>0</v>
      </c>
      <c r="BB96" s="1">
        <f t="shared" si="30"/>
        <v>51928.14305</v>
      </c>
      <c r="BC96" s="1">
        <f t="shared" si="31"/>
        <v>2000.014667</v>
      </c>
      <c r="BD96" s="1">
        <f t="shared" si="32"/>
        <v>1681.211936</v>
      </c>
      <c r="BE96" s="1">
        <f t="shared" si="33"/>
        <v>0.8405998034</v>
      </c>
      <c r="BF96" s="1">
        <f t="shared" si="34"/>
        <v>0.1607576206</v>
      </c>
      <c r="BG96" s="1">
        <v>6.0</v>
      </c>
      <c r="BH96" s="1">
        <v>0.5</v>
      </c>
      <c r="BI96" s="1" t="s">
        <v>356</v>
      </c>
      <c r="BJ96" s="1">
        <v>2.0</v>
      </c>
      <c r="BK96" s="1" t="b">
        <v>1</v>
      </c>
      <c r="BL96" s="1">
        <v>1.660224341099999E9</v>
      </c>
      <c r="BM96" s="1">
        <v>326.287</v>
      </c>
      <c r="BN96" s="1">
        <v>369.8468666666667</v>
      </c>
      <c r="BO96" s="1">
        <v>27.19040666666666</v>
      </c>
      <c r="BP96" s="1">
        <v>25.42636666666666</v>
      </c>
      <c r="BQ96" s="1">
        <v>325.0185333333333</v>
      </c>
      <c r="BR96" s="1">
        <v>27.17512666666667</v>
      </c>
      <c r="BS96" s="1">
        <v>500.1353333333333</v>
      </c>
      <c r="BT96" s="1">
        <v>99.45282</v>
      </c>
      <c r="BU96" s="1">
        <v>0.09996518000000001</v>
      </c>
      <c r="BV96" s="1">
        <v>31.01496000000001</v>
      </c>
      <c r="BW96" s="1">
        <v>31.48945333333333</v>
      </c>
      <c r="BX96" s="1">
        <v>999.8999999999999</v>
      </c>
      <c r="BY96" s="1">
        <v>0.0</v>
      </c>
      <c r="BZ96" s="1">
        <v>0.0</v>
      </c>
      <c r="CA96" s="1">
        <v>10006.99333333334</v>
      </c>
      <c r="CB96" s="1">
        <v>0.0</v>
      </c>
      <c r="CC96" s="1">
        <v>7.255158666666668</v>
      </c>
      <c r="CD96" s="1">
        <v>-43.55987333333334</v>
      </c>
      <c r="CE96" s="1">
        <v>335.4071333333333</v>
      </c>
      <c r="CF96" s="1">
        <v>379.496</v>
      </c>
      <c r="CG96" s="1">
        <v>1.764041333333333</v>
      </c>
      <c r="CH96" s="1">
        <v>369.8468666666667</v>
      </c>
      <c r="CI96" s="1">
        <v>25.42636666666666</v>
      </c>
      <c r="CJ96" s="1">
        <v>2.704162000000001</v>
      </c>
      <c r="CK96" s="1">
        <v>2.528723333333334</v>
      </c>
      <c r="CL96" s="1">
        <v>22.31043333333333</v>
      </c>
      <c r="CM96" s="1">
        <v>21.21258</v>
      </c>
      <c r="CN96" s="1">
        <v>2000.014666666666</v>
      </c>
      <c r="CO96" s="1">
        <v>0.9800079999999999</v>
      </c>
      <c r="CP96" s="1">
        <v>0.0199925</v>
      </c>
      <c r="CQ96" s="1">
        <v>0.0</v>
      </c>
      <c r="CR96" s="1">
        <v>2.461</v>
      </c>
      <c r="CS96" s="1">
        <v>0.0</v>
      </c>
      <c r="CT96" s="1">
        <v>22314.98666666666</v>
      </c>
      <c r="CU96" s="1">
        <v>17412.48666666667</v>
      </c>
      <c r="CV96" s="1">
        <v>40.208</v>
      </c>
      <c r="CW96" s="1">
        <v>41.187</v>
      </c>
      <c r="CX96" s="1">
        <v>40.187</v>
      </c>
      <c r="CY96" s="1">
        <v>39.687</v>
      </c>
      <c r="CZ96" s="1">
        <v>40.375</v>
      </c>
      <c r="DA96" s="1">
        <v>1960.034666666666</v>
      </c>
      <c r="DB96" s="1">
        <v>39.98733333333334</v>
      </c>
      <c r="DC96" s="1">
        <v>0.0</v>
      </c>
      <c r="DD96" s="1">
        <v>1.6602243473E9</v>
      </c>
      <c r="DE96" s="1">
        <v>0.0</v>
      </c>
      <c r="DF96" s="1">
        <v>1.660224008E9</v>
      </c>
      <c r="DG96" s="1" t="s">
        <v>357</v>
      </c>
      <c r="DH96" s="1">
        <v>1.660224008E9</v>
      </c>
      <c r="DI96" s="1">
        <v>1.660224007E9</v>
      </c>
      <c r="DJ96" s="1">
        <v>1.0</v>
      </c>
      <c r="DK96" s="1">
        <v>0.091</v>
      </c>
      <c r="DL96" s="1">
        <v>-0.018</v>
      </c>
      <c r="DM96" s="1">
        <v>1.42</v>
      </c>
      <c r="DN96" s="1">
        <v>0.02</v>
      </c>
      <c r="DO96" s="1">
        <v>400.0</v>
      </c>
      <c r="DP96" s="1">
        <v>26.0</v>
      </c>
      <c r="DQ96" s="1">
        <v>0.31</v>
      </c>
      <c r="DR96" s="1">
        <v>0.11</v>
      </c>
      <c r="DS96" s="1">
        <v>4.453508838536948</v>
      </c>
      <c r="DT96" s="1">
        <v>6.07213235654948</v>
      </c>
      <c r="DU96" s="1">
        <v>0.4443372015979031</v>
      </c>
      <c r="DV96" s="1">
        <v>0.0</v>
      </c>
      <c r="DW96" s="1">
        <v>35.72165082898325</v>
      </c>
      <c r="DX96" s="1">
        <v>5.370718490983523</v>
      </c>
      <c r="DY96" s="1">
        <v>0.4033092826249903</v>
      </c>
      <c r="DZ96" s="1">
        <v>0.0</v>
      </c>
      <c r="EA96" s="1">
        <v>-43.52874333333333</v>
      </c>
      <c r="EB96" s="1">
        <v>-6.965656952168995</v>
      </c>
      <c r="EC96" s="1">
        <v>0.5061292402034177</v>
      </c>
      <c r="ED96" s="1">
        <v>0.0</v>
      </c>
      <c r="EE96" s="1">
        <v>218.2989237503037</v>
      </c>
      <c r="EF96" s="1">
        <v>165.4879695624734</v>
      </c>
      <c r="EG96" s="1">
        <v>12.41007068396159</v>
      </c>
      <c r="EH96" s="1">
        <v>0.0</v>
      </c>
      <c r="EI96" s="1">
        <v>1.760462</v>
      </c>
      <c r="EJ96" s="1">
        <v>0.1016566604127516</v>
      </c>
      <c r="EK96" s="1">
        <v>0.01064698624024657</v>
      </c>
      <c r="EL96" s="1">
        <v>1.0</v>
      </c>
      <c r="EM96" s="1">
        <v>1.932427208706004</v>
      </c>
      <c r="EN96" s="1">
        <v>-0.02347134316773959</v>
      </c>
      <c r="EO96" s="1">
        <v>0.002299645930760955</v>
      </c>
      <c r="EP96" s="1">
        <v>1.0</v>
      </c>
      <c r="EQ96" s="1">
        <v>2.0</v>
      </c>
      <c r="ER96" s="1">
        <v>6.0</v>
      </c>
      <c r="ES96" s="1" t="s">
        <v>393</v>
      </c>
      <c r="ET96" s="1">
        <v>2.94474</v>
      </c>
      <c r="EU96" s="1">
        <v>2.80105</v>
      </c>
      <c r="EV96" s="1">
        <v>0.0819454</v>
      </c>
      <c r="EW96" s="1">
        <v>0.0896678</v>
      </c>
      <c r="EX96" s="1">
        <v>0.118318</v>
      </c>
      <c r="EY96" s="1">
        <v>0.112905</v>
      </c>
      <c r="EZ96" s="1">
        <v>18883.5</v>
      </c>
      <c r="FA96" s="1">
        <v>19636.9</v>
      </c>
      <c r="FB96" s="1">
        <v>23908.0</v>
      </c>
      <c r="FC96" s="1">
        <v>25090.5</v>
      </c>
      <c r="FD96" s="1">
        <v>33729.0</v>
      </c>
      <c r="FE96" s="1">
        <v>35530.8</v>
      </c>
      <c r="FF96" s="1">
        <v>43573.2</v>
      </c>
      <c r="FG96" s="1">
        <v>46375.0</v>
      </c>
      <c r="FH96" s="1">
        <v>1.99065</v>
      </c>
      <c r="FI96" s="1">
        <v>1.9171</v>
      </c>
      <c r="FJ96" s="1">
        <v>0.140019</v>
      </c>
      <c r="FK96" s="1">
        <v>0.0</v>
      </c>
      <c r="FL96" s="1">
        <v>29.212</v>
      </c>
      <c r="FM96" s="1">
        <v>999.9</v>
      </c>
      <c r="FN96" s="1">
        <v>70.1</v>
      </c>
      <c r="FO96" s="1">
        <v>31.7</v>
      </c>
      <c r="FP96" s="1">
        <v>33.0866</v>
      </c>
      <c r="FQ96" s="1">
        <v>64.004</v>
      </c>
      <c r="FR96" s="1">
        <v>26.4944</v>
      </c>
      <c r="FS96" s="1">
        <v>1.0</v>
      </c>
      <c r="FT96" s="1">
        <v>0.209395</v>
      </c>
      <c r="FU96" s="1">
        <v>0.32094</v>
      </c>
      <c r="FV96" s="1">
        <v>20.3247</v>
      </c>
      <c r="FW96" s="1">
        <v>5.2131</v>
      </c>
      <c r="FX96" s="1">
        <v>11.9072</v>
      </c>
      <c r="FY96" s="1">
        <v>5.0029</v>
      </c>
      <c r="FZ96" s="1">
        <v>3.2897</v>
      </c>
      <c r="GA96" s="1">
        <v>9999.0</v>
      </c>
      <c r="GB96" s="1">
        <v>9999.0</v>
      </c>
      <c r="GC96" s="1">
        <v>9999.0</v>
      </c>
      <c r="GD96" s="1">
        <v>999.9</v>
      </c>
      <c r="GE96" s="1">
        <v>1.85944</v>
      </c>
      <c r="GF96" s="1">
        <v>1.85437</v>
      </c>
      <c r="GG96" s="1">
        <v>1.8576</v>
      </c>
      <c r="GH96" s="1">
        <v>1.85596</v>
      </c>
      <c r="GI96" s="1">
        <v>1.85478</v>
      </c>
      <c r="GJ96" s="1">
        <v>1.85453</v>
      </c>
      <c r="GK96" s="1">
        <v>1.85304</v>
      </c>
      <c r="GL96" s="1">
        <v>1.85628</v>
      </c>
      <c r="GM96" s="1">
        <v>0.0</v>
      </c>
      <c r="GN96" s="1">
        <v>0.0</v>
      </c>
      <c r="GO96" s="1">
        <v>0.0</v>
      </c>
      <c r="GP96" s="1">
        <v>0.0</v>
      </c>
      <c r="GQ96" s="1" t="s">
        <v>359</v>
      </c>
      <c r="GR96" s="1" t="s">
        <v>360</v>
      </c>
      <c r="GS96" s="1" t="s">
        <v>361</v>
      </c>
      <c r="GT96" s="1" t="s">
        <v>361</v>
      </c>
      <c r="GU96" s="1" t="s">
        <v>361</v>
      </c>
      <c r="GV96" s="1" t="s">
        <v>361</v>
      </c>
      <c r="GW96" s="1">
        <v>0.0</v>
      </c>
      <c r="GX96" s="1">
        <v>100.0</v>
      </c>
      <c r="GY96" s="1">
        <v>100.0</v>
      </c>
      <c r="GZ96" s="1">
        <v>1.346</v>
      </c>
      <c r="HA96" s="1">
        <v>0.0152</v>
      </c>
      <c r="HB96" s="1">
        <v>0.4508132229881339</v>
      </c>
      <c r="HC96" s="1">
        <v>0.002931838302181297</v>
      </c>
      <c r="HD96" s="1">
        <v>-1.375455985948503E-6</v>
      </c>
      <c r="HE96" s="1">
        <v>3.07004744371273E-10</v>
      </c>
      <c r="HF96" s="1">
        <v>-0.06116048014925604</v>
      </c>
      <c r="HG96" s="1">
        <v>0.0100384331276165</v>
      </c>
      <c r="HH96" s="1">
        <v>-3.153267371123071E-4</v>
      </c>
      <c r="HI96" s="1">
        <v>1.819468599177705E-6</v>
      </c>
      <c r="HJ96" s="1">
        <v>1.0</v>
      </c>
      <c r="HK96" s="1">
        <v>2112.0</v>
      </c>
      <c r="HL96" s="1">
        <v>3.0</v>
      </c>
      <c r="HM96" s="1">
        <v>29.0</v>
      </c>
      <c r="HN96" s="1">
        <v>5.7</v>
      </c>
      <c r="HO96" s="1">
        <v>5.7</v>
      </c>
      <c r="HP96" s="1">
        <v>1.08643</v>
      </c>
      <c r="HQ96" s="1">
        <v>2.30713</v>
      </c>
      <c r="HR96" s="1">
        <v>1.4978</v>
      </c>
      <c r="HS96" s="1">
        <v>2.30347</v>
      </c>
      <c r="HT96" s="1">
        <v>1.54785</v>
      </c>
      <c r="HU96" s="1">
        <v>2.35962</v>
      </c>
      <c r="HV96" s="1">
        <v>35.4754</v>
      </c>
      <c r="HW96" s="1">
        <v>15.603</v>
      </c>
      <c r="HX96" s="1">
        <v>18.0</v>
      </c>
      <c r="HY96" s="1">
        <v>500.749</v>
      </c>
      <c r="HZ96" s="1">
        <v>519.25</v>
      </c>
      <c r="IA96" s="1">
        <v>28.7351</v>
      </c>
      <c r="IB96" s="1">
        <v>29.8104</v>
      </c>
      <c r="IC96" s="1">
        <v>30.0002</v>
      </c>
      <c r="ID96" s="1">
        <v>29.5921</v>
      </c>
      <c r="IE96" s="1">
        <v>29.6815</v>
      </c>
      <c r="IF96" s="1">
        <v>21.76</v>
      </c>
      <c r="IG96" s="1">
        <v>26.2655</v>
      </c>
      <c r="IH96" s="1">
        <v>85.0461</v>
      </c>
      <c r="II96" s="1">
        <v>28.7331</v>
      </c>
      <c r="IJ96" s="1">
        <v>442.034</v>
      </c>
      <c r="IK96" s="1">
        <v>25.4272</v>
      </c>
      <c r="IL96" s="1">
        <v>100.773</v>
      </c>
      <c r="IM96" s="1">
        <v>100.512</v>
      </c>
      <c r="IN96" s="1" t="s">
        <v>362</v>
      </c>
    </row>
    <row r="97" ht="15.75" customHeight="1">
      <c r="A97" s="1">
        <v>81.0</v>
      </c>
      <c r="B97" s="1">
        <v>1.6602243496E9</v>
      </c>
      <c r="C97" s="1">
        <v>362.5999999046326</v>
      </c>
      <c r="D97" s="1" t="s">
        <v>505</v>
      </c>
      <c r="E97" s="1" t="s">
        <v>506</v>
      </c>
      <c r="F97" s="1">
        <v>1.0</v>
      </c>
      <c r="G97" s="1" t="s">
        <v>349</v>
      </c>
      <c r="H97" s="1" t="s">
        <v>350</v>
      </c>
      <c r="I97" s="1" t="s">
        <v>351</v>
      </c>
      <c r="J97" s="1" t="s">
        <v>352</v>
      </c>
      <c r="K97" s="1" t="s">
        <v>353</v>
      </c>
      <c r="L97" s="1" t="s">
        <v>354</v>
      </c>
      <c r="M97" s="1" t="s">
        <v>355</v>
      </c>
      <c r="N97" s="1">
        <v>1.6602243416E9</v>
      </c>
      <c r="O97" s="1">
        <f t="shared" si="1"/>
        <v>0.001527708906</v>
      </c>
      <c r="P97" s="1">
        <f t="shared" si="2"/>
        <v>1.527708906</v>
      </c>
      <c r="Q97" s="1">
        <f t="shared" si="3"/>
        <v>5.421244008</v>
      </c>
      <c r="R97" s="1">
        <f t="shared" si="4"/>
        <v>328.752625</v>
      </c>
      <c r="S97" s="1">
        <f t="shared" si="5"/>
        <v>205.9881938</v>
      </c>
      <c r="T97" s="1">
        <f t="shared" si="6"/>
        <v>20.50668477</v>
      </c>
      <c r="U97" s="1">
        <f t="shared" si="7"/>
        <v>32.72821769</v>
      </c>
      <c r="V97" s="1">
        <f t="shared" si="8"/>
        <v>0.07693002719</v>
      </c>
      <c r="W97" s="1">
        <f t="shared" si="9"/>
        <v>2.921107088</v>
      </c>
      <c r="X97" s="1">
        <f t="shared" si="10"/>
        <v>0.0758219548</v>
      </c>
      <c r="Y97" s="1">
        <f t="shared" si="11"/>
        <v>0.04748694803</v>
      </c>
      <c r="Z97" s="1">
        <f t="shared" si="12"/>
        <v>321.5173269</v>
      </c>
      <c r="AA97" s="1">
        <f t="shared" si="13"/>
        <v>32.51342219</v>
      </c>
      <c r="AB97" s="1">
        <f t="shared" si="14"/>
        <v>31.48940625</v>
      </c>
      <c r="AC97" s="1">
        <f t="shared" si="15"/>
        <v>4.638807582</v>
      </c>
      <c r="AD97" s="1">
        <f t="shared" si="16"/>
        <v>59.95218357</v>
      </c>
      <c r="AE97" s="1">
        <f t="shared" si="17"/>
        <v>2.706959759</v>
      </c>
      <c r="AF97" s="1">
        <f t="shared" si="18"/>
        <v>4.515197943</v>
      </c>
      <c r="AG97" s="1">
        <f t="shared" si="19"/>
        <v>1.931847823</v>
      </c>
      <c r="AH97" s="1">
        <f t="shared" si="20"/>
        <v>-67.37196276</v>
      </c>
      <c r="AI97" s="1">
        <f t="shared" si="21"/>
        <v>-74.73539585</v>
      </c>
      <c r="AJ97" s="1">
        <f t="shared" si="22"/>
        <v>-5.759585014</v>
      </c>
      <c r="AK97" s="1">
        <f t="shared" si="23"/>
        <v>173.6503832</v>
      </c>
      <c r="AL97" s="1">
        <f t="shared" si="24"/>
        <v>35.86731505</v>
      </c>
      <c r="AM97" s="1">
        <f t="shared" si="25"/>
        <v>1.512425009</v>
      </c>
      <c r="AN97" s="1">
        <f t="shared" si="26"/>
        <v>5.421244008</v>
      </c>
      <c r="AO97" s="1">
        <v>408.5091949771339</v>
      </c>
      <c r="AP97" s="1">
        <v>375.9702363636363</v>
      </c>
      <c r="AQ97" s="1">
        <v>5.063020106886579</v>
      </c>
      <c r="AR97" s="1">
        <v>64.96869328460993</v>
      </c>
      <c r="AS97" s="1">
        <f t="shared" si="27"/>
        <v>1.527708906</v>
      </c>
      <c r="AT97" s="1">
        <v>25.42056916362558</v>
      </c>
      <c r="AU97" s="1">
        <v>27.20325757575758</v>
      </c>
      <c r="AV97" s="1">
        <v>3.036435061539961E-5</v>
      </c>
      <c r="AW97" s="1">
        <v>84.42991726890527</v>
      </c>
      <c r="AX97" s="1">
        <v>0.0</v>
      </c>
      <c r="AY97" s="1">
        <v>0.0</v>
      </c>
      <c r="AZ97" s="1">
        <f t="shared" si="28"/>
        <v>1</v>
      </c>
      <c r="BA97" s="1">
        <f t="shared" si="29"/>
        <v>0</v>
      </c>
      <c r="BB97" s="1">
        <f t="shared" si="30"/>
        <v>51926.73213</v>
      </c>
      <c r="BC97" s="1">
        <f t="shared" si="31"/>
        <v>2000.013125</v>
      </c>
      <c r="BD97" s="1">
        <f t="shared" si="32"/>
        <v>1681.210627</v>
      </c>
      <c r="BE97" s="1">
        <f t="shared" si="33"/>
        <v>0.8405997971</v>
      </c>
      <c r="BF97" s="1">
        <f t="shared" si="34"/>
        <v>0.1607576085</v>
      </c>
      <c r="BG97" s="1">
        <v>6.0</v>
      </c>
      <c r="BH97" s="1">
        <v>0.5</v>
      </c>
      <c r="BI97" s="1" t="s">
        <v>356</v>
      </c>
      <c r="BJ97" s="1">
        <v>2.0</v>
      </c>
      <c r="BK97" s="1" t="b">
        <v>1</v>
      </c>
      <c r="BL97" s="1">
        <v>1.6602243416E9</v>
      </c>
      <c r="BM97" s="1">
        <v>328.752625</v>
      </c>
      <c r="BN97" s="1">
        <v>372.3780625</v>
      </c>
      <c r="BO97" s="1">
        <v>27.19121875</v>
      </c>
      <c r="BP97" s="1">
        <v>25.42614375</v>
      </c>
      <c r="BQ97" s="1">
        <v>327.479</v>
      </c>
      <c r="BR97" s="1">
        <v>27.17594375</v>
      </c>
      <c r="BS97" s="1">
        <v>500.1375</v>
      </c>
      <c r="BT97" s="1">
        <v>99.45275625000001</v>
      </c>
      <c r="BU97" s="1">
        <v>0.0999627375</v>
      </c>
      <c r="BV97" s="1">
        <v>31.01484375</v>
      </c>
      <c r="BW97" s="1">
        <v>31.48940625</v>
      </c>
      <c r="BX97" s="1">
        <v>999.9</v>
      </c>
      <c r="BY97" s="1">
        <v>0.0</v>
      </c>
      <c r="BZ97" s="1">
        <v>0.0</v>
      </c>
      <c r="CA97" s="1">
        <v>10006.7125</v>
      </c>
      <c r="CB97" s="1">
        <v>0.0</v>
      </c>
      <c r="CC97" s="1">
        <v>7.254371875</v>
      </c>
      <c r="CD97" s="1">
        <v>-43.625425</v>
      </c>
      <c r="CE97" s="1">
        <v>337.9419375</v>
      </c>
      <c r="CF97" s="1">
        <v>382.093125</v>
      </c>
      <c r="CG97" s="1">
        <v>1.765081875</v>
      </c>
      <c r="CH97" s="1">
        <v>372.3780625</v>
      </c>
      <c r="CI97" s="1">
        <v>25.42614375</v>
      </c>
      <c r="CJ97" s="1">
        <v>2.70424125</v>
      </c>
      <c r="CK97" s="1">
        <v>2.528699375</v>
      </c>
      <c r="CL97" s="1">
        <v>22.3109125</v>
      </c>
      <c r="CM97" s="1">
        <v>21.212425</v>
      </c>
      <c r="CN97" s="1">
        <v>2000.013125</v>
      </c>
      <c r="CO97" s="1">
        <v>0.980008</v>
      </c>
      <c r="CP97" s="1">
        <v>0.0199925</v>
      </c>
      <c r="CQ97" s="1">
        <v>0.0</v>
      </c>
      <c r="CR97" s="1">
        <v>2.4529375</v>
      </c>
      <c r="CS97" s="1">
        <v>0.0</v>
      </c>
      <c r="CT97" s="1">
        <v>22314.2875</v>
      </c>
      <c r="CU97" s="1">
        <v>17412.475</v>
      </c>
      <c r="CV97" s="1">
        <v>40.2066875</v>
      </c>
      <c r="CW97" s="1">
        <v>41.187</v>
      </c>
      <c r="CX97" s="1">
        <v>40.187</v>
      </c>
      <c r="CY97" s="1">
        <v>39.687</v>
      </c>
      <c r="CZ97" s="1">
        <v>40.375</v>
      </c>
      <c r="DA97" s="1">
        <v>1960.033125</v>
      </c>
      <c r="DB97" s="1">
        <v>39.986875</v>
      </c>
      <c r="DC97" s="1">
        <v>0.0</v>
      </c>
      <c r="DD97" s="1">
        <v>1.6602243485E9</v>
      </c>
      <c r="DE97" s="1">
        <v>0.0</v>
      </c>
      <c r="DF97" s="1">
        <v>1.660224008E9</v>
      </c>
      <c r="DG97" s="1" t="s">
        <v>357</v>
      </c>
      <c r="DH97" s="1">
        <v>1.660224008E9</v>
      </c>
      <c r="DI97" s="1">
        <v>1.660224007E9</v>
      </c>
      <c r="DJ97" s="1">
        <v>1.0</v>
      </c>
      <c r="DK97" s="1">
        <v>0.091</v>
      </c>
      <c r="DL97" s="1">
        <v>-0.018</v>
      </c>
      <c r="DM97" s="1">
        <v>1.42</v>
      </c>
      <c r="DN97" s="1">
        <v>0.02</v>
      </c>
      <c r="DO97" s="1">
        <v>400.0</v>
      </c>
      <c r="DP97" s="1">
        <v>26.0</v>
      </c>
      <c r="DQ97" s="1">
        <v>0.31</v>
      </c>
      <c r="DR97" s="1">
        <v>0.11</v>
      </c>
      <c r="DS97" s="1">
        <v>4.453508838536948</v>
      </c>
      <c r="DT97" s="1">
        <v>6.07213235654948</v>
      </c>
      <c r="DU97" s="1">
        <v>0.4443372015979031</v>
      </c>
      <c r="DV97" s="1">
        <v>0.0</v>
      </c>
      <c r="DW97" s="1">
        <v>35.72165082898325</v>
      </c>
      <c r="DX97" s="1">
        <v>5.370718490983523</v>
      </c>
      <c r="DY97" s="1">
        <v>0.4033092826249903</v>
      </c>
      <c r="DZ97" s="1">
        <v>0.0</v>
      </c>
      <c r="EA97" s="1">
        <v>-43.52874333333333</v>
      </c>
      <c r="EB97" s="1">
        <v>-6.965656952168995</v>
      </c>
      <c r="EC97" s="1">
        <v>0.5061292402034177</v>
      </c>
      <c r="ED97" s="1">
        <v>0.0</v>
      </c>
      <c r="EE97" s="1">
        <v>218.2989237503037</v>
      </c>
      <c r="EF97" s="1">
        <v>165.4879695624734</v>
      </c>
      <c r="EG97" s="1">
        <v>12.41007068396159</v>
      </c>
      <c r="EH97" s="1">
        <v>0.0</v>
      </c>
      <c r="EI97" s="1">
        <v>1.760462</v>
      </c>
      <c r="EJ97" s="1">
        <v>0.1016566604127516</v>
      </c>
      <c r="EK97" s="1">
        <v>0.01064698624024657</v>
      </c>
      <c r="EL97" s="1">
        <v>1.0</v>
      </c>
      <c r="EM97" s="1">
        <v>1.932427208706004</v>
      </c>
      <c r="EN97" s="1">
        <v>-0.02347134316773959</v>
      </c>
      <c r="EO97" s="1">
        <v>0.002299645930760955</v>
      </c>
      <c r="EP97" s="1">
        <v>1.0</v>
      </c>
      <c r="EQ97" s="1">
        <v>2.0</v>
      </c>
      <c r="ER97" s="1">
        <v>6.0</v>
      </c>
      <c r="ES97" s="1" t="s">
        <v>393</v>
      </c>
      <c r="ET97" s="1">
        <v>2.94452</v>
      </c>
      <c r="EU97" s="1">
        <v>2.80117</v>
      </c>
      <c r="EV97" s="1">
        <v>0.0828103</v>
      </c>
      <c r="EW97" s="1">
        <v>0.0905207</v>
      </c>
      <c r="EX97" s="1">
        <v>0.118323</v>
      </c>
      <c r="EY97" s="1">
        <v>0.112908</v>
      </c>
      <c r="EZ97" s="1">
        <v>18865.7</v>
      </c>
      <c r="FA97" s="1">
        <v>19618.6</v>
      </c>
      <c r="FB97" s="1">
        <v>23908.0</v>
      </c>
      <c r="FC97" s="1">
        <v>25090.5</v>
      </c>
      <c r="FD97" s="1">
        <v>33728.9</v>
      </c>
      <c r="FE97" s="1">
        <v>35530.6</v>
      </c>
      <c r="FF97" s="1">
        <v>43573.1</v>
      </c>
      <c r="FG97" s="1">
        <v>46374.9</v>
      </c>
      <c r="FH97" s="1">
        <v>1.99067</v>
      </c>
      <c r="FI97" s="1">
        <v>1.91728</v>
      </c>
      <c r="FJ97" s="1">
        <v>0.139989</v>
      </c>
      <c r="FK97" s="1">
        <v>0.0</v>
      </c>
      <c r="FL97" s="1">
        <v>29.212</v>
      </c>
      <c r="FM97" s="1">
        <v>999.9</v>
      </c>
      <c r="FN97" s="1">
        <v>70.1</v>
      </c>
      <c r="FO97" s="1">
        <v>31.7</v>
      </c>
      <c r="FP97" s="1">
        <v>33.0915</v>
      </c>
      <c r="FQ97" s="1">
        <v>64.084</v>
      </c>
      <c r="FR97" s="1">
        <v>26.2861</v>
      </c>
      <c r="FS97" s="1">
        <v>1.0</v>
      </c>
      <c r="FT97" s="1">
        <v>0.209334</v>
      </c>
      <c r="FU97" s="1">
        <v>0.315398</v>
      </c>
      <c r="FV97" s="1">
        <v>20.3246</v>
      </c>
      <c r="FW97" s="1">
        <v>5.21295</v>
      </c>
      <c r="FX97" s="1">
        <v>11.9072</v>
      </c>
      <c r="FY97" s="1">
        <v>5.003</v>
      </c>
      <c r="FZ97" s="1">
        <v>3.2897</v>
      </c>
      <c r="GA97" s="1">
        <v>9999.0</v>
      </c>
      <c r="GB97" s="1">
        <v>9999.0</v>
      </c>
      <c r="GC97" s="1">
        <v>9999.0</v>
      </c>
      <c r="GD97" s="1">
        <v>999.9</v>
      </c>
      <c r="GE97" s="1">
        <v>1.85944</v>
      </c>
      <c r="GF97" s="1">
        <v>1.85436</v>
      </c>
      <c r="GG97" s="1">
        <v>1.8576</v>
      </c>
      <c r="GH97" s="1">
        <v>1.85596</v>
      </c>
      <c r="GI97" s="1">
        <v>1.85477</v>
      </c>
      <c r="GJ97" s="1">
        <v>1.85454</v>
      </c>
      <c r="GK97" s="1">
        <v>1.85304</v>
      </c>
      <c r="GL97" s="1">
        <v>1.85628</v>
      </c>
      <c r="GM97" s="1">
        <v>0.0</v>
      </c>
      <c r="GN97" s="1">
        <v>0.0</v>
      </c>
      <c r="GO97" s="1">
        <v>0.0</v>
      </c>
      <c r="GP97" s="1">
        <v>0.0</v>
      </c>
      <c r="GQ97" s="1" t="s">
        <v>359</v>
      </c>
      <c r="GR97" s="1" t="s">
        <v>360</v>
      </c>
      <c r="GS97" s="1" t="s">
        <v>361</v>
      </c>
      <c r="GT97" s="1" t="s">
        <v>361</v>
      </c>
      <c r="GU97" s="1" t="s">
        <v>361</v>
      </c>
      <c r="GV97" s="1" t="s">
        <v>361</v>
      </c>
      <c r="GW97" s="1">
        <v>0.0</v>
      </c>
      <c r="GX97" s="1">
        <v>100.0</v>
      </c>
      <c r="GY97" s="1">
        <v>100.0</v>
      </c>
      <c r="GZ97" s="1">
        <v>1.357</v>
      </c>
      <c r="HA97" s="1">
        <v>0.0153</v>
      </c>
      <c r="HB97" s="1">
        <v>0.4508132229881339</v>
      </c>
      <c r="HC97" s="1">
        <v>0.002931838302181297</v>
      </c>
      <c r="HD97" s="1">
        <v>-1.375455985948503E-6</v>
      </c>
      <c r="HE97" s="1">
        <v>3.07004744371273E-10</v>
      </c>
      <c r="HF97" s="1">
        <v>-0.06116048014925604</v>
      </c>
      <c r="HG97" s="1">
        <v>0.0100384331276165</v>
      </c>
      <c r="HH97" s="1">
        <v>-3.153267371123071E-4</v>
      </c>
      <c r="HI97" s="1">
        <v>1.819468599177705E-6</v>
      </c>
      <c r="HJ97" s="1">
        <v>1.0</v>
      </c>
      <c r="HK97" s="1">
        <v>2112.0</v>
      </c>
      <c r="HL97" s="1">
        <v>3.0</v>
      </c>
      <c r="HM97" s="1">
        <v>29.0</v>
      </c>
      <c r="HN97" s="1">
        <v>5.7</v>
      </c>
      <c r="HO97" s="1">
        <v>5.7</v>
      </c>
      <c r="HP97" s="1">
        <v>1.09253</v>
      </c>
      <c r="HQ97" s="1">
        <v>2.30835</v>
      </c>
      <c r="HR97" s="1">
        <v>1.4978</v>
      </c>
      <c r="HS97" s="1">
        <v>2.30347</v>
      </c>
      <c r="HT97" s="1">
        <v>1.54785</v>
      </c>
      <c r="HU97" s="1">
        <v>2.26562</v>
      </c>
      <c r="HV97" s="1">
        <v>35.4754</v>
      </c>
      <c r="HW97" s="1">
        <v>15.603</v>
      </c>
      <c r="HX97" s="1">
        <v>18.0</v>
      </c>
      <c r="HY97" s="1">
        <v>500.768</v>
      </c>
      <c r="HZ97" s="1">
        <v>519.375</v>
      </c>
      <c r="IA97" s="1">
        <v>28.7323</v>
      </c>
      <c r="IB97" s="1">
        <v>29.8105</v>
      </c>
      <c r="IC97" s="1">
        <v>30.0001</v>
      </c>
      <c r="ID97" s="1">
        <v>29.5926</v>
      </c>
      <c r="IE97" s="1">
        <v>29.682</v>
      </c>
      <c r="IF97" s="1">
        <v>21.9037</v>
      </c>
      <c r="IG97" s="1">
        <v>26.2655</v>
      </c>
      <c r="IH97" s="1">
        <v>85.0461</v>
      </c>
      <c r="II97" s="1">
        <v>28.7191</v>
      </c>
      <c r="IJ97" s="1">
        <v>452.077</v>
      </c>
      <c r="IK97" s="1">
        <v>25.4254</v>
      </c>
      <c r="IL97" s="1">
        <v>100.773</v>
      </c>
      <c r="IM97" s="1">
        <v>100.511</v>
      </c>
      <c r="IN97" s="1" t="s">
        <v>362</v>
      </c>
    </row>
    <row r="98" ht="15.75" customHeight="1">
      <c r="A98" s="1">
        <v>82.0</v>
      </c>
      <c r="B98" s="1">
        <v>1.6602243506E9</v>
      </c>
      <c r="C98" s="1">
        <v>363.5999999046326</v>
      </c>
      <c r="D98" s="1" t="s">
        <v>507</v>
      </c>
      <c r="E98" s="1" t="s">
        <v>508</v>
      </c>
      <c r="F98" s="1">
        <v>1.0</v>
      </c>
      <c r="G98" s="1" t="s">
        <v>349</v>
      </c>
      <c r="H98" s="1" t="s">
        <v>350</v>
      </c>
      <c r="I98" s="1" t="s">
        <v>351</v>
      </c>
      <c r="J98" s="1" t="s">
        <v>352</v>
      </c>
      <c r="K98" s="1" t="s">
        <v>353</v>
      </c>
      <c r="L98" s="1" t="s">
        <v>354</v>
      </c>
      <c r="M98" s="1" t="s">
        <v>355</v>
      </c>
      <c r="N98" s="1">
        <v>1.660224343099999E9</v>
      </c>
      <c r="O98" s="1">
        <f t="shared" si="1"/>
        <v>0.001529337601</v>
      </c>
      <c r="P98" s="1">
        <f t="shared" si="2"/>
        <v>1.529337601</v>
      </c>
      <c r="Q98" s="1">
        <f t="shared" si="3"/>
        <v>5.61475238</v>
      </c>
      <c r="R98" s="1">
        <f t="shared" si="4"/>
        <v>336.1584667</v>
      </c>
      <c r="S98" s="1">
        <f t="shared" si="5"/>
        <v>209.3097402</v>
      </c>
      <c r="T98" s="1">
        <f t="shared" si="6"/>
        <v>20.83733949</v>
      </c>
      <c r="U98" s="1">
        <f t="shared" si="7"/>
        <v>33.46546647</v>
      </c>
      <c r="V98" s="1">
        <f t="shared" si="8"/>
        <v>0.07703599327</v>
      </c>
      <c r="W98" s="1">
        <f t="shared" si="9"/>
        <v>2.921162603</v>
      </c>
      <c r="X98" s="1">
        <f t="shared" si="10"/>
        <v>0.07592491074</v>
      </c>
      <c r="Y98" s="1">
        <f t="shared" si="11"/>
        <v>0.04755156055</v>
      </c>
      <c r="Z98" s="1">
        <f t="shared" si="12"/>
        <v>321.5161401</v>
      </c>
      <c r="AA98" s="1">
        <f t="shared" si="13"/>
        <v>32.51251529</v>
      </c>
      <c r="AB98" s="1">
        <f t="shared" si="14"/>
        <v>31.48819333</v>
      </c>
      <c r="AC98" s="1">
        <f t="shared" si="15"/>
        <v>4.638487935</v>
      </c>
      <c r="AD98" s="1">
        <f t="shared" si="16"/>
        <v>59.95912357</v>
      </c>
      <c r="AE98" s="1">
        <f t="shared" si="17"/>
        <v>2.707203595</v>
      </c>
      <c r="AF98" s="1">
        <f t="shared" si="18"/>
        <v>4.515081999</v>
      </c>
      <c r="AG98" s="1">
        <f t="shared" si="19"/>
        <v>1.93128434</v>
      </c>
      <c r="AH98" s="1">
        <f t="shared" si="20"/>
        <v>-67.4437882</v>
      </c>
      <c r="AI98" s="1">
        <f t="shared" si="21"/>
        <v>-74.6167333</v>
      </c>
      <c r="AJ98" s="1">
        <f t="shared" si="22"/>
        <v>-5.750283675</v>
      </c>
      <c r="AK98" s="1">
        <f t="shared" si="23"/>
        <v>173.7053349</v>
      </c>
      <c r="AL98" s="1">
        <f t="shared" si="24"/>
        <v>36.00673077</v>
      </c>
      <c r="AM98" s="1">
        <f t="shared" si="25"/>
        <v>1.515073324</v>
      </c>
      <c r="AN98" s="1">
        <f t="shared" si="26"/>
        <v>5.61475238</v>
      </c>
      <c r="AO98" s="1">
        <v>413.694963845059</v>
      </c>
      <c r="AP98" s="1">
        <v>381.0029151515149</v>
      </c>
      <c r="AQ98" s="1">
        <v>5.046385323361333</v>
      </c>
      <c r="AR98" s="1">
        <v>64.96869328460993</v>
      </c>
      <c r="AS98" s="1">
        <f t="shared" si="27"/>
        <v>1.529337601</v>
      </c>
      <c r="AT98" s="1">
        <v>25.42110851632743</v>
      </c>
      <c r="AU98" s="1">
        <v>27.20570424242424</v>
      </c>
      <c r="AV98" s="1">
        <v>2.749826291911046E-5</v>
      </c>
      <c r="AW98" s="1">
        <v>84.42991726890527</v>
      </c>
      <c r="AX98" s="1">
        <v>0.0</v>
      </c>
      <c r="AY98" s="1">
        <v>0.0</v>
      </c>
      <c r="AZ98" s="1">
        <f t="shared" si="28"/>
        <v>1</v>
      </c>
      <c r="BA98" s="1">
        <f t="shared" si="29"/>
        <v>0</v>
      </c>
      <c r="BB98" s="1">
        <f t="shared" si="30"/>
        <v>51928.38586</v>
      </c>
      <c r="BC98" s="1">
        <f t="shared" si="31"/>
        <v>2000.006</v>
      </c>
      <c r="BD98" s="1">
        <f t="shared" si="32"/>
        <v>1681.204616</v>
      </c>
      <c r="BE98" s="1">
        <f t="shared" si="33"/>
        <v>0.8405997864</v>
      </c>
      <c r="BF98" s="1">
        <f t="shared" si="34"/>
        <v>0.1607575878</v>
      </c>
      <c r="BG98" s="1">
        <v>6.0</v>
      </c>
      <c r="BH98" s="1">
        <v>0.5</v>
      </c>
      <c r="BI98" s="1" t="s">
        <v>356</v>
      </c>
      <c r="BJ98" s="1">
        <v>2.0</v>
      </c>
      <c r="BK98" s="1" t="b">
        <v>1</v>
      </c>
      <c r="BL98" s="1">
        <v>1.660224343099999E9</v>
      </c>
      <c r="BM98" s="1">
        <v>336.1584666666667</v>
      </c>
      <c r="BN98" s="1">
        <v>379.9654666666667</v>
      </c>
      <c r="BO98" s="1">
        <v>27.19368666666666</v>
      </c>
      <c r="BP98" s="1">
        <v>25.42553333333333</v>
      </c>
      <c r="BQ98" s="1">
        <v>334.8690666666668</v>
      </c>
      <c r="BR98" s="1">
        <v>27.17841333333333</v>
      </c>
      <c r="BS98" s="1">
        <v>500.1397333333333</v>
      </c>
      <c r="BT98" s="1">
        <v>99.45268666666666</v>
      </c>
      <c r="BU98" s="1">
        <v>0.09996421333333333</v>
      </c>
      <c r="BV98" s="1">
        <v>31.01439333333334</v>
      </c>
      <c r="BW98" s="1">
        <v>31.48819333333333</v>
      </c>
      <c r="BX98" s="1">
        <v>999.8999999999999</v>
      </c>
      <c r="BY98" s="1">
        <v>0.0</v>
      </c>
      <c r="BZ98" s="1">
        <v>0.0</v>
      </c>
      <c r="CA98" s="1">
        <v>10007.03666666667</v>
      </c>
      <c r="CB98" s="1">
        <v>0.0</v>
      </c>
      <c r="CC98" s="1">
        <v>7.264360666666667</v>
      </c>
      <c r="CD98" s="1">
        <v>-43.80701333333333</v>
      </c>
      <c r="CE98" s="1">
        <v>345.5556</v>
      </c>
      <c r="CF98" s="1">
        <v>389.8782</v>
      </c>
      <c r="CG98" s="1">
        <v>1.768159333333333</v>
      </c>
      <c r="CH98" s="1">
        <v>379.9654666666667</v>
      </c>
      <c r="CI98" s="1">
        <v>25.42553333333333</v>
      </c>
      <c r="CJ98" s="1">
        <v>2.704484666666667</v>
      </c>
      <c r="CK98" s="1">
        <v>2.528636666666666</v>
      </c>
      <c r="CL98" s="1">
        <v>22.31239333333333</v>
      </c>
      <c r="CM98" s="1">
        <v>21.21202</v>
      </c>
      <c r="CN98" s="1">
        <v>2000.006</v>
      </c>
      <c r="CO98" s="1">
        <v>0.9800079999999999</v>
      </c>
      <c r="CP98" s="1">
        <v>0.0199925</v>
      </c>
      <c r="CQ98" s="1">
        <v>0.0</v>
      </c>
      <c r="CR98" s="1">
        <v>2.383333333333333</v>
      </c>
      <c r="CS98" s="1">
        <v>0.0</v>
      </c>
      <c r="CT98" s="1">
        <v>22311.48</v>
      </c>
      <c r="CU98" s="1">
        <v>17412.41333333333</v>
      </c>
      <c r="CV98" s="1">
        <v>40.2122</v>
      </c>
      <c r="CW98" s="1">
        <v>41.187</v>
      </c>
      <c r="CX98" s="1">
        <v>40.187</v>
      </c>
      <c r="CY98" s="1">
        <v>39.687</v>
      </c>
      <c r="CZ98" s="1">
        <v>40.375</v>
      </c>
      <c r="DA98" s="1">
        <v>1960.026</v>
      </c>
      <c r="DB98" s="1">
        <v>39.986</v>
      </c>
      <c r="DC98" s="1">
        <v>0.0</v>
      </c>
      <c r="DD98" s="1">
        <v>1.6602243497E9</v>
      </c>
      <c r="DE98" s="1">
        <v>0.0</v>
      </c>
      <c r="DF98" s="1">
        <v>1.660224008E9</v>
      </c>
      <c r="DG98" s="1" t="s">
        <v>357</v>
      </c>
      <c r="DH98" s="1">
        <v>1.660224008E9</v>
      </c>
      <c r="DI98" s="1">
        <v>1.660224007E9</v>
      </c>
      <c r="DJ98" s="1">
        <v>1.0</v>
      </c>
      <c r="DK98" s="1">
        <v>0.091</v>
      </c>
      <c r="DL98" s="1">
        <v>-0.018</v>
      </c>
      <c r="DM98" s="1">
        <v>1.42</v>
      </c>
      <c r="DN98" s="1">
        <v>0.02</v>
      </c>
      <c r="DO98" s="1">
        <v>400.0</v>
      </c>
      <c r="DP98" s="1">
        <v>26.0</v>
      </c>
      <c r="DQ98" s="1">
        <v>0.31</v>
      </c>
      <c r="DR98" s="1">
        <v>0.11</v>
      </c>
      <c r="DS98" s="1">
        <v>4.583267226676287</v>
      </c>
      <c r="DT98" s="1">
        <v>6.025787202317973</v>
      </c>
      <c r="DU98" s="1">
        <v>0.4550728664150051</v>
      </c>
      <c r="DV98" s="1">
        <v>0.0</v>
      </c>
      <c r="DW98" s="1">
        <v>35.88546074565139</v>
      </c>
      <c r="DX98" s="1">
        <v>5.435241644754342</v>
      </c>
      <c r="DY98" s="1">
        <v>0.3954204840735872</v>
      </c>
      <c r="DZ98" s="1">
        <v>0.0</v>
      </c>
      <c r="EA98" s="1">
        <v>-43.68352258064517</v>
      </c>
      <c r="EB98" s="1">
        <v>-7.190782258064471</v>
      </c>
      <c r="EC98" s="1">
        <v>0.5400203005202541</v>
      </c>
      <c r="ED98" s="1">
        <v>0.0</v>
      </c>
      <c r="EE98" s="1">
        <v>223.0645038851351</v>
      </c>
      <c r="EF98" s="1">
        <v>168.6597966640024</v>
      </c>
      <c r="EG98" s="1">
        <v>12.24629277527543</v>
      </c>
      <c r="EH98" s="1">
        <v>0.0</v>
      </c>
      <c r="EI98" s="1">
        <v>1.762411219512195</v>
      </c>
      <c r="EJ98" s="1">
        <v>0.1103895470383231</v>
      </c>
      <c r="EK98" s="1">
        <v>0.01153836933043282</v>
      </c>
      <c r="EL98" s="1">
        <v>1.0</v>
      </c>
      <c r="EM98" s="1">
        <v>1.931661669941045</v>
      </c>
      <c r="EN98" s="1">
        <v>-0.01317616585881832</v>
      </c>
      <c r="EO98" s="1">
        <v>0.001565157676052463</v>
      </c>
      <c r="EP98" s="1">
        <v>1.0</v>
      </c>
      <c r="EQ98" s="1">
        <v>2.0</v>
      </c>
      <c r="ER98" s="1">
        <v>6.0</v>
      </c>
      <c r="ES98" s="1" t="s">
        <v>393</v>
      </c>
      <c r="ET98" s="1">
        <v>2.94451</v>
      </c>
      <c r="EU98" s="1">
        <v>2.8013</v>
      </c>
      <c r="EV98" s="1">
        <v>0.0836693</v>
      </c>
      <c r="EW98" s="1">
        <v>0.0913658</v>
      </c>
      <c r="EX98" s="1">
        <v>0.118329</v>
      </c>
      <c r="EY98" s="1">
        <v>0.112909</v>
      </c>
      <c r="EZ98" s="1">
        <v>18848.0</v>
      </c>
      <c r="FA98" s="1">
        <v>19600.2</v>
      </c>
      <c r="FB98" s="1">
        <v>23908.0</v>
      </c>
      <c r="FC98" s="1">
        <v>25090.4</v>
      </c>
      <c r="FD98" s="1">
        <v>33728.7</v>
      </c>
      <c r="FE98" s="1">
        <v>35530.4</v>
      </c>
      <c r="FF98" s="1">
        <v>43573.2</v>
      </c>
      <c r="FG98" s="1">
        <v>46374.7</v>
      </c>
      <c r="FH98" s="1">
        <v>1.9904</v>
      </c>
      <c r="FI98" s="1">
        <v>1.9174</v>
      </c>
      <c r="FJ98" s="1">
        <v>0.14028</v>
      </c>
      <c r="FK98" s="1">
        <v>0.0</v>
      </c>
      <c r="FL98" s="1">
        <v>29.212</v>
      </c>
      <c r="FM98" s="1">
        <v>999.9</v>
      </c>
      <c r="FN98" s="1">
        <v>70.1</v>
      </c>
      <c r="FO98" s="1">
        <v>31.7</v>
      </c>
      <c r="FP98" s="1">
        <v>33.0885</v>
      </c>
      <c r="FQ98" s="1">
        <v>63.984</v>
      </c>
      <c r="FR98" s="1">
        <v>26.1178</v>
      </c>
      <c r="FS98" s="1">
        <v>1.0</v>
      </c>
      <c r="FT98" s="1">
        <v>0.209304</v>
      </c>
      <c r="FU98" s="1">
        <v>0.32058</v>
      </c>
      <c r="FV98" s="1">
        <v>20.3246</v>
      </c>
      <c r="FW98" s="1">
        <v>5.2125</v>
      </c>
      <c r="FX98" s="1">
        <v>11.9069</v>
      </c>
      <c r="FY98" s="1">
        <v>5.0029</v>
      </c>
      <c r="FZ98" s="1">
        <v>3.2896</v>
      </c>
      <c r="GA98" s="1">
        <v>9999.0</v>
      </c>
      <c r="GB98" s="1">
        <v>9999.0</v>
      </c>
      <c r="GC98" s="1">
        <v>9999.0</v>
      </c>
      <c r="GD98" s="1">
        <v>999.9</v>
      </c>
      <c r="GE98" s="1">
        <v>1.85943</v>
      </c>
      <c r="GF98" s="1">
        <v>1.85437</v>
      </c>
      <c r="GG98" s="1">
        <v>1.8576</v>
      </c>
      <c r="GH98" s="1">
        <v>1.85595</v>
      </c>
      <c r="GI98" s="1">
        <v>1.85478</v>
      </c>
      <c r="GJ98" s="1">
        <v>1.85453</v>
      </c>
      <c r="GK98" s="1">
        <v>1.85303</v>
      </c>
      <c r="GL98" s="1">
        <v>1.85626</v>
      </c>
      <c r="GM98" s="1">
        <v>0.0</v>
      </c>
      <c r="GN98" s="1">
        <v>0.0</v>
      </c>
      <c r="GO98" s="1">
        <v>0.0</v>
      </c>
      <c r="GP98" s="1">
        <v>0.0</v>
      </c>
      <c r="GQ98" s="1" t="s">
        <v>359</v>
      </c>
      <c r="GR98" s="1" t="s">
        <v>360</v>
      </c>
      <c r="GS98" s="1" t="s">
        <v>361</v>
      </c>
      <c r="GT98" s="1" t="s">
        <v>361</v>
      </c>
      <c r="GU98" s="1" t="s">
        <v>361</v>
      </c>
      <c r="GV98" s="1" t="s">
        <v>361</v>
      </c>
      <c r="GW98" s="1">
        <v>0.0</v>
      </c>
      <c r="GX98" s="1">
        <v>100.0</v>
      </c>
      <c r="GY98" s="1">
        <v>100.0</v>
      </c>
      <c r="GZ98" s="1">
        <v>1.366</v>
      </c>
      <c r="HA98" s="1">
        <v>0.0152</v>
      </c>
      <c r="HB98" s="1">
        <v>0.4508132229881339</v>
      </c>
      <c r="HC98" s="1">
        <v>0.002931838302181297</v>
      </c>
      <c r="HD98" s="1">
        <v>-1.375455985948503E-6</v>
      </c>
      <c r="HE98" s="1">
        <v>3.07004744371273E-10</v>
      </c>
      <c r="HF98" s="1">
        <v>-0.06116048014925604</v>
      </c>
      <c r="HG98" s="1">
        <v>0.0100384331276165</v>
      </c>
      <c r="HH98" s="1">
        <v>-3.153267371123071E-4</v>
      </c>
      <c r="HI98" s="1">
        <v>1.819468599177705E-6</v>
      </c>
      <c r="HJ98" s="1">
        <v>1.0</v>
      </c>
      <c r="HK98" s="1">
        <v>2112.0</v>
      </c>
      <c r="HL98" s="1">
        <v>3.0</v>
      </c>
      <c r="HM98" s="1">
        <v>29.0</v>
      </c>
      <c r="HN98" s="1">
        <v>5.7</v>
      </c>
      <c r="HO98" s="1">
        <v>5.7</v>
      </c>
      <c r="HP98" s="1">
        <v>1.10596</v>
      </c>
      <c r="HQ98" s="1">
        <v>2.28882</v>
      </c>
      <c r="HR98" s="1">
        <v>1.4978</v>
      </c>
      <c r="HS98" s="1">
        <v>2.30347</v>
      </c>
      <c r="HT98" s="1">
        <v>1.54785</v>
      </c>
      <c r="HU98" s="1">
        <v>2.43042</v>
      </c>
      <c r="HV98" s="1">
        <v>35.4754</v>
      </c>
      <c r="HW98" s="1">
        <v>15.603</v>
      </c>
      <c r="HX98" s="1">
        <v>18.0</v>
      </c>
      <c r="HY98" s="1">
        <v>500.609</v>
      </c>
      <c r="HZ98" s="1">
        <v>519.462</v>
      </c>
      <c r="IA98" s="1">
        <v>28.7294</v>
      </c>
      <c r="IB98" s="1">
        <v>29.8112</v>
      </c>
      <c r="IC98" s="1">
        <v>30.0001</v>
      </c>
      <c r="ID98" s="1">
        <v>29.5933</v>
      </c>
      <c r="IE98" s="1">
        <v>29.6822</v>
      </c>
      <c r="IF98" s="1">
        <v>22.1672</v>
      </c>
      <c r="IG98" s="1">
        <v>26.2655</v>
      </c>
      <c r="IH98" s="1">
        <v>85.0461</v>
      </c>
      <c r="II98" s="1">
        <v>28.7191</v>
      </c>
      <c r="IJ98" s="1">
        <v>452.077</v>
      </c>
      <c r="IK98" s="1">
        <v>25.4219</v>
      </c>
      <c r="IL98" s="1">
        <v>100.773</v>
      </c>
      <c r="IM98" s="1">
        <v>100.511</v>
      </c>
      <c r="IN98" s="1" t="s">
        <v>362</v>
      </c>
    </row>
    <row r="99" ht="15.75" customHeight="1">
      <c r="A99" s="1">
        <v>83.0</v>
      </c>
      <c r="B99" s="1">
        <v>1.6602243516E9</v>
      </c>
      <c r="C99" s="1">
        <v>364.5999999046326</v>
      </c>
      <c r="D99" s="1" t="s">
        <v>509</v>
      </c>
      <c r="E99" s="1" t="s">
        <v>510</v>
      </c>
      <c r="F99" s="1">
        <v>1.0</v>
      </c>
      <c r="G99" s="1" t="s">
        <v>349</v>
      </c>
      <c r="H99" s="1" t="s">
        <v>350</v>
      </c>
      <c r="I99" s="1" t="s">
        <v>351</v>
      </c>
      <c r="J99" s="1" t="s">
        <v>352</v>
      </c>
      <c r="K99" s="1" t="s">
        <v>353</v>
      </c>
      <c r="L99" s="1" t="s">
        <v>354</v>
      </c>
      <c r="M99" s="1" t="s">
        <v>355</v>
      </c>
      <c r="N99" s="1">
        <v>1.6602243436E9</v>
      </c>
      <c r="O99" s="1">
        <f t="shared" si="1"/>
        <v>0.001530911824</v>
      </c>
      <c r="P99" s="1">
        <f t="shared" si="2"/>
        <v>1.530911824</v>
      </c>
      <c r="Q99" s="1">
        <f t="shared" si="3"/>
        <v>5.715371111</v>
      </c>
      <c r="R99" s="1">
        <f t="shared" si="4"/>
        <v>338.6220625</v>
      </c>
      <c r="S99" s="1">
        <f t="shared" si="5"/>
        <v>209.7334567</v>
      </c>
      <c r="T99" s="1">
        <f t="shared" si="6"/>
        <v>20.87950746</v>
      </c>
      <c r="U99" s="1">
        <f t="shared" si="7"/>
        <v>33.71070116</v>
      </c>
      <c r="V99" s="1">
        <f t="shared" si="8"/>
        <v>0.07711567594</v>
      </c>
      <c r="W99" s="1">
        <f t="shared" si="9"/>
        <v>2.921077536</v>
      </c>
      <c r="X99" s="1">
        <f t="shared" si="10"/>
        <v>0.0760022797</v>
      </c>
      <c r="Y99" s="1">
        <f t="shared" si="11"/>
        <v>0.04760011985</v>
      </c>
      <c r="Z99" s="1">
        <f t="shared" si="12"/>
        <v>321.5158594</v>
      </c>
      <c r="AA99" s="1">
        <f t="shared" si="13"/>
        <v>32.51205155</v>
      </c>
      <c r="AB99" s="1">
        <f t="shared" si="14"/>
        <v>31.4885875</v>
      </c>
      <c r="AC99" s="1">
        <f t="shared" si="15"/>
        <v>4.63859181</v>
      </c>
      <c r="AD99" s="1">
        <f t="shared" si="16"/>
        <v>59.96137451</v>
      </c>
      <c r="AE99" s="1">
        <f t="shared" si="17"/>
        <v>2.707290821</v>
      </c>
      <c r="AF99" s="1">
        <f t="shared" si="18"/>
        <v>4.515057974</v>
      </c>
      <c r="AG99" s="1">
        <f t="shared" si="19"/>
        <v>1.931300989</v>
      </c>
      <c r="AH99" s="1">
        <f t="shared" si="20"/>
        <v>-67.51321146</v>
      </c>
      <c r="AI99" s="1">
        <f t="shared" si="21"/>
        <v>-74.69133245</v>
      </c>
      <c r="AJ99" s="1">
        <f t="shared" si="22"/>
        <v>-5.756208773</v>
      </c>
      <c r="AK99" s="1">
        <f t="shared" si="23"/>
        <v>173.5551067</v>
      </c>
      <c r="AL99" s="1">
        <f t="shared" si="24"/>
        <v>36.05996554</v>
      </c>
      <c r="AM99" s="1">
        <f t="shared" si="25"/>
        <v>1.515936234</v>
      </c>
      <c r="AN99" s="1">
        <f t="shared" si="26"/>
        <v>5.715371111</v>
      </c>
      <c r="AO99" s="1">
        <v>418.8910786787055</v>
      </c>
      <c r="AP99" s="1">
        <v>386.0758363636362</v>
      </c>
      <c r="AQ99" s="1">
        <v>5.046176037029679</v>
      </c>
      <c r="AR99" s="1">
        <v>64.96869328460993</v>
      </c>
      <c r="AS99" s="1">
        <f t="shared" si="27"/>
        <v>1.530911824</v>
      </c>
      <c r="AT99" s="1">
        <v>25.4216900408641</v>
      </c>
      <c r="AU99" s="1">
        <v>27.20795575757576</v>
      </c>
      <c r="AV99" s="1">
        <v>5.547606994775411E-5</v>
      </c>
      <c r="AW99" s="1">
        <v>84.42991726890527</v>
      </c>
      <c r="AX99" s="1">
        <v>0.0</v>
      </c>
      <c r="AY99" s="1">
        <v>0.0</v>
      </c>
      <c r="AZ99" s="1">
        <f t="shared" si="28"/>
        <v>1</v>
      </c>
      <c r="BA99" s="1">
        <f t="shared" si="29"/>
        <v>0</v>
      </c>
      <c r="BB99" s="1">
        <f t="shared" si="30"/>
        <v>51925.98174</v>
      </c>
      <c r="BC99" s="1">
        <f t="shared" si="31"/>
        <v>2000.004375</v>
      </c>
      <c r="BD99" s="1">
        <f t="shared" si="32"/>
        <v>1681.20324</v>
      </c>
      <c r="BE99" s="1">
        <f t="shared" si="33"/>
        <v>0.8405997814</v>
      </c>
      <c r="BF99" s="1">
        <f t="shared" si="34"/>
        <v>0.1607575781</v>
      </c>
      <c r="BG99" s="1">
        <v>6.0</v>
      </c>
      <c r="BH99" s="1">
        <v>0.5</v>
      </c>
      <c r="BI99" s="1" t="s">
        <v>356</v>
      </c>
      <c r="BJ99" s="1">
        <v>2.0</v>
      </c>
      <c r="BK99" s="1" t="b">
        <v>1</v>
      </c>
      <c r="BL99" s="1">
        <v>1.6602243436E9</v>
      </c>
      <c r="BM99" s="1">
        <v>338.6220625</v>
      </c>
      <c r="BN99" s="1">
        <v>382.4983125</v>
      </c>
      <c r="BO99" s="1">
        <v>27.19458125</v>
      </c>
      <c r="BP99" s="1">
        <v>25.4254</v>
      </c>
      <c r="BQ99" s="1">
        <v>337.3275</v>
      </c>
      <c r="BR99" s="1">
        <v>27.1793125</v>
      </c>
      <c r="BS99" s="1">
        <v>500.133375</v>
      </c>
      <c r="BT99" s="1">
        <v>99.4526125</v>
      </c>
      <c r="BU99" s="1">
        <v>0.0999710125</v>
      </c>
      <c r="BV99" s="1">
        <v>31.0143</v>
      </c>
      <c r="BW99" s="1">
        <v>31.4885875</v>
      </c>
      <c r="BX99" s="1">
        <v>999.9</v>
      </c>
      <c r="BY99" s="1">
        <v>0.0</v>
      </c>
      <c r="BZ99" s="1">
        <v>0.0</v>
      </c>
      <c r="CA99" s="1">
        <v>10006.558125</v>
      </c>
      <c r="CB99" s="1">
        <v>0.0</v>
      </c>
      <c r="CC99" s="1">
        <v>7.263906875</v>
      </c>
      <c r="CD99" s="1">
        <v>-43.8762625</v>
      </c>
      <c r="CE99" s="1">
        <v>348.088375</v>
      </c>
      <c r="CF99" s="1">
        <v>392.4770625</v>
      </c>
      <c r="CG99" s="1">
        <v>1.769184375</v>
      </c>
      <c r="CH99" s="1">
        <v>382.4983125</v>
      </c>
      <c r="CI99" s="1">
        <v>25.4254</v>
      </c>
      <c r="CJ99" s="1">
        <v>2.704571875</v>
      </c>
      <c r="CK99" s="1">
        <v>2.528621875</v>
      </c>
      <c r="CL99" s="1">
        <v>22.31291875</v>
      </c>
      <c r="CM99" s="1">
        <v>21.211925</v>
      </c>
      <c r="CN99" s="1">
        <v>2000.004375</v>
      </c>
      <c r="CO99" s="1">
        <v>0.980008</v>
      </c>
      <c r="CP99" s="1">
        <v>0.0199925</v>
      </c>
      <c r="CQ99" s="1">
        <v>0.0</v>
      </c>
      <c r="CR99" s="1">
        <v>2.3403125</v>
      </c>
      <c r="CS99" s="1">
        <v>0.0</v>
      </c>
      <c r="CT99" s="1">
        <v>22310.91875</v>
      </c>
      <c r="CU99" s="1">
        <v>17412.4</v>
      </c>
      <c r="CV99" s="1">
        <v>40.21062499999999</v>
      </c>
      <c r="CW99" s="1">
        <v>41.187</v>
      </c>
      <c r="CX99" s="1">
        <v>40.187</v>
      </c>
      <c r="CY99" s="1">
        <v>39.687</v>
      </c>
      <c r="CZ99" s="1">
        <v>40.375</v>
      </c>
      <c r="DA99" s="1">
        <v>1960.024375</v>
      </c>
      <c r="DB99" s="1">
        <v>39.985625</v>
      </c>
      <c r="DC99" s="1">
        <v>0.0</v>
      </c>
      <c r="DD99" s="1">
        <v>1.6602243509E9</v>
      </c>
      <c r="DE99" s="1">
        <v>0.0</v>
      </c>
      <c r="DF99" s="1">
        <v>1.660224008E9</v>
      </c>
      <c r="DG99" s="1" t="s">
        <v>357</v>
      </c>
      <c r="DH99" s="1">
        <v>1.660224008E9</v>
      </c>
      <c r="DI99" s="1">
        <v>1.660224007E9</v>
      </c>
      <c r="DJ99" s="1">
        <v>1.0</v>
      </c>
      <c r="DK99" s="1">
        <v>0.091</v>
      </c>
      <c r="DL99" s="1">
        <v>-0.018</v>
      </c>
      <c r="DM99" s="1">
        <v>1.42</v>
      </c>
      <c r="DN99" s="1">
        <v>0.02</v>
      </c>
      <c r="DO99" s="1">
        <v>400.0</v>
      </c>
      <c r="DP99" s="1">
        <v>26.0</v>
      </c>
      <c r="DQ99" s="1">
        <v>0.31</v>
      </c>
      <c r="DR99" s="1">
        <v>0.11</v>
      </c>
      <c r="DS99" s="1">
        <v>4.754827667222701</v>
      </c>
      <c r="DT99" s="1">
        <v>6.201250660957144</v>
      </c>
      <c r="DU99" s="1">
        <v>0.4695520389517524</v>
      </c>
      <c r="DV99" s="1">
        <v>0.0</v>
      </c>
      <c r="DW99" s="1">
        <v>36.00751297580938</v>
      </c>
      <c r="DX99" s="1">
        <v>5.721773349728521</v>
      </c>
      <c r="DY99" s="1">
        <v>0.4302798261967652</v>
      </c>
      <c r="DZ99" s="1">
        <v>0.0</v>
      </c>
      <c r="EA99" s="1">
        <v>-43.90047000000001</v>
      </c>
      <c r="EB99" s="1">
        <v>-7.693895439377093</v>
      </c>
      <c r="EC99" s="1">
        <v>0.5592737827754848</v>
      </c>
      <c r="ED99" s="1">
        <v>0.0</v>
      </c>
      <c r="EE99" s="1">
        <v>226.1851123076415</v>
      </c>
      <c r="EF99" s="1">
        <v>164.5864002810539</v>
      </c>
      <c r="EG99" s="1">
        <v>12.36938944773518</v>
      </c>
      <c r="EH99" s="1">
        <v>0.0</v>
      </c>
      <c r="EI99" s="1">
        <v>1.7650875</v>
      </c>
      <c r="EJ99" s="1">
        <v>0.1236918574108795</v>
      </c>
      <c r="EK99" s="1">
        <v>0.01228529156145673</v>
      </c>
      <c r="EL99" s="1">
        <v>1.0</v>
      </c>
      <c r="EM99" s="1">
        <v>1.931352648955277</v>
      </c>
      <c r="EN99" s="1">
        <v>-0.00726283541871646</v>
      </c>
      <c r="EO99" s="1">
        <v>0.001192583623317108</v>
      </c>
      <c r="EP99" s="1">
        <v>1.0</v>
      </c>
      <c r="EQ99" s="1">
        <v>2.0</v>
      </c>
      <c r="ER99" s="1">
        <v>6.0</v>
      </c>
      <c r="ES99" s="1" t="s">
        <v>393</v>
      </c>
      <c r="ET99" s="1">
        <v>2.94471</v>
      </c>
      <c r="EU99" s="1">
        <v>2.80133</v>
      </c>
      <c r="EV99" s="1">
        <v>0.0845228</v>
      </c>
      <c r="EW99" s="1">
        <v>0.0922007</v>
      </c>
      <c r="EX99" s="1">
        <v>0.118336</v>
      </c>
      <c r="EY99" s="1">
        <v>0.112911</v>
      </c>
      <c r="EZ99" s="1">
        <v>18830.5</v>
      </c>
      <c r="FA99" s="1">
        <v>19582.2</v>
      </c>
      <c r="FB99" s="1">
        <v>23908.1</v>
      </c>
      <c r="FC99" s="1">
        <v>25090.4</v>
      </c>
      <c r="FD99" s="1">
        <v>33728.6</v>
      </c>
      <c r="FE99" s="1">
        <v>35530.6</v>
      </c>
      <c r="FF99" s="1">
        <v>43573.3</v>
      </c>
      <c r="FG99" s="1">
        <v>46374.9</v>
      </c>
      <c r="FH99" s="1">
        <v>1.99055</v>
      </c>
      <c r="FI99" s="1">
        <v>1.91728</v>
      </c>
      <c r="FJ99" s="1">
        <v>0.140391</v>
      </c>
      <c r="FK99" s="1">
        <v>0.0</v>
      </c>
      <c r="FL99" s="1">
        <v>29.212</v>
      </c>
      <c r="FM99" s="1">
        <v>999.9</v>
      </c>
      <c r="FN99" s="1">
        <v>70.1</v>
      </c>
      <c r="FO99" s="1">
        <v>31.7</v>
      </c>
      <c r="FP99" s="1">
        <v>33.09</v>
      </c>
      <c r="FQ99" s="1">
        <v>63.794</v>
      </c>
      <c r="FR99" s="1">
        <v>26.1258</v>
      </c>
      <c r="FS99" s="1">
        <v>1.0</v>
      </c>
      <c r="FT99" s="1">
        <v>0.209329</v>
      </c>
      <c r="FU99" s="1">
        <v>0.325033</v>
      </c>
      <c r="FV99" s="1">
        <v>20.3247</v>
      </c>
      <c r="FW99" s="1">
        <v>5.2128</v>
      </c>
      <c r="FX99" s="1">
        <v>11.9068</v>
      </c>
      <c r="FY99" s="1">
        <v>5.0029</v>
      </c>
      <c r="FZ99" s="1">
        <v>3.2896</v>
      </c>
      <c r="GA99" s="1">
        <v>9999.0</v>
      </c>
      <c r="GB99" s="1">
        <v>9999.0</v>
      </c>
      <c r="GC99" s="1">
        <v>9999.0</v>
      </c>
      <c r="GD99" s="1">
        <v>999.9</v>
      </c>
      <c r="GE99" s="1">
        <v>1.85942</v>
      </c>
      <c r="GF99" s="1">
        <v>1.85436</v>
      </c>
      <c r="GG99" s="1">
        <v>1.8576</v>
      </c>
      <c r="GH99" s="1">
        <v>1.85595</v>
      </c>
      <c r="GI99" s="1">
        <v>1.85477</v>
      </c>
      <c r="GJ99" s="1">
        <v>1.85453</v>
      </c>
      <c r="GK99" s="1">
        <v>1.85303</v>
      </c>
      <c r="GL99" s="1">
        <v>1.85626</v>
      </c>
      <c r="GM99" s="1">
        <v>0.0</v>
      </c>
      <c r="GN99" s="1">
        <v>0.0</v>
      </c>
      <c r="GO99" s="1">
        <v>0.0</v>
      </c>
      <c r="GP99" s="1">
        <v>0.0</v>
      </c>
      <c r="GQ99" s="1" t="s">
        <v>359</v>
      </c>
      <c r="GR99" s="1" t="s">
        <v>360</v>
      </c>
      <c r="GS99" s="1" t="s">
        <v>361</v>
      </c>
      <c r="GT99" s="1" t="s">
        <v>361</v>
      </c>
      <c r="GU99" s="1" t="s">
        <v>361</v>
      </c>
      <c r="GV99" s="1" t="s">
        <v>361</v>
      </c>
      <c r="GW99" s="1">
        <v>0.0</v>
      </c>
      <c r="GX99" s="1">
        <v>100.0</v>
      </c>
      <c r="GY99" s="1">
        <v>100.0</v>
      </c>
      <c r="GZ99" s="1">
        <v>1.376</v>
      </c>
      <c r="HA99" s="1">
        <v>0.0152</v>
      </c>
      <c r="HB99" s="1">
        <v>0.4508132229881339</v>
      </c>
      <c r="HC99" s="1">
        <v>0.002931838302181297</v>
      </c>
      <c r="HD99" s="1">
        <v>-1.375455985948503E-6</v>
      </c>
      <c r="HE99" s="1">
        <v>3.07004744371273E-10</v>
      </c>
      <c r="HF99" s="1">
        <v>-0.06116048014925604</v>
      </c>
      <c r="HG99" s="1">
        <v>0.0100384331276165</v>
      </c>
      <c r="HH99" s="1">
        <v>-3.153267371123071E-4</v>
      </c>
      <c r="HI99" s="1">
        <v>1.819468599177705E-6</v>
      </c>
      <c r="HJ99" s="1">
        <v>1.0</v>
      </c>
      <c r="HK99" s="1">
        <v>2112.0</v>
      </c>
      <c r="HL99" s="1">
        <v>3.0</v>
      </c>
      <c r="HM99" s="1">
        <v>29.0</v>
      </c>
      <c r="HN99" s="1">
        <v>5.7</v>
      </c>
      <c r="HO99" s="1">
        <v>5.7</v>
      </c>
      <c r="HP99" s="1">
        <v>1.1145</v>
      </c>
      <c r="HQ99" s="1">
        <v>2.31201</v>
      </c>
      <c r="HR99" s="1">
        <v>1.4978</v>
      </c>
      <c r="HS99" s="1">
        <v>2.30347</v>
      </c>
      <c r="HT99" s="1">
        <v>1.54785</v>
      </c>
      <c r="HU99" s="1">
        <v>2.36328</v>
      </c>
      <c r="HV99" s="1">
        <v>35.4754</v>
      </c>
      <c r="HW99" s="1">
        <v>15.603</v>
      </c>
      <c r="HX99" s="1">
        <v>18.0</v>
      </c>
      <c r="HY99" s="1">
        <v>500.699</v>
      </c>
      <c r="HZ99" s="1">
        <v>519.381</v>
      </c>
      <c r="IA99" s="1">
        <v>28.7266</v>
      </c>
      <c r="IB99" s="1">
        <v>29.8118</v>
      </c>
      <c r="IC99" s="1">
        <v>30.0001</v>
      </c>
      <c r="ID99" s="1">
        <v>29.5933</v>
      </c>
      <c r="IE99" s="1">
        <v>29.6827</v>
      </c>
      <c r="IF99" s="1">
        <v>22.3118</v>
      </c>
      <c r="IG99" s="1">
        <v>26.2655</v>
      </c>
      <c r="IH99" s="1">
        <v>85.0461</v>
      </c>
      <c r="II99" s="1">
        <v>28.7191</v>
      </c>
      <c r="IJ99" s="1">
        <v>462.11</v>
      </c>
      <c r="IK99" s="1">
        <v>25.4181</v>
      </c>
      <c r="IL99" s="1">
        <v>100.774</v>
      </c>
      <c r="IM99" s="1">
        <v>100.511</v>
      </c>
      <c r="IN99" s="1" t="s">
        <v>362</v>
      </c>
    </row>
    <row r="100" ht="15.75" customHeight="1">
      <c r="A100" s="1">
        <v>84.0</v>
      </c>
      <c r="B100" s="1">
        <v>1.6602243526E9</v>
      </c>
      <c r="C100" s="1">
        <v>365.5999999046326</v>
      </c>
      <c r="D100" s="1" t="s">
        <v>511</v>
      </c>
      <c r="E100" s="1" t="s">
        <v>512</v>
      </c>
      <c r="F100" s="1">
        <v>1.0</v>
      </c>
      <c r="G100" s="1" t="s">
        <v>349</v>
      </c>
      <c r="H100" s="1" t="s">
        <v>350</v>
      </c>
      <c r="I100" s="1" t="s">
        <v>351</v>
      </c>
      <c r="J100" s="1" t="s">
        <v>352</v>
      </c>
      <c r="K100" s="1" t="s">
        <v>353</v>
      </c>
      <c r="L100" s="1" t="s">
        <v>354</v>
      </c>
      <c r="M100" s="1" t="s">
        <v>355</v>
      </c>
      <c r="N100" s="1">
        <v>1.660224345099999E9</v>
      </c>
      <c r="O100" s="1">
        <f t="shared" si="1"/>
        <v>0.001531797261</v>
      </c>
      <c r="P100" s="1">
        <f t="shared" si="2"/>
        <v>1.531797261</v>
      </c>
      <c r="Q100" s="1">
        <f t="shared" si="3"/>
        <v>5.781094527</v>
      </c>
      <c r="R100" s="1">
        <f t="shared" si="4"/>
        <v>346.02</v>
      </c>
      <c r="S100" s="1">
        <f t="shared" si="5"/>
        <v>215.6248114</v>
      </c>
      <c r="T100" s="1">
        <f t="shared" si="6"/>
        <v>21.46598877</v>
      </c>
      <c r="U100" s="1">
        <f t="shared" si="7"/>
        <v>34.44715562</v>
      </c>
      <c r="V100" s="1">
        <f t="shared" si="8"/>
        <v>0.07717151356</v>
      </c>
      <c r="W100" s="1">
        <f t="shared" si="9"/>
        <v>2.920787878</v>
      </c>
      <c r="X100" s="1">
        <f t="shared" si="10"/>
        <v>0.07605640809</v>
      </c>
      <c r="Y100" s="1">
        <f t="shared" si="11"/>
        <v>0.04763410052</v>
      </c>
      <c r="Z100" s="1">
        <f t="shared" si="12"/>
        <v>321.5153196</v>
      </c>
      <c r="AA100" s="1">
        <f t="shared" si="13"/>
        <v>32.51181617</v>
      </c>
      <c r="AB100" s="1">
        <f t="shared" si="14"/>
        <v>31.48845333</v>
      </c>
      <c r="AC100" s="1">
        <f t="shared" si="15"/>
        <v>4.638556453</v>
      </c>
      <c r="AD100" s="1">
        <f t="shared" si="16"/>
        <v>59.96687061</v>
      </c>
      <c r="AE100" s="1">
        <f t="shared" si="17"/>
        <v>2.707517363</v>
      </c>
      <c r="AF100" s="1">
        <f t="shared" si="18"/>
        <v>4.515021936</v>
      </c>
      <c r="AG100" s="1">
        <f t="shared" si="19"/>
        <v>1.93103909</v>
      </c>
      <c r="AH100" s="1">
        <f t="shared" si="20"/>
        <v>-67.55225921</v>
      </c>
      <c r="AI100" s="1">
        <f t="shared" si="21"/>
        <v>-74.68484449</v>
      </c>
      <c r="AJ100" s="1">
        <f t="shared" si="22"/>
        <v>-5.756271789</v>
      </c>
      <c r="AK100" s="1">
        <f t="shared" si="23"/>
        <v>173.5219441</v>
      </c>
      <c r="AL100" s="1">
        <f t="shared" si="24"/>
        <v>36.19972822</v>
      </c>
      <c r="AM100" s="1">
        <f t="shared" si="25"/>
        <v>1.518530472</v>
      </c>
      <c r="AN100" s="1">
        <f t="shared" si="26"/>
        <v>5.781094527</v>
      </c>
      <c r="AO100" s="1">
        <v>424.1064508699673</v>
      </c>
      <c r="AP100" s="1">
        <v>391.1539757575756</v>
      </c>
      <c r="AQ100" s="1">
        <v>5.057173520479171</v>
      </c>
      <c r="AR100" s="1">
        <v>64.96869328460993</v>
      </c>
      <c r="AS100" s="1">
        <f t="shared" si="27"/>
        <v>1.531797261</v>
      </c>
      <c r="AT100" s="1">
        <v>25.42228334846329</v>
      </c>
      <c r="AU100" s="1">
        <v>27.20942909090908</v>
      </c>
      <c r="AV100" s="1">
        <v>7.947500330961465E-5</v>
      </c>
      <c r="AW100" s="1">
        <v>84.42991726890527</v>
      </c>
      <c r="AX100" s="1">
        <v>0.0</v>
      </c>
      <c r="AY100" s="1">
        <v>0.0</v>
      </c>
      <c r="AZ100" s="1">
        <f t="shared" si="28"/>
        <v>1</v>
      </c>
      <c r="BA100" s="1">
        <f t="shared" si="29"/>
        <v>0</v>
      </c>
      <c r="BB100" s="1">
        <f t="shared" si="30"/>
        <v>51917.76906</v>
      </c>
      <c r="BC100" s="1">
        <f t="shared" si="31"/>
        <v>2000.001333</v>
      </c>
      <c r="BD100" s="1">
        <f t="shared" si="32"/>
        <v>1681.200657</v>
      </c>
      <c r="BE100" s="1">
        <f t="shared" si="33"/>
        <v>0.8405997682</v>
      </c>
      <c r="BF100" s="1">
        <f t="shared" si="34"/>
        <v>0.1607575526</v>
      </c>
      <c r="BG100" s="1">
        <v>6.0</v>
      </c>
      <c r="BH100" s="1">
        <v>0.5</v>
      </c>
      <c r="BI100" s="1" t="s">
        <v>356</v>
      </c>
      <c r="BJ100" s="1">
        <v>2.0</v>
      </c>
      <c r="BK100" s="1" t="b">
        <v>1</v>
      </c>
      <c r="BL100" s="1">
        <v>1.660224345099999E9</v>
      </c>
      <c r="BM100" s="1">
        <v>346.0199999999999</v>
      </c>
      <c r="BN100" s="1">
        <v>390.0786666666667</v>
      </c>
      <c r="BO100" s="1">
        <v>27.19688</v>
      </c>
      <c r="BP100" s="1">
        <v>25.42466666666667</v>
      </c>
      <c r="BQ100" s="1">
        <v>344.7098666666667</v>
      </c>
      <c r="BR100" s="1">
        <v>27.18161333333333</v>
      </c>
      <c r="BS100" s="1">
        <v>500.1309333333333</v>
      </c>
      <c r="BT100" s="1">
        <v>99.45252666666667</v>
      </c>
      <c r="BU100" s="1">
        <v>0.09997210000000001</v>
      </c>
      <c r="BV100" s="1">
        <v>31.01416</v>
      </c>
      <c r="BW100" s="1">
        <v>31.48845333333334</v>
      </c>
      <c r="BX100" s="1">
        <v>999.8999999999999</v>
      </c>
      <c r="BY100" s="1">
        <v>0.0</v>
      </c>
      <c r="BZ100" s="1">
        <v>0.0</v>
      </c>
      <c r="CA100" s="1">
        <v>10004.912</v>
      </c>
      <c r="CB100" s="1">
        <v>0.0</v>
      </c>
      <c r="CC100" s="1">
        <v>7.267751333333333</v>
      </c>
      <c r="CD100" s="1">
        <v>-44.05862666666667</v>
      </c>
      <c r="CE100" s="1">
        <v>355.6940000000001</v>
      </c>
      <c r="CF100" s="1">
        <v>400.2548666666667</v>
      </c>
      <c r="CG100" s="1">
        <v>1.772212666666667</v>
      </c>
      <c r="CH100" s="1">
        <v>390.0786666666667</v>
      </c>
      <c r="CI100" s="1">
        <v>25.42466666666667</v>
      </c>
      <c r="CJ100" s="1">
        <v>2.704797333333333</v>
      </c>
      <c r="CK100" s="1">
        <v>2.528547333333333</v>
      </c>
      <c r="CL100" s="1">
        <v>22.31429333333334</v>
      </c>
      <c r="CM100" s="1">
        <v>21.21144</v>
      </c>
      <c r="CN100" s="1">
        <v>2000.001333333334</v>
      </c>
      <c r="CO100" s="1">
        <v>0.9800079999999999</v>
      </c>
      <c r="CP100" s="1">
        <v>0.0199925</v>
      </c>
      <c r="CQ100" s="1">
        <v>0.0</v>
      </c>
      <c r="CR100" s="1">
        <v>2.257466666666666</v>
      </c>
      <c r="CS100" s="1">
        <v>0.0</v>
      </c>
      <c r="CT100" s="1">
        <v>22308.60666666667</v>
      </c>
      <c r="CU100" s="1">
        <v>17412.36666666666</v>
      </c>
      <c r="CV100" s="1">
        <v>40.2122</v>
      </c>
      <c r="CW100" s="1">
        <v>41.187</v>
      </c>
      <c r="CX100" s="1">
        <v>40.187</v>
      </c>
      <c r="CY100" s="1">
        <v>39.687</v>
      </c>
      <c r="CZ100" s="1">
        <v>40.375</v>
      </c>
      <c r="DA100" s="1">
        <v>1960.021333333333</v>
      </c>
      <c r="DB100" s="1">
        <v>39.98466666666668</v>
      </c>
      <c r="DC100" s="1">
        <v>0.0</v>
      </c>
      <c r="DD100" s="1">
        <v>1.6602243515E9</v>
      </c>
      <c r="DE100" s="1">
        <v>0.0</v>
      </c>
      <c r="DF100" s="1">
        <v>1.660224008E9</v>
      </c>
      <c r="DG100" s="1" t="s">
        <v>357</v>
      </c>
      <c r="DH100" s="1">
        <v>1.660224008E9</v>
      </c>
      <c r="DI100" s="1">
        <v>1.660224007E9</v>
      </c>
      <c r="DJ100" s="1">
        <v>1.0</v>
      </c>
      <c r="DK100" s="1">
        <v>0.091</v>
      </c>
      <c r="DL100" s="1">
        <v>-0.018</v>
      </c>
      <c r="DM100" s="1">
        <v>1.42</v>
      </c>
      <c r="DN100" s="1">
        <v>0.02</v>
      </c>
      <c r="DO100" s="1">
        <v>400.0</v>
      </c>
      <c r="DP100" s="1">
        <v>26.0</v>
      </c>
      <c r="DQ100" s="1">
        <v>0.31</v>
      </c>
      <c r="DR100" s="1">
        <v>0.11</v>
      </c>
      <c r="DS100" s="1">
        <v>4.900296869473494</v>
      </c>
      <c r="DT100" s="1">
        <v>6.1853690885457</v>
      </c>
      <c r="DU100" s="1">
        <v>0.4556788248701397</v>
      </c>
      <c r="DV100" s="1">
        <v>0.0</v>
      </c>
      <c r="DW100" s="1">
        <v>36.10513840862404</v>
      </c>
      <c r="DX100" s="1">
        <v>5.967192360362167</v>
      </c>
      <c r="DY100" s="1">
        <v>0.4484675301941857</v>
      </c>
      <c r="DZ100" s="1">
        <v>0.0</v>
      </c>
      <c r="EA100" s="1">
        <v>-44.02727333333335</v>
      </c>
      <c r="EB100" s="1">
        <v>-8.007419799777471</v>
      </c>
      <c r="EC100" s="1">
        <v>0.5810556857613179</v>
      </c>
      <c r="ED100" s="1">
        <v>0.0</v>
      </c>
      <c r="EE100" s="1">
        <v>228.6445565163348</v>
      </c>
      <c r="EF100" s="1">
        <v>163.7102020129208</v>
      </c>
      <c r="EG100" s="1">
        <v>12.31104567193683</v>
      </c>
      <c r="EH100" s="1">
        <v>0.0</v>
      </c>
      <c r="EI100" s="1">
        <v>1.7667845</v>
      </c>
      <c r="EJ100" s="1">
        <v>0.1278736210131275</v>
      </c>
      <c r="EK100" s="1">
        <v>0.01260060652310039</v>
      </c>
      <c r="EL100" s="1">
        <v>1.0</v>
      </c>
      <c r="EM100" s="1">
        <v>1.931153704197827</v>
      </c>
      <c r="EN100" s="1">
        <v>-0.00150599104175825</v>
      </c>
      <c r="EO100" s="1">
        <v>8.064256500668732E-4</v>
      </c>
      <c r="EP100" s="1">
        <v>1.0</v>
      </c>
      <c r="EQ100" s="1">
        <v>2.0</v>
      </c>
      <c r="ER100" s="1">
        <v>6.0</v>
      </c>
      <c r="ES100" s="1" t="s">
        <v>393</v>
      </c>
      <c r="ET100" s="1">
        <v>2.94482</v>
      </c>
      <c r="EU100" s="1">
        <v>2.80125</v>
      </c>
      <c r="EV100" s="1">
        <v>0.0853839</v>
      </c>
      <c r="EW100" s="1">
        <v>0.0930299</v>
      </c>
      <c r="EX100" s="1">
        <v>0.118334</v>
      </c>
      <c r="EY100" s="1">
        <v>0.112913</v>
      </c>
      <c r="EZ100" s="1">
        <v>18812.8</v>
      </c>
      <c r="FA100" s="1">
        <v>19564.5</v>
      </c>
      <c r="FB100" s="1">
        <v>23908.1</v>
      </c>
      <c r="FC100" s="1">
        <v>25090.7</v>
      </c>
      <c r="FD100" s="1">
        <v>33728.6</v>
      </c>
      <c r="FE100" s="1">
        <v>35530.6</v>
      </c>
      <c r="FF100" s="1">
        <v>43573.2</v>
      </c>
      <c r="FG100" s="1">
        <v>46375.0</v>
      </c>
      <c r="FH100" s="1">
        <v>1.99048</v>
      </c>
      <c r="FI100" s="1">
        <v>1.91733</v>
      </c>
      <c r="FJ100" s="1">
        <v>0.140466</v>
      </c>
      <c r="FK100" s="1">
        <v>0.0</v>
      </c>
      <c r="FL100" s="1">
        <v>29.212</v>
      </c>
      <c r="FM100" s="1">
        <v>999.9</v>
      </c>
      <c r="FN100" s="1">
        <v>70.1</v>
      </c>
      <c r="FO100" s="1">
        <v>31.7</v>
      </c>
      <c r="FP100" s="1">
        <v>33.0897</v>
      </c>
      <c r="FQ100" s="1">
        <v>63.994</v>
      </c>
      <c r="FR100" s="1">
        <v>25.7933</v>
      </c>
      <c r="FS100" s="1">
        <v>1.0</v>
      </c>
      <c r="FT100" s="1">
        <v>0.20936</v>
      </c>
      <c r="FU100" s="1">
        <v>0.329025</v>
      </c>
      <c r="FV100" s="1">
        <v>20.3247</v>
      </c>
      <c r="FW100" s="1">
        <v>5.2125</v>
      </c>
      <c r="FX100" s="1">
        <v>11.9071</v>
      </c>
      <c r="FY100" s="1">
        <v>5.0027</v>
      </c>
      <c r="FZ100" s="1">
        <v>3.28953</v>
      </c>
      <c r="GA100" s="1">
        <v>9999.0</v>
      </c>
      <c r="GB100" s="1">
        <v>9999.0</v>
      </c>
      <c r="GC100" s="1">
        <v>9999.0</v>
      </c>
      <c r="GD100" s="1">
        <v>999.9</v>
      </c>
      <c r="GE100" s="1">
        <v>1.85942</v>
      </c>
      <c r="GF100" s="1">
        <v>1.85435</v>
      </c>
      <c r="GG100" s="1">
        <v>1.8576</v>
      </c>
      <c r="GH100" s="1">
        <v>1.85594</v>
      </c>
      <c r="GI100" s="1">
        <v>1.85477</v>
      </c>
      <c r="GJ100" s="1">
        <v>1.85453</v>
      </c>
      <c r="GK100" s="1">
        <v>1.85303</v>
      </c>
      <c r="GL100" s="1">
        <v>1.85626</v>
      </c>
      <c r="GM100" s="1">
        <v>0.0</v>
      </c>
      <c r="GN100" s="1">
        <v>0.0</v>
      </c>
      <c r="GO100" s="1">
        <v>0.0</v>
      </c>
      <c r="GP100" s="1">
        <v>0.0</v>
      </c>
      <c r="GQ100" s="1" t="s">
        <v>359</v>
      </c>
      <c r="GR100" s="1" t="s">
        <v>360</v>
      </c>
      <c r="GS100" s="1" t="s">
        <v>361</v>
      </c>
      <c r="GT100" s="1" t="s">
        <v>361</v>
      </c>
      <c r="GU100" s="1" t="s">
        <v>361</v>
      </c>
      <c r="GV100" s="1" t="s">
        <v>361</v>
      </c>
      <c r="GW100" s="1">
        <v>0.0</v>
      </c>
      <c r="GX100" s="1">
        <v>100.0</v>
      </c>
      <c r="GY100" s="1">
        <v>100.0</v>
      </c>
      <c r="GZ100" s="1">
        <v>1.386</v>
      </c>
      <c r="HA100" s="1">
        <v>0.0153</v>
      </c>
      <c r="HB100" s="1">
        <v>0.4508132229881339</v>
      </c>
      <c r="HC100" s="1">
        <v>0.002931838302181297</v>
      </c>
      <c r="HD100" s="1">
        <v>-1.375455985948503E-6</v>
      </c>
      <c r="HE100" s="1">
        <v>3.07004744371273E-10</v>
      </c>
      <c r="HF100" s="1">
        <v>-0.06116048014925604</v>
      </c>
      <c r="HG100" s="1">
        <v>0.0100384331276165</v>
      </c>
      <c r="HH100" s="1">
        <v>-3.153267371123071E-4</v>
      </c>
      <c r="HI100" s="1">
        <v>1.819468599177705E-6</v>
      </c>
      <c r="HJ100" s="1">
        <v>1.0</v>
      </c>
      <c r="HK100" s="1">
        <v>2112.0</v>
      </c>
      <c r="HL100" s="1">
        <v>3.0</v>
      </c>
      <c r="HM100" s="1">
        <v>29.0</v>
      </c>
      <c r="HN100" s="1">
        <v>5.7</v>
      </c>
      <c r="HO100" s="1">
        <v>5.8</v>
      </c>
      <c r="HP100" s="1">
        <v>1.12671</v>
      </c>
      <c r="HQ100" s="1">
        <v>2.30591</v>
      </c>
      <c r="HR100" s="1">
        <v>1.4978</v>
      </c>
      <c r="HS100" s="1">
        <v>2.30347</v>
      </c>
      <c r="HT100" s="1">
        <v>1.54785</v>
      </c>
      <c r="HU100" s="1">
        <v>2.2644</v>
      </c>
      <c r="HV100" s="1">
        <v>35.4754</v>
      </c>
      <c r="HW100" s="1">
        <v>15.5943</v>
      </c>
      <c r="HX100" s="1">
        <v>18.0</v>
      </c>
      <c r="HY100" s="1">
        <v>500.659</v>
      </c>
      <c r="HZ100" s="1">
        <v>519.42</v>
      </c>
      <c r="IA100" s="1">
        <v>28.7234</v>
      </c>
      <c r="IB100" s="1">
        <v>29.8124</v>
      </c>
      <c r="IC100" s="1">
        <v>30.0002</v>
      </c>
      <c r="ID100" s="1">
        <v>29.594</v>
      </c>
      <c r="IE100" s="1">
        <v>29.6834</v>
      </c>
      <c r="IF100" s="1">
        <v>22.5761</v>
      </c>
      <c r="IG100" s="1">
        <v>26.2655</v>
      </c>
      <c r="IH100" s="1">
        <v>85.0461</v>
      </c>
      <c r="II100" s="1">
        <v>28.7191</v>
      </c>
      <c r="IJ100" s="1">
        <v>462.11</v>
      </c>
      <c r="IK100" s="1">
        <v>25.4208</v>
      </c>
      <c r="IL100" s="1">
        <v>100.773</v>
      </c>
      <c r="IM100" s="1">
        <v>100.512</v>
      </c>
      <c r="IN100" s="1" t="s">
        <v>362</v>
      </c>
    </row>
    <row r="101" ht="15.75" customHeight="1">
      <c r="A101" s="1">
        <v>85.0</v>
      </c>
      <c r="B101" s="1">
        <v>1.6602243536E9</v>
      </c>
      <c r="C101" s="1">
        <v>366.5999999046326</v>
      </c>
      <c r="D101" s="1" t="s">
        <v>513</v>
      </c>
      <c r="E101" s="1" t="s">
        <v>514</v>
      </c>
      <c r="F101" s="1">
        <v>1.0</v>
      </c>
      <c r="G101" s="1" t="s">
        <v>349</v>
      </c>
      <c r="H101" s="1" t="s">
        <v>350</v>
      </c>
      <c r="I101" s="1" t="s">
        <v>351</v>
      </c>
      <c r="J101" s="1" t="s">
        <v>352</v>
      </c>
      <c r="K101" s="1" t="s">
        <v>353</v>
      </c>
      <c r="L101" s="1" t="s">
        <v>354</v>
      </c>
      <c r="M101" s="1" t="s">
        <v>355</v>
      </c>
      <c r="N101" s="1">
        <v>1.6602243456E9</v>
      </c>
      <c r="O101" s="1">
        <f t="shared" si="1"/>
        <v>0.001530982215</v>
      </c>
      <c r="P101" s="1">
        <f t="shared" si="2"/>
        <v>1.530982215</v>
      </c>
      <c r="Q101" s="1">
        <f t="shared" si="3"/>
        <v>5.791029466</v>
      </c>
      <c r="R101" s="1">
        <f t="shared" si="4"/>
        <v>348.4853125</v>
      </c>
      <c r="S101" s="1">
        <f t="shared" si="5"/>
        <v>217.7394099</v>
      </c>
      <c r="T101" s="1">
        <f t="shared" si="6"/>
        <v>21.67649141</v>
      </c>
      <c r="U101" s="1">
        <f t="shared" si="7"/>
        <v>34.69256616</v>
      </c>
      <c r="V101" s="1">
        <f t="shared" si="8"/>
        <v>0.07712772818</v>
      </c>
      <c r="W101" s="1">
        <f t="shared" si="9"/>
        <v>2.920630485</v>
      </c>
      <c r="X101" s="1">
        <f t="shared" si="10"/>
        <v>0.07601381878</v>
      </c>
      <c r="Y101" s="1">
        <f t="shared" si="11"/>
        <v>0.04760737685</v>
      </c>
      <c r="Z101" s="1">
        <f t="shared" si="12"/>
        <v>321.5150902</v>
      </c>
      <c r="AA101" s="1">
        <f t="shared" si="13"/>
        <v>32.51202308</v>
      </c>
      <c r="AB101" s="1">
        <f t="shared" si="14"/>
        <v>31.488925</v>
      </c>
      <c r="AC101" s="1">
        <f t="shared" si="15"/>
        <v>4.638680753</v>
      </c>
      <c r="AD101" s="1">
        <f t="shared" si="16"/>
        <v>59.96876607</v>
      </c>
      <c r="AE101" s="1">
        <f t="shared" si="17"/>
        <v>2.707590787</v>
      </c>
      <c r="AF101" s="1">
        <f t="shared" si="18"/>
        <v>4.515001666</v>
      </c>
      <c r="AG101" s="1">
        <f t="shared" si="19"/>
        <v>1.931089966</v>
      </c>
      <c r="AH101" s="1">
        <f t="shared" si="20"/>
        <v>-67.5163157</v>
      </c>
      <c r="AI101" s="1">
        <f t="shared" si="21"/>
        <v>-74.76748692</v>
      </c>
      <c r="AJ101" s="1">
        <f t="shared" si="22"/>
        <v>-5.762963105</v>
      </c>
      <c r="AK101" s="1">
        <f t="shared" si="23"/>
        <v>173.4683245</v>
      </c>
      <c r="AL101" s="1">
        <f t="shared" si="24"/>
        <v>36.25139278</v>
      </c>
      <c r="AM101" s="1">
        <f t="shared" si="25"/>
        <v>1.519183457</v>
      </c>
      <c r="AN101" s="1">
        <f t="shared" si="26"/>
        <v>5.791029466</v>
      </c>
      <c r="AO101" s="1">
        <v>429.3148983454379</v>
      </c>
      <c r="AP101" s="1">
        <v>396.2543272727271</v>
      </c>
      <c r="AQ101" s="1">
        <v>5.07598221608307</v>
      </c>
      <c r="AR101" s="1">
        <v>64.96869328460993</v>
      </c>
      <c r="AS101" s="1">
        <f t="shared" si="27"/>
        <v>1.530982215</v>
      </c>
      <c r="AT101" s="1">
        <v>25.42294676750205</v>
      </c>
      <c r="AU101" s="1">
        <v>27.20893212121211</v>
      </c>
      <c r="AV101" s="1">
        <v>1.093716952778019E-4</v>
      </c>
      <c r="AW101" s="1">
        <v>84.42991726890527</v>
      </c>
      <c r="AX101" s="1">
        <v>0.0</v>
      </c>
      <c r="AY101" s="1">
        <v>0.0</v>
      </c>
      <c r="AZ101" s="1">
        <f t="shared" si="28"/>
        <v>1</v>
      </c>
      <c r="BA101" s="1">
        <f t="shared" si="29"/>
        <v>0</v>
      </c>
      <c r="BB101" s="1">
        <f t="shared" si="30"/>
        <v>51913.30695</v>
      </c>
      <c r="BC101" s="1">
        <f t="shared" si="31"/>
        <v>2000</v>
      </c>
      <c r="BD101" s="1">
        <f t="shared" si="32"/>
        <v>1681.199529</v>
      </c>
      <c r="BE101" s="1">
        <f t="shared" si="33"/>
        <v>0.8405997643</v>
      </c>
      <c r="BF101" s="1">
        <f t="shared" si="34"/>
        <v>0.1607575451</v>
      </c>
      <c r="BG101" s="1">
        <v>6.0</v>
      </c>
      <c r="BH101" s="1">
        <v>0.5</v>
      </c>
      <c r="BI101" s="1" t="s">
        <v>356</v>
      </c>
      <c r="BJ101" s="1">
        <v>2.0</v>
      </c>
      <c r="BK101" s="1" t="b">
        <v>1</v>
      </c>
      <c r="BL101" s="1">
        <v>1.6602243456E9</v>
      </c>
      <c r="BM101" s="1">
        <v>348.4853125</v>
      </c>
      <c r="BN101" s="1">
        <v>392.6104375</v>
      </c>
      <c r="BO101" s="1">
        <v>27.19763125</v>
      </c>
      <c r="BP101" s="1">
        <v>25.42466875</v>
      </c>
      <c r="BQ101" s="1">
        <v>347.170125</v>
      </c>
      <c r="BR101" s="1">
        <v>27.18236875</v>
      </c>
      <c r="BS101" s="1">
        <v>500.1341875</v>
      </c>
      <c r="BT101" s="1">
        <v>99.45246875000001</v>
      </c>
      <c r="BU101" s="1">
        <v>0.09997984374999999</v>
      </c>
      <c r="BV101" s="1">
        <v>31.01408125</v>
      </c>
      <c r="BW101" s="1">
        <v>31.488925</v>
      </c>
      <c r="BX101" s="1">
        <v>999.9</v>
      </c>
      <c r="BY101" s="1">
        <v>0.0</v>
      </c>
      <c r="BZ101" s="1">
        <v>0.0</v>
      </c>
      <c r="CA101" s="1">
        <v>10004.01875</v>
      </c>
      <c r="CB101" s="1">
        <v>0.0</v>
      </c>
      <c r="CC101" s="1">
        <v>7.26663125</v>
      </c>
      <c r="CD101" s="1">
        <v>-44.12505625</v>
      </c>
      <c r="CE101" s="1">
        <v>358.2285625</v>
      </c>
      <c r="CF101" s="1">
        <v>402.8526875</v>
      </c>
      <c r="CG101" s="1">
        <v>1.7729625</v>
      </c>
      <c r="CH101" s="1">
        <v>392.6104375</v>
      </c>
      <c r="CI101" s="1">
        <v>25.42466875</v>
      </c>
      <c r="CJ101" s="1">
        <v>2.704870625</v>
      </c>
      <c r="CK101" s="1">
        <v>2.52854625</v>
      </c>
      <c r="CL101" s="1">
        <v>22.3147375</v>
      </c>
      <c r="CM101" s="1">
        <v>21.21143125</v>
      </c>
      <c r="CN101" s="1">
        <v>2000.0</v>
      </c>
      <c r="CO101" s="1">
        <v>0.980008</v>
      </c>
      <c r="CP101" s="1">
        <v>0.0199925</v>
      </c>
      <c r="CQ101" s="1">
        <v>0.0</v>
      </c>
      <c r="CR101" s="1">
        <v>2.3098125</v>
      </c>
      <c r="CS101" s="1">
        <v>0.0</v>
      </c>
      <c r="CT101" s="1">
        <v>22308.06875</v>
      </c>
      <c r="CU101" s="1">
        <v>17412.35625</v>
      </c>
      <c r="CV101" s="1">
        <v>40.2145625</v>
      </c>
      <c r="CW101" s="1">
        <v>41.187</v>
      </c>
      <c r="CX101" s="1">
        <v>40.187</v>
      </c>
      <c r="CY101" s="1">
        <v>39.687</v>
      </c>
      <c r="CZ101" s="1">
        <v>40.375</v>
      </c>
      <c r="DA101" s="1">
        <v>1960.02</v>
      </c>
      <c r="DB101" s="1">
        <v>39.984375</v>
      </c>
      <c r="DC101" s="1">
        <v>0.0</v>
      </c>
      <c r="DD101" s="1">
        <v>1.6602243527E9</v>
      </c>
      <c r="DE101" s="1">
        <v>0.0</v>
      </c>
      <c r="DF101" s="1">
        <v>1.660224008E9</v>
      </c>
      <c r="DG101" s="1" t="s">
        <v>357</v>
      </c>
      <c r="DH101" s="1">
        <v>1.660224008E9</v>
      </c>
      <c r="DI101" s="1">
        <v>1.660224007E9</v>
      </c>
      <c r="DJ101" s="1">
        <v>1.0</v>
      </c>
      <c r="DK101" s="1">
        <v>0.091</v>
      </c>
      <c r="DL101" s="1">
        <v>-0.018</v>
      </c>
      <c r="DM101" s="1">
        <v>1.42</v>
      </c>
      <c r="DN101" s="1">
        <v>0.02</v>
      </c>
      <c r="DO101" s="1">
        <v>400.0</v>
      </c>
      <c r="DP101" s="1">
        <v>26.0</v>
      </c>
      <c r="DQ101" s="1">
        <v>0.31</v>
      </c>
      <c r="DR101" s="1">
        <v>0.11</v>
      </c>
      <c r="DS101" s="1">
        <v>4.900296869473494</v>
      </c>
      <c r="DT101" s="1">
        <v>6.1853690885457</v>
      </c>
      <c r="DU101" s="1">
        <v>0.4556788248701397</v>
      </c>
      <c r="DV101" s="1">
        <v>0.0</v>
      </c>
      <c r="DW101" s="1">
        <v>36.10513840862404</v>
      </c>
      <c r="DX101" s="1">
        <v>5.967192360362167</v>
      </c>
      <c r="DY101" s="1">
        <v>0.4484675301941857</v>
      </c>
      <c r="DZ101" s="1">
        <v>0.0</v>
      </c>
      <c r="EA101" s="1">
        <v>-44.02727333333335</v>
      </c>
      <c r="EB101" s="1">
        <v>-8.007419799777471</v>
      </c>
      <c r="EC101" s="1">
        <v>0.5810556857613179</v>
      </c>
      <c r="ED101" s="1">
        <v>0.0</v>
      </c>
      <c r="EE101" s="1">
        <v>228.6445565163348</v>
      </c>
      <c r="EF101" s="1">
        <v>163.7102020129208</v>
      </c>
      <c r="EG101" s="1">
        <v>12.31104567193683</v>
      </c>
      <c r="EH101" s="1">
        <v>0.0</v>
      </c>
      <c r="EI101" s="1">
        <v>1.7667845</v>
      </c>
      <c r="EJ101" s="1">
        <v>0.1278736210131275</v>
      </c>
      <c r="EK101" s="1">
        <v>0.01260060652310039</v>
      </c>
      <c r="EL101" s="1">
        <v>1.0</v>
      </c>
      <c r="EM101" s="1">
        <v>1.931153704197827</v>
      </c>
      <c r="EN101" s="1">
        <v>-0.00150599104175825</v>
      </c>
      <c r="EO101" s="1">
        <v>8.064256500668732E-4</v>
      </c>
      <c r="EP101" s="1">
        <v>1.0</v>
      </c>
      <c r="EQ101" s="1">
        <v>2.0</v>
      </c>
      <c r="ER101" s="1">
        <v>6.0</v>
      </c>
      <c r="ES101" s="1" t="s">
        <v>393</v>
      </c>
      <c r="ET101" s="1">
        <v>2.94496</v>
      </c>
      <c r="EU101" s="1">
        <v>2.80116</v>
      </c>
      <c r="EV101" s="1">
        <v>0.0862273</v>
      </c>
      <c r="EW101" s="1">
        <v>0.0938466</v>
      </c>
      <c r="EX101" s="1">
        <v>0.118338</v>
      </c>
      <c r="EY101" s="1">
        <v>0.112913</v>
      </c>
      <c r="EZ101" s="1">
        <v>18795.5</v>
      </c>
      <c r="FA101" s="1">
        <v>19547.0</v>
      </c>
      <c r="FB101" s="1">
        <v>23908.2</v>
      </c>
      <c r="FC101" s="1">
        <v>25090.7</v>
      </c>
      <c r="FD101" s="1">
        <v>33728.7</v>
      </c>
      <c r="FE101" s="1">
        <v>35530.7</v>
      </c>
      <c r="FF101" s="1">
        <v>43573.5</v>
      </c>
      <c r="FG101" s="1">
        <v>46375.1</v>
      </c>
      <c r="FH101" s="1">
        <v>1.9905</v>
      </c>
      <c r="FI101" s="1">
        <v>1.91725</v>
      </c>
      <c r="FJ101" s="1">
        <v>0.140376</v>
      </c>
      <c r="FK101" s="1">
        <v>0.0</v>
      </c>
      <c r="FL101" s="1">
        <v>29.212</v>
      </c>
      <c r="FM101" s="1">
        <v>999.9</v>
      </c>
      <c r="FN101" s="1">
        <v>70.1</v>
      </c>
      <c r="FO101" s="1">
        <v>31.7</v>
      </c>
      <c r="FP101" s="1">
        <v>33.0914</v>
      </c>
      <c r="FQ101" s="1">
        <v>64.044</v>
      </c>
      <c r="FR101" s="1">
        <v>25.7011</v>
      </c>
      <c r="FS101" s="1">
        <v>1.0</v>
      </c>
      <c r="FT101" s="1">
        <v>0.20939</v>
      </c>
      <c r="FU101" s="1">
        <v>0.325253</v>
      </c>
      <c r="FV101" s="1">
        <v>20.3247</v>
      </c>
      <c r="FW101" s="1">
        <v>5.2131</v>
      </c>
      <c r="FX101" s="1">
        <v>11.9071</v>
      </c>
      <c r="FY101" s="1">
        <v>5.00275</v>
      </c>
      <c r="FZ101" s="1">
        <v>3.28953</v>
      </c>
      <c r="GA101" s="1">
        <v>9999.0</v>
      </c>
      <c r="GB101" s="1">
        <v>9999.0</v>
      </c>
      <c r="GC101" s="1">
        <v>9999.0</v>
      </c>
      <c r="GD101" s="1">
        <v>999.9</v>
      </c>
      <c r="GE101" s="1">
        <v>1.85942</v>
      </c>
      <c r="GF101" s="1">
        <v>1.85435</v>
      </c>
      <c r="GG101" s="1">
        <v>1.8576</v>
      </c>
      <c r="GH101" s="1">
        <v>1.85595</v>
      </c>
      <c r="GI101" s="1">
        <v>1.85479</v>
      </c>
      <c r="GJ101" s="1">
        <v>1.85452</v>
      </c>
      <c r="GK101" s="1">
        <v>1.85303</v>
      </c>
      <c r="GL101" s="1">
        <v>1.85626</v>
      </c>
      <c r="GM101" s="1">
        <v>0.0</v>
      </c>
      <c r="GN101" s="1">
        <v>0.0</v>
      </c>
      <c r="GO101" s="1">
        <v>0.0</v>
      </c>
      <c r="GP101" s="1">
        <v>0.0</v>
      </c>
      <c r="GQ101" s="1" t="s">
        <v>359</v>
      </c>
      <c r="GR101" s="1" t="s">
        <v>360</v>
      </c>
      <c r="GS101" s="1" t="s">
        <v>361</v>
      </c>
      <c r="GT101" s="1" t="s">
        <v>361</v>
      </c>
      <c r="GU101" s="1" t="s">
        <v>361</v>
      </c>
      <c r="GV101" s="1" t="s">
        <v>361</v>
      </c>
      <c r="GW101" s="1">
        <v>0.0</v>
      </c>
      <c r="GX101" s="1">
        <v>100.0</v>
      </c>
      <c r="GY101" s="1">
        <v>100.0</v>
      </c>
      <c r="GZ101" s="1">
        <v>1.396</v>
      </c>
      <c r="HA101" s="1">
        <v>0.0152</v>
      </c>
      <c r="HB101" s="1">
        <v>0.4508132229881339</v>
      </c>
      <c r="HC101" s="1">
        <v>0.002931838302181297</v>
      </c>
      <c r="HD101" s="1">
        <v>-1.375455985948503E-6</v>
      </c>
      <c r="HE101" s="1">
        <v>3.07004744371273E-10</v>
      </c>
      <c r="HF101" s="1">
        <v>-0.06116048014925604</v>
      </c>
      <c r="HG101" s="1">
        <v>0.0100384331276165</v>
      </c>
      <c r="HH101" s="1">
        <v>-3.153267371123071E-4</v>
      </c>
      <c r="HI101" s="1">
        <v>1.819468599177705E-6</v>
      </c>
      <c r="HJ101" s="1">
        <v>1.0</v>
      </c>
      <c r="HK101" s="1">
        <v>2112.0</v>
      </c>
      <c r="HL101" s="1">
        <v>3.0</v>
      </c>
      <c r="HM101" s="1">
        <v>29.0</v>
      </c>
      <c r="HN101" s="1">
        <v>5.8</v>
      </c>
      <c r="HO101" s="1">
        <v>5.8</v>
      </c>
      <c r="HP101" s="1">
        <v>1.13403</v>
      </c>
      <c r="HQ101" s="1">
        <v>2.28638</v>
      </c>
      <c r="HR101" s="1">
        <v>1.4978</v>
      </c>
      <c r="HS101" s="1">
        <v>2.30347</v>
      </c>
      <c r="HT101" s="1">
        <v>1.54785</v>
      </c>
      <c r="HU101" s="1">
        <v>2.43164</v>
      </c>
      <c r="HV101" s="1">
        <v>35.4754</v>
      </c>
      <c r="HW101" s="1">
        <v>15.6118</v>
      </c>
      <c r="HX101" s="1">
        <v>18.0</v>
      </c>
      <c r="HY101" s="1">
        <v>500.679</v>
      </c>
      <c r="HZ101" s="1">
        <v>519.374</v>
      </c>
      <c r="IA101" s="1">
        <v>28.7203</v>
      </c>
      <c r="IB101" s="1">
        <v>29.813</v>
      </c>
      <c r="IC101" s="1">
        <v>30.0002</v>
      </c>
      <c r="ID101" s="1">
        <v>29.5946</v>
      </c>
      <c r="IE101" s="1">
        <v>29.684</v>
      </c>
      <c r="IF101" s="1">
        <v>22.7207</v>
      </c>
      <c r="IG101" s="1">
        <v>26.2655</v>
      </c>
      <c r="IH101" s="1">
        <v>85.0461</v>
      </c>
      <c r="II101" s="1">
        <v>28.7191</v>
      </c>
      <c r="IJ101" s="1">
        <v>472.154</v>
      </c>
      <c r="IK101" s="1">
        <v>25.4101</v>
      </c>
      <c r="IL101" s="1">
        <v>100.774</v>
      </c>
      <c r="IM101" s="1">
        <v>100.512</v>
      </c>
      <c r="IN101" s="1" t="s">
        <v>362</v>
      </c>
    </row>
    <row r="102" ht="15.75" customHeight="1">
      <c r="A102" s="1">
        <v>86.0</v>
      </c>
      <c r="B102" s="1">
        <v>1.6602243546E9</v>
      </c>
      <c r="C102" s="1">
        <v>367.5999999046326</v>
      </c>
      <c r="D102" s="1" t="s">
        <v>515</v>
      </c>
      <c r="E102" s="1" t="s">
        <v>516</v>
      </c>
      <c r="F102" s="1">
        <v>1.0</v>
      </c>
      <c r="G102" s="1" t="s">
        <v>349</v>
      </c>
      <c r="H102" s="1" t="s">
        <v>350</v>
      </c>
      <c r="I102" s="1" t="s">
        <v>351</v>
      </c>
      <c r="J102" s="1" t="s">
        <v>352</v>
      </c>
      <c r="K102" s="1" t="s">
        <v>353</v>
      </c>
      <c r="L102" s="1" t="s">
        <v>354</v>
      </c>
      <c r="M102" s="1" t="s">
        <v>355</v>
      </c>
      <c r="N102" s="1">
        <v>1.660224347099999E9</v>
      </c>
      <c r="O102" s="1">
        <f t="shared" si="1"/>
        <v>0.001530792694</v>
      </c>
      <c r="P102" s="1">
        <f t="shared" si="2"/>
        <v>1.530792694</v>
      </c>
      <c r="Q102" s="1">
        <f t="shared" si="3"/>
        <v>5.89671635</v>
      </c>
      <c r="R102" s="1">
        <f t="shared" si="4"/>
        <v>355.8822667</v>
      </c>
      <c r="S102" s="1">
        <f t="shared" si="5"/>
        <v>222.7020954</v>
      </c>
      <c r="T102" s="1">
        <f t="shared" si="6"/>
        <v>22.17049678</v>
      </c>
      <c r="U102" s="1">
        <f t="shared" si="7"/>
        <v>35.42888374</v>
      </c>
      <c r="V102" s="1">
        <f t="shared" si="8"/>
        <v>0.0771179587</v>
      </c>
      <c r="W102" s="1">
        <f t="shared" si="9"/>
        <v>2.920528878</v>
      </c>
      <c r="X102" s="1">
        <f t="shared" si="10"/>
        <v>0.07600429114</v>
      </c>
      <c r="Y102" s="1">
        <f t="shared" si="11"/>
        <v>0.04760140076</v>
      </c>
      <c r="Z102" s="1">
        <f t="shared" si="12"/>
        <v>321.5146055</v>
      </c>
      <c r="AA102" s="1">
        <f t="shared" si="13"/>
        <v>32.5120434</v>
      </c>
      <c r="AB102" s="1">
        <f t="shared" si="14"/>
        <v>31.48976</v>
      </c>
      <c r="AC102" s="1">
        <f t="shared" si="15"/>
        <v>4.638900812</v>
      </c>
      <c r="AD102" s="1">
        <f t="shared" si="16"/>
        <v>59.97401245</v>
      </c>
      <c r="AE102" s="1">
        <f t="shared" si="17"/>
        <v>2.707816147</v>
      </c>
      <c r="AF102" s="1">
        <f t="shared" si="18"/>
        <v>4.514982467</v>
      </c>
      <c r="AG102" s="1">
        <f t="shared" si="19"/>
        <v>1.931084665</v>
      </c>
      <c r="AH102" s="1">
        <f t="shared" si="20"/>
        <v>-67.5079578</v>
      </c>
      <c r="AI102" s="1">
        <f t="shared" si="21"/>
        <v>-74.90810113</v>
      </c>
      <c r="AJ102" s="1">
        <f t="shared" si="22"/>
        <v>-5.774023965</v>
      </c>
      <c r="AK102" s="1">
        <f t="shared" si="23"/>
        <v>173.3245226</v>
      </c>
      <c r="AL102" s="1">
        <f t="shared" si="24"/>
        <v>36.39265263</v>
      </c>
      <c r="AM102" s="1">
        <f t="shared" si="25"/>
        <v>1.521850707</v>
      </c>
      <c r="AN102" s="1">
        <f t="shared" si="26"/>
        <v>5.89671635</v>
      </c>
      <c r="AO102" s="1">
        <v>434.5087949460473</v>
      </c>
      <c r="AP102" s="1">
        <v>401.3145393939391</v>
      </c>
      <c r="AQ102" s="1">
        <v>5.076634782415684</v>
      </c>
      <c r="AR102" s="1">
        <v>64.96869328460993</v>
      </c>
      <c r="AS102" s="1">
        <f t="shared" si="27"/>
        <v>1.530792694</v>
      </c>
      <c r="AT102" s="1">
        <v>25.4234251240222</v>
      </c>
      <c r="AU102" s="1">
        <v>27.20949333333333</v>
      </c>
      <c r="AV102" s="1">
        <v>6.578192835922448E-5</v>
      </c>
      <c r="AW102" s="1">
        <v>84.42991726890527</v>
      </c>
      <c r="AX102" s="1">
        <v>0.0</v>
      </c>
      <c r="AY102" s="1">
        <v>0.0</v>
      </c>
      <c r="AZ102" s="1">
        <f t="shared" si="28"/>
        <v>1</v>
      </c>
      <c r="BA102" s="1">
        <f t="shared" si="29"/>
        <v>0</v>
      </c>
      <c r="BB102" s="1">
        <f t="shared" si="30"/>
        <v>51910.42814</v>
      </c>
      <c r="BC102" s="1">
        <f t="shared" si="31"/>
        <v>1999.997333</v>
      </c>
      <c r="BD102" s="1">
        <f t="shared" si="32"/>
        <v>1681.197258</v>
      </c>
      <c r="BE102" s="1">
        <f t="shared" si="33"/>
        <v>0.8405997498</v>
      </c>
      <c r="BF102" s="1">
        <f t="shared" si="34"/>
        <v>0.1607575171</v>
      </c>
      <c r="BG102" s="1">
        <v>6.0</v>
      </c>
      <c r="BH102" s="1">
        <v>0.5</v>
      </c>
      <c r="BI102" s="1" t="s">
        <v>356</v>
      </c>
      <c r="BJ102" s="1">
        <v>2.0</v>
      </c>
      <c r="BK102" s="1" t="b">
        <v>1</v>
      </c>
      <c r="BL102" s="1">
        <v>1.660224347099999E9</v>
      </c>
      <c r="BM102" s="1">
        <v>355.8822666666667</v>
      </c>
      <c r="BN102" s="1">
        <v>400.1918666666667</v>
      </c>
      <c r="BO102" s="1">
        <v>27.19994666666667</v>
      </c>
      <c r="BP102" s="1">
        <v>25.42386</v>
      </c>
      <c r="BQ102" s="1">
        <v>354.5516</v>
      </c>
      <c r="BR102" s="1">
        <v>27.18468666666666</v>
      </c>
      <c r="BS102" s="1">
        <v>500.1298</v>
      </c>
      <c r="BT102" s="1">
        <v>99.45232</v>
      </c>
      <c r="BU102" s="1">
        <v>0.09993943333333334</v>
      </c>
      <c r="BV102" s="1">
        <v>31.01400666666667</v>
      </c>
      <c r="BW102" s="1">
        <v>31.48976</v>
      </c>
      <c r="BX102" s="1">
        <v>999.8999999999999</v>
      </c>
      <c r="BY102" s="1">
        <v>0.0</v>
      </c>
      <c r="BZ102" s="1">
        <v>0.0</v>
      </c>
      <c r="CA102" s="1">
        <v>10003.45333333333</v>
      </c>
      <c r="CB102" s="1">
        <v>0.0</v>
      </c>
      <c r="CC102" s="1">
        <v>7.269688666666667</v>
      </c>
      <c r="CD102" s="1">
        <v>-44.30951333333333</v>
      </c>
      <c r="CE102" s="1">
        <v>365.8331333333334</v>
      </c>
      <c r="CF102" s="1">
        <v>410.6315333333333</v>
      </c>
      <c r="CG102" s="1">
        <v>1.776081333333333</v>
      </c>
      <c r="CH102" s="1">
        <v>400.1918666666667</v>
      </c>
      <c r="CI102" s="1">
        <v>25.42386</v>
      </c>
      <c r="CJ102" s="1">
        <v>2.705096666666666</v>
      </c>
      <c r="CK102" s="1">
        <v>2.528462</v>
      </c>
      <c r="CL102" s="1">
        <v>22.31611333333334</v>
      </c>
      <c r="CM102" s="1">
        <v>21.21088666666667</v>
      </c>
      <c r="CN102" s="1">
        <v>1999.997333333334</v>
      </c>
      <c r="CO102" s="1">
        <v>0.9800079999999999</v>
      </c>
      <c r="CP102" s="1">
        <v>0.0199925</v>
      </c>
      <c r="CQ102" s="1">
        <v>0.0</v>
      </c>
      <c r="CR102" s="1">
        <v>2.361533333333333</v>
      </c>
      <c r="CS102" s="1">
        <v>0.0</v>
      </c>
      <c r="CT102" s="1">
        <v>22306.06666666667</v>
      </c>
      <c r="CU102" s="1">
        <v>17412.32666666667</v>
      </c>
      <c r="CV102" s="1">
        <v>40.2164</v>
      </c>
      <c r="CW102" s="1">
        <v>41.187</v>
      </c>
      <c r="CX102" s="1">
        <v>40.187</v>
      </c>
      <c r="CY102" s="1">
        <v>39.687</v>
      </c>
      <c r="CZ102" s="1">
        <v>40.375</v>
      </c>
      <c r="DA102" s="1">
        <v>1960.017333333333</v>
      </c>
      <c r="DB102" s="1">
        <v>39.98333333333334</v>
      </c>
      <c r="DC102" s="1">
        <v>0.0</v>
      </c>
      <c r="DD102" s="1">
        <v>1.6602243533E9</v>
      </c>
      <c r="DE102" s="1">
        <v>0.0</v>
      </c>
      <c r="DF102" s="1">
        <v>1.660224008E9</v>
      </c>
      <c r="DG102" s="1" t="s">
        <v>357</v>
      </c>
      <c r="DH102" s="1">
        <v>1.660224008E9</v>
      </c>
      <c r="DI102" s="1">
        <v>1.660224007E9</v>
      </c>
      <c r="DJ102" s="1">
        <v>1.0</v>
      </c>
      <c r="DK102" s="1">
        <v>0.091</v>
      </c>
      <c r="DL102" s="1">
        <v>-0.018</v>
      </c>
      <c r="DM102" s="1">
        <v>1.42</v>
      </c>
      <c r="DN102" s="1">
        <v>0.02</v>
      </c>
      <c r="DO102" s="1">
        <v>400.0</v>
      </c>
      <c r="DP102" s="1">
        <v>26.0</v>
      </c>
      <c r="DQ102" s="1">
        <v>0.31</v>
      </c>
      <c r="DR102" s="1">
        <v>0.11</v>
      </c>
      <c r="DS102" s="1">
        <v>5.034220627894969</v>
      </c>
      <c r="DT102" s="1">
        <v>6.209554946140595</v>
      </c>
      <c r="DU102" s="1">
        <v>0.4705370065586538</v>
      </c>
      <c r="DV102" s="1">
        <v>0.0</v>
      </c>
      <c r="DW102" s="1">
        <v>36.27156721288175</v>
      </c>
      <c r="DX102" s="1">
        <v>6.35451079531656</v>
      </c>
      <c r="DY102" s="1">
        <v>0.4602440530162688</v>
      </c>
      <c r="DZ102" s="1">
        <v>0.0</v>
      </c>
      <c r="EA102" s="1">
        <v>-44.18485161290323</v>
      </c>
      <c r="EB102" s="1">
        <v>-8.177714516128948</v>
      </c>
      <c r="EC102" s="1">
        <v>0.6117512692268193</v>
      </c>
      <c r="ED102" s="1">
        <v>0.0</v>
      </c>
      <c r="EE102" s="1">
        <v>233.2828701797665</v>
      </c>
      <c r="EF102" s="1">
        <v>165.2798264132187</v>
      </c>
      <c r="EG102" s="1">
        <v>12.03230528540653</v>
      </c>
      <c r="EH102" s="1">
        <v>0.0</v>
      </c>
      <c r="EI102" s="1">
        <v>1.76885487804878</v>
      </c>
      <c r="EJ102" s="1">
        <v>0.1249628571428602</v>
      </c>
      <c r="EK102" s="1">
        <v>0.01265091129889247</v>
      </c>
      <c r="EL102" s="1">
        <v>1.0</v>
      </c>
      <c r="EM102" s="1">
        <v>1.931039947187154</v>
      </c>
      <c r="EN102" s="1">
        <v>0.005443665741334598</v>
      </c>
      <c r="EO102" s="1">
        <v>6.114513471869922E-4</v>
      </c>
      <c r="EP102" s="1">
        <v>1.0</v>
      </c>
      <c r="EQ102" s="1">
        <v>2.0</v>
      </c>
      <c r="ER102" s="1">
        <v>6.0</v>
      </c>
      <c r="ES102" s="1" t="s">
        <v>393</v>
      </c>
      <c r="ET102" s="1">
        <v>2.94456</v>
      </c>
      <c r="EU102" s="1">
        <v>2.80112</v>
      </c>
      <c r="EV102" s="1">
        <v>0.0870696</v>
      </c>
      <c r="EW102" s="1">
        <v>0.0946673</v>
      </c>
      <c r="EX102" s="1">
        <v>0.118341</v>
      </c>
      <c r="EY102" s="1">
        <v>0.112909</v>
      </c>
      <c r="EZ102" s="1">
        <v>18778.1</v>
      </c>
      <c r="FA102" s="1">
        <v>19529.4</v>
      </c>
      <c r="FB102" s="1">
        <v>23908.1</v>
      </c>
      <c r="FC102" s="1">
        <v>25090.9</v>
      </c>
      <c r="FD102" s="1">
        <v>33728.4</v>
      </c>
      <c r="FE102" s="1">
        <v>35531.1</v>
      </c>
      <c r="FF102" s="1">
        <v>43573.3</v>
      </c>
      <c r="FG102" s="1">
        <v>46375.4</v>
      </c>
      <c r="FH102" s="1">
        <v>1.99063</v>
      </c>
      <c r="FI102" s="1">
        <v>1.91728</v>
      </c>
      <c r="FJ102" s="1">
        <v>0.140294</v>
      </c>
      <c r="FK102" s="1">
        <v>0.0</v>
      </c>
      <c r="FL102" s="1">
        <v>29.212</v>
      </c>
      <c r="FM102" s="1">
        <v>999.9</v>
      </c>
      <c r="FN102" s="1">
        <v>70.1</v>
      </c>
      <c r="FO102" s="1">
        <v>31.7</v>
      </c>
      <c r="FP102" s="1">
        <v>33.089</v>
      </c>
      <c r="FQ102" s="1">
        <v>63.914</v>
      </c>
      <c r="FR102" s="1">
        <v>26.6506</v>
      </c>
      <c r="FS102" s="1">
        <v>1.0</v>
      </c>
      <c r="FT102" s="1">
        <v>0.20938</v>
      </c>
      <c r="FU102" s="1">
        <v>0.317974</v>
      </c>
      <c r="FV102" s="1">
        <v>20.3247</v>
      </c>
      <c r="FW102" s="1">
        <v>5.21295</v>
      </c>
      <c r="FX102" s="1">
        <v>11.9072</v>
      </c>
      <c r="FY102" s="1">
        <v>5.0028</v>
      </c>
      <c r="FZ102" s="1">
        <v>3.28953</v>
      </c>
      <c r="GA102" s="1">
        <v>9999.0</v>
      </c>
      <c r="GB102" s="1">
        <v>9999.0</v>
      </c>
      <c r="GC102" s="1">
        <v>9999.0</v>
      </c>
      <c r="GD102" s="1">
        <v>999.9</v>
      </c>
      <c r="GE102" s="1">
        <v>1.85942</v>
      </c>
      <c r="GF102" s="1">
        <v>1.85434</v>
      </c>
      <c r="GG102" s="1">
        <v>1.8576</v>
      </c>
      <c r="GH102" s="1">
        <v>1.85595</v>
      </c>
      <c r="GI102" s="1">
        <v>1.8548</v>
      </c>
      <c r="GJ102" s="1">
        <v>1.85452</v>
      </c>
      <c r="GK102" s="1">
        <v>1.85303</v>
      </c>
      <c r="GL102" s="1">
        <v>1.85626</v>
      </c>
      <c r="GM102" s="1">
        <v>0.0</v>
      </c>
      <c r="GN102" s="1">
        <v>0.0</v>
      </c>
      <c r="GO102" s="1">
        <v>0.0</v>
      </c>
      <c r="GP102" s="1">
        <v>0.0</v>
      </c>
      <c r="GQ102" s="1" t="s">
        <v>359</v>
      </c>
      <c r="GR102" s="1" t="s">
        <v>360</v>
      </c>
      <c r="GS102" s="1" t="s">
        <v>361</v>
      </c>
      <c r="GT102" s="1" t="s">
        <v>361</v>
      </c>
      <c r="GU102" s="1" t="s">
        <v>361</v>
      </c>
      <c r="GV102" s="1" t="s">
        <v>361</v>
      </c>
      <c r="GW102" s="1">
        <v>0.0</v>
      </c>
      <c r="GX102" s="1">
        <v>100.0</v>
      </c>
      <c r="GY102" s="1">
        <v>100.0</v>
      </c>
      <c r="GZ102" s="1">
        <v>1.406</v>
      </c>
      <c r="HA102" s="1">
        <v>0.0153</v>
      </c>
      <c r="HB102" s="1">
        <v>0.4508132229881339</v>
      </c>
      <c r="HC102" s="1">
        <v>0.002931838302181297</v>
      </c>
      <c r="HD102" s="1">
        <v>-1.375455985948503E-6</v>
      </c>
      <c r="HE102" s="1">
        <v>3.07004744371273E-10</v>
      </c>
      <c r="HF102" s="1">
        <v>-0.06116048014925604</v>
      </c>
      <c r="HG102" s="1">
        <v>0.0100384331276165</v>
      </c>
      <c r="HH102" s="1">
        <v>-3.153267371123071E-4</v>
      </c>
      <c r="HI102" s="1">
        <v>1.819468599177705E-6</v>
      </c>
      <c r="HJ102" s="1">
        <v>1.0</v>
      </c>
      <c r="HK102" s="1">
        <v>2112.0</v>
      </c>
      <c r="HL102" s="1">
        <v>3.0</v>
      </c>
      <c r="HM102" s="1">
        <v>29.0</v>
      </c>
      <c r="HN102" s="1">
        <v>5.8</v>
      </c>
      <c r="HO102" s="1">
        <v>5.8</v>
      </c>
      <c r="HP102" s="1">
        <v>1.14746</v>
      </c>
      <c r="HQ102" s="1">
        <v>2.30469</v>
      </c>
      <c r="HR102" s="1">
        <v>1.4978</v>
      </c>
      <c r="HS102" s="1">
        <v>2.30347</v>
      </c>
      <c r="HT102" s="1">
        <v>1.54785</v>
      </c>
      <c r="HU102" s="1">
        <v>2.39624</v>
      </c>
      <c r="HV102" s="1">
        <v>35.4986</v>
      </c>
      <c r="HW102" s="1">
        <v>15.603</v>
      </c>
      <c r="HX102" s="1">
        <v>18.0</v>
      </c>
      <c r="HY102" s="1">
        <v>500.758</v>
      </c>
      <c r="HZ102" s="1">
        <v>519.397</v>
      </c>
      <c r="IA102" s="1">
        <v>28.7172</v>
      </c>
      <c r="IB102" s="1">
        <v>29.813</v>
      </c>
      <c r="IC102" s="1">
        <v>30.0002</v>
      </c>
      <c r="ID102" s="1">
        <v>29.5952</v>
      </c>
      <c r="IE102" s="1">
        <v>29.6846</v>
      </c>
      <c r="IF102" s="1">
        <v>22.9808</v>
      </c>
      <c r="IG102" s="1">
        <v>26.2655</v>
      </c>
      <c r="IH102" s="1">
        <v>85.0461</v>
      </c>
      <c r="II102" s="1">
        <v>28.7062</v>
      </c>
      <c r="IJ102" s="1">
        <v>472.154</v>
      </c>
      <c r="IK102" s="1">
        <v>25.4116</v>
      </c>
      <c r="IL102" s="1">
        <v>100.773</v>
      </c>
      <c r="IM102" s="1">
        <v>100.513</v>
      </c>
      <c r="IN102" s="1" t="s">
        <v>362</v>
      </c>
    </row>
    <row r="103" ht="15.75" customHeight="1">
      <c r="A103" s="1">
        <v>87.0</v>
      </c>
      <c r="B103" s="1">
        <v>1.6602243556E9</v>
      </c>
      <c r="C103" s="1">
        <v>368.5999999046326</v>
      </c>
      <c r="D103" s="1" t="s">
        <v>517</v>
      </c>
      <c r="E103" s="1" t="s">
        <v>518</v>
      </c>
      <c r="F103" s="1">
        <v>1.0</v>
      </c>
      <c r="G103" s="1" t="s">
        <v>349</v>
      </c>
      <c r="H103" s="1" t="s">
        <v>350</v>
      </c>
      <c r="I103" s="1" t="s">
        <v>351</v>
      </c>
      <c r="J103" s="1" t="s">
        <v>352</v>
      </c>
      <c r="K103" s="1" t="s">
        <v>353</v>
      </c>
      <c r="L103" s="1" t="s">
        <v>354</v>
      </c>
      <c r="M103" s="1" t="s">
        <v>355</v>
      </c>
      <c r="N103" s="1">
        <v>1.6602243476E9</v>
      </c>
      <c r="O103" s="1">
        <f t="shared" si="1"/>
        <v>0.001531324326</v>
      </c>
      <c r="P103" s="1">
        <f t="shared" si="2"/>
        <v>1.531324326</v>
      </c>
      <c r="Q103" s="1">
        <f t="shared" si="3"/>
        <v>6.002696891</v>
      </c>
      <c r="R103" s="1">
        <f t="shared" si="4"/>
        <v>358.347625</v>
      </c>
      <c r="S103" s="1">
        <f t="shared" si="5"/>
        <v>222.9397771</v>
      </c>
      <c r="T103" s="1">
        <f t="shared" si="6"/>
        <v>22.19415161</v>
      </c>
      <c r="U103" s="1">
        <f t="shared" si="7"/>
        <v>35.67430461</v>
      </c>
      <c r="V103" s="1">
        <f t="shared" si="8"/>
        <v>0.07714428673</v>
      </c>
      <c r="W103" s="1">
        <f t="shared" si="9"/>
        <v>2.920168798</v>
      </c>
      <c r="X103" s="1">
        <f t="shared" si="10"/>
        <v>0.07602972928</v>
      </c>
      <c r="Y103" s="1">
        <f t="shared" si="11"/>
        <v>0.04761737787</v>
      </c>
      <c r="Z103" s="1">
        <f t="shared" si="12"/>
        <v>321.5140218</v>
      </c>
      <c r="AA103" s="1">
        <f t="shared" si="13"/>
        <v>32.5120041</v>
      </c>
      <c r="AB103" s="1">
        <f t="shared" si="14"/>
        <v>31.49010625</v>
      </c>
      <c r="AC103" s="1">
        <f t="shared" si="15"/>
        <v>4.638992067</v>
      </c>
      <c r="AD103" s="1">
        <f t="shared" si="16"/>
        <v>59.97578106</v>
      </c>
      <c r="AE103" s="1">
        <f t="shared" si="17"/>
        <v>2.707885322</v>
      </c>
      <c r="AF103" s="1">
        <f t="shared" si="18"/>
        <v>4.514964663</v>
      </c>
      <c r="AG103" s="1">
        <f t="shared" si="19"/>
        <v>1.931106745</v>
      </c>
      <c r="AH103" s="1">
        <f t="shared" si="20"/>
        <v>-67.53140277</v>
      </c>
      <c r="AI103" s="1">
        <f t="shared" si="21"/>
        <v>-74.96426544</v>
      </c>
      <c r="AJ103" s="1">
        <f t="shared" si="22"/>
        <v>-5.779073609</v>
      </c>
      <c r="AK103" s="1">
        <f t="shared" si="23"/>
        <v>173.23928</v>
      </c>
      <c r="AL103" s="1">
        <f t="shared" si="24"/>
        <v>36.44105512</v>
      </c>
      <c r="AM103" s="1">
        <f t="shared" si="25"/>
        <v>1.522451979</v>
      </c>
      <c r="AN103" s="1">
        <f t="shared" si="26"/>
        <v>6.002696891</v>
      </c>
      <c r="AO103" s="1">
        <v>439.6748919045467</v>
      </c>
      <c r="AP103" s="1">
        <v>406.3727999999999</v>
      </c>
      <c r="AQ103" s="1">
        <v>5.072205993238817</v>
      </c>
      <c r="AR103" s="1">
        <v>64.96869328460993</v>
      </c>
      <c r="AS103" s="1">
        <f t="shared" si="27"/>
        <v>1.531324326</v>
      </c>
      <c r="AT103" s="1">
        <v>25.42409451993149</v>
      </c>
      <c r="AU103" s="1">
        <v>27.21119696969696</v>
      </c>
      <c r="AV103" s="1">
        <v>3.043321191273194E-6</v>
      </c>
      <c r="AW103" s="1">
        <v>84.42991726890527</v>
      </c>
      <c r="AX103" s="1">
        <v>0.0</v>
      </c>
      <c r="AY103" s="1">
        <v>0.0</v>
      </c>
      <c r="AZ103" s="1">
        <f t="shared" si="28"/>
        <v>1</v>
      </c>
      <c r="BA103" s="1">
        <f t="shared" si="29"/>
        <v>0</v>
      </c>
      <c r="BB103" s="1">
        <f t="shared" si="30"/>
        <v>51900.20351</v>
      </c>
      <c r="BC103" s="1">
        <f t="shared" si="31"/>
        <v>1999.99375</v>
      </c>
      <c r="BD103" s="1">
        <f t="shared" si="32"/>
        <v>1681.194242</v>
      </c>
      <c r="BE103" s="1">
        <f t="shared" si="33"/>
        <v>0.8405997478</v>
      </c>
      <c r="BF103" s="1">
        <f t="shared" si="34"/>
        <v>0.1607575133</v>
      </c>
      <c r="BG103" s="1">
        <v>6.0</v>
      </c>
      <c r="BH103" s="1">
        <v>0.5</v>
      </c>
      <c r="BI103" s="1" t="s">
        <v>356</v>
      </c>
      <c r="BJ103" s="1">
        <v>2.0</v>
      </c>
      <c r="BK103" s="1" t="b">
        <v>1</v>
      </c>
      <c r="BL103" s="1">
        <v>1.6602243476E9</v>
      </c>
      <c r="BM103" s="1">
        <v>358.347625</v>
      </c>
      <c r="BN103" s="1">
        <v>402.7200625</v>
      </c>
      <c r="BO103" s="1">
        <v>27.20065</v>
      </c>
      <c r="BP103" s="1">
        <v>25.4238625</v>
      </c>
      <c r="BQ103" s="1">
        <v>357.0119375</v>
      </c>
      <c r="BR103" s="1">
        <v>27.1853875</v>
      </c>
      <c r="BS103" s="1">
        <v>500.1296875</v>
      </c>
      <c r="BT103" s="1">
        <v>99.452275</v>
      </c>
      <c r="BU103" s="1">
        <v>0.09995340625</v>
      </c>
      <c r="BV103" s="1">
        <v>31.0139375</v>
      </c>
      <c r="BW103" s="1">
        <v>31.49010625</v>
      </c>
      <c r="BX103" s="1">
        <v>999.9</v>
      </c>
      <c r="BY103" s="1">
        <v>0.0</v>
      </c>
      <c r="BZ103" s="1">
        <v>0.0</v>
      </c>
      <c r="CA103" s="1">
        <v>10001.40125</v>
      </c>
      <c r="CB103" s="1">
        <v>0.0</v>
      </c>
      <c r="CC103" s="1">
        <v>7.268901875000001</v>
      </c>
      <c r="CD103" s="1">
        <v>-44.37236875</v>
      </c>
      <c r="CE103" s="1">
        <v>368.36775</v>
      </c>
      <c r="CF103" s="1">
        <v>413.22575</v>
      </c>
      <c r="CG103" s="1">
        <v>1.77678</v>
      </c>
      <c r="CH103" s="1">
        <v>402.7200625</v>
      </c>
      <c r="CI103" s="1">
        <v>25.4238625</v>
      </c>
      <c r="CJ103" s="1">
        <v>2.705165</v>
      </c>
      <c r="CK103" s="1">
        <v>2.52846125</v>
      </c>
      <c r="CL103" s="1">
        <v>22.31653125</v>
      </c>
      <c r="CM103" s="1">
        <v>21.21088125</v>
      </c>
      <c r="CN103" s="1">
        <v>1999.99375</v>
      </c>
      <c r="CO103" s="1">
        <v>0.980008</v>
      </c>
      <c r="CP103" s="1">
        <v>0.0199925</v>
      </c>
      <c r="CQ103" s="1">
        <v>0.0</v>
      </c>
      <c r="CR103" s="1">
        <v>2.3428125</v>
      </c>
      <c r="CS103" s="1">
        <v>0.0</v>
      </c>
      <c r="CT103" s="1">
        <v>22305.5625</v>
      </c>
      <c r="CU103" s="1">
        <v>17412.29375</v>
      </c>
      <c r="CV103" s="1">
        <v>40.2145625</v>
      </c>
      <c r="CW103" s="1">
        <v>41.187</v>
      </c>
      <c r="CX103" s="1">
        <v>40.187</v>
      </c>
      <c r="CY103" s="1">
        <v>39.687</v>
      </c>
      <c r="CZ103" s="1">
        <v>40.375</v>
      </c>
      <c r="DA103" s="1">
        <v>1960.01375</v>
      </c>
      <c r="DB103" s="1">
        <v>39.983125</v>
      </c>
      <c r="DC103" s="1">
        <v>0.0</v>
      </c>
      <c r="DD103" s="1">
        <v>1.6602243545E9</v>
      </c>
      <c r="DE103" s="1">
        <v>0.0</v>
      </c>
      <c r="DF103" s="1">
        <v>1.660224008E9</v>
      </c>
      <c r="DG103" s="1" t="s">
        <v>357</v>
      </c>
      <c r="DH103" s="1">
        <v>1.660224008E9</v>
      </c>
      <c r="DI103" s="1">
        <v>1.660224007E9</v>
      </c>
      <c r="DJ103" s="1">
        <v>1.0</v>
      </c>
      <c r="DK103" s="1">
        <v>0.091</v>
      </c>
      <c r="DL103" s="1">
        <v>-0.018</v>
      </c>
      <c r="DM103" s="1">
        <v>1.42</v>
      </c>
      <c r="DN103" s="1">
        <v>0.02</v>
      </c>
      <c r="DO103" s="1">
        <v>400.0</v>
      </c>
      <c r="DP103" s="1">
        <v>26.0</v>
      </c>
      <c r="DQ103" s="1">
        <v>0.31</v>
      </c>
      <c r="DR103" s="1">
        <v>0.11</v>
      </c>
      <c r="DS103" s="1">
        <v>5.184934487038795</v>
      </c>
      <c r="DT103" s="1">
        <v>6.325072273237383</v>
      </c>
      <c r="DU103" s="1">
        <v>0.4782066511240264</v>
      </c>
      <c r="DV103" s="1">
        <v>0.0</v>
      </c>
      <c r="DW103" s="1">
        <v>36.39282506176588</v>
      </c>
      <c r="DX103" s="1">
        <v>6.396963556182456</v>
      </c>
      <c r="DY103" s="1">
        <v>0.4781249805790473</v>
      </c>
      <c r="DZ103" s="1">
        <v>0.0</v>
      </c>
      <c r="EA103" s="1">
        <v>-44.40732000000001</v>
      </c>
      <c r="EB103" s="1">
        <v>-8.262823581757527</v>
      </c>
      <c r="EC103" s="1">
        <v>0.5977884650387065</v>
      </c>
      <c r="ED103" s="1">
        <v>0.0</v>
      </c>
      <c r="EE103" s="1">
        <v>236.7773113395064</v>
      </c>
      <c r="EF103" s="1">
        <v>162.9125879985758</v>
      </c>
      <c r="EG103" s="1">
        <v>12.24367564664904</v>
      </c>
      <c r="EH103" s="1">
        <v>0.0</v>
      </c>
      <c r="EI103" s="1">
        <v>1.7719985</v>
      </c>
      <c r="EJ103" s="1">
        <v>0.1207328330206364</v>
      </c>
      <c r="EK103" s="1">
        <v>0.01203080785940828</v>
      </c>
      <c r="EL103" s="1">
        <v>1.0</v>
      </c>
      <c r="EM103" s="1">
        <v>1.931071015691304</v>
      </c>
      <c r="EN103" s="1">
        <v>0.0053293038481032</v>
      </c>
      <c r="EO103" s="1">
        <v>6.077145979444324E-4</v>
      </c>
      <c r="EP103" s="1">
        <v>1.0</v>
      </c>
      <c r="EQ103" s="1">
        <v>2.0</v>
      </c>
      <c r="ER103" s="1">
        <v>6.0</v>
      </c>
      <c r="ES103" s="1" t="s">
        <v>393</v>
      </c>
      <c r="ET103" s="1">
        <v>2.94464</v>
      </c>
      <c r="EU103" s="1">
        <v>2.8011</v>
      </c>
      <c r="EV103" s="1">
        <v>0.0879131</v>
      </c>
      <c r="EW103" s="1">
        <v>0.0954841</v>
      </c>
      <c r="EX103" s="1">
        <v>0.118345</v>
      </c>
      <c r="EY103" s="1">
        <v>0.11291</v>
      </c>
      <c r="EZ103" s="1">
        <v>18760.7</v>
      </c>
      <c r="FA103" s="1">
        <v>19511.9</v>
      </c>
      <c r="FB103" s="1">
        <v>23908.1</v>
      </c>
      <c r="FC103" s="1">
        <v>25091.1</v>
      </c>
      <c r="FD103" s="1">
        <v>33728.2</v>
      </c>
      <c r="FE103" s="1">
        <v>35531.2</v>
      </c>
      <c r="FF103" s="1">
        <v>43573.2</v>
      </c>
      <c r="FG103" s="1">
        <v>46375.5</v>
      </c>
      <c r="FH103" s="1">
        <v>1.9905</v>
      </c>
      <c r="FI103" s="1">
        <v>1.9174</v>
      </c>
      <c r="FJ103" s="1">
        <v>0.140429</v>
      </c>
      <c r="FK103" s="1">
        <v>0.0</v>
      </c>
      <c r="FL103" s="1">
        <v>29.212</v>
      </c>
      <c r="FM103" s="1">
        <v>999.9</v>
      </c>
      <c r="FN103" s="1">
        <v>70.1</v>
      </c>
      <c r="FO103" s="1">
        <v>31.7</v>
      </c>
      <c r="FP103" s="1">
        <v>33.0897</v>
      </c>
      <c r="FQ103" s="1">
        <v>64.054</v>
      </c>
      <c r="FR103" s="1">
        <v>26.4824</v>
      </c>
      <c r="FS103" s="1">
        <v>1.0</v>
      </c>
      <c r="FT103" s="1">
        <v>0.20937</v>
      </c>
      <c r="FU103" s="1">
        <v>0.322451</v>
      </c>
      <c r="FV103" s="1">
        <v>20.3246</v>
      </c>
      <c r="FW103" s="1">
        <v>5.2125</v>
      </c>
      <c r="FX103" s="1">
        <v>11.9074</v>
      </c>
      <c r="FY103" s="1">
        <v>5.00285</v>
      </c>
      <c r="FZ103" s="1">
        <v>3.28953</v>
      </c>
      <c r="GA103" s="1">
        <v>9999.0</v>
      </c>
      <c r="GB103" s="1">
        <v>9999.0</v>
      </c>
      <c r="GC103" s="1">
        <v>9999.0</v>
      </c>
      <c r="GD103" s="1">
        <v>999.9</v>
      </c>
      <c r="GE103" s="1">
        <v>1.85943</v>
      </c>
      <c r="GF103" s="1">
        <v>1.85435</v>
      </c>
      <c r="GG103" s="1">
        <v>1.8576</v>
      </c>
      <c r="GH103" s="1">
        <v>1.85596</v>
      </c>
      <c r="GI103" s="1">
        <v>1.85481</v>
      </c>
      <c r="GJ103" s="1">
        <v>1.85452</v>
      </c>
      <c r="GK103" s="1">
        <v>1.85303</v>
      </c>
      <c r="GL103" s="1">
        <v>1.85626</v>
      </c>
      <c r="GM103" s="1">
        <v>0.0</v>
      </c>
      <c r="GN103" s="1">
        <v>0.0</v>
      </c>
      <c r="GO103" s="1">
        <v>0.0</v>
      </c>
      <c r="GP103" s="1">
        <v>0.0</v>
      </c>
      <c r="GQ103" s="1" t="s">
        <v>359</v>
      </c>
      <c r="GR103" s="1" t="s">
        <v>360</v>
      </c>
      <c r="GS103" s="1" t="s">
        <v>361</v>
      </c>
      <c r="GT103" s="1" t="s">
        <v>361</v>
      </c>
      <c r="GU103" s="1" t="s">
        <v>361</v>
      </c>
      <c r="GV103" s="1" t="s">
        <v>361</v>
      </c>
      <c r="GW103" s="1">
        <v>0.0</v>
      </c>
      <c r="GX103" s="1">
        <v>100.0</v>
      </c>
      <c r="GY103" s="1">
        <v>100.0</v>
      </c>
      <c r="GZ103" s="1">
        <v>1.416</v>
      </c>
      <c r="HA103" s="1">
        <v>0.0152</v>
      </c>
      <c r="HB103" s="1">
        <v>0.4508132229881339</v>
      </c>
      <c r="HC103" s="1">
        <v>0.002931838302181297</v>
      </c>
      <c r="HD103" s="1">
        <v>-1.375455985948503E-6</v>
      </c>
      <c r="HE103" s="1">
        <v>3.07004744371273E-10</v>
      </c>
      <c r="HF103" s="1">
        <v>-0.06116048014925604</v>
      </c>
      <c r="HG103" s="1">
        <v>0.0100384331276165</v>
      </c>
      <c r="HH103" s="1">
        <v>-3.153267371123071E-4</v>
      </c>
      <c r="HI103" s="1">
        <v>1.819468599177705E-6</v>
      </c>
      <c r="HJ103" s="1">
        <v>1.0</v>
      </c>
      <c r="HK103" s="1">
        <v>2112.0</v>
      </c>
      <c r="HL103" s="1">
        <v>3.0</v>
      </c>
      <c r="HM103" s="1">
        <v>29.0</v>
      </c>
      <c r="HN103" s="1">
        <v>5.8</v>
      </c>
      <c r="HO103" s="1">
        <v>5.8</v>
      </c>
      <c r="HP103" s="1">
        <v>1.15479</v>
      </c>
      <c r="HQ103" s="1">
        <v>2.30835</v>
      </c>
      <c r="HR103" s="1">
        <v>1.4978</v>
      </c>
      <c r="HS103" s="1">
        <v>2.30347</v>
      </c>
      <c r="HT103" s="1">
        <v>1.54785</v>
      </c>
      <c r="HU103" s="1">
        <v>2.24243</v>
      </c>
      <c r="HV103" s="1">
        <v>35.4986</v>
      </c>
      <c r="HW103" s="1">
        <v>15.5943</v>
      </c>
      <c r="HX103" s="1">
        <v>18.0</v>
      </c>
      <c r="HY103" s="1">
        <v>500.688</v>
      </c>
      <c r="HZ103" s="1">
        <v>519.484</v>
      </c>
      <c r="IA103" s="1">
        <v>28.7151</v>
      </c>
      <c r="IB103" s="1">
        <v>29.8131</v>
      </c>
      <c r="IC103" s="1">
        <v>30.0002</v>
      </c>
      <c r="ID103" s="1">
        <v>29.5959</v>
      </c>
      <c r="IE103" s="1">
        <v>29.6848</v>
      </c>
      <c r="IF103" s="1">
        <v>23.1261</v>
      </c>
      <c r="IG103" s="1">
        <v>26.2655</v>
      </c>
      <c r="IH103" s="1">
        <v>85.0461</v>
      </c>
      <c r="II103" s="1">
        <v>28.7062</v>
      </c>
      <c r="IJ103" s="1">
        <v>482.195</v>
      </c>
      <c r="IK103" s="1">
        <v>25.4074</v>
      </c>
      <c r="IL103" s="1">
        <v>100.773</v>
      </c>
      <c r="IM103" s="1">
        <v>100.513</v>
      </c>
      <c r="IN103" s="1" t="s">
        <v>362</v>
      </c>
    </row>
    <row r="104" ht="15.75" customHeight="1">
      <c r="A104" s="1">
        <v>88.0</v>
      </c>
      <c r="B104" s="1">
        <v>1.6602243566E9</v>
      </c>
      <c r="C104" s="1">
        <v>369.5999999046326</v>
      </c>
      <c r="D104" s="1" t="s">
        <v>519</v>
      </c>
      <c r="E104" s="1" t="s">
        <v>520</v>
      </c>
      <c r="F104" s="1">
        <v>1.0</v>
      </c>
      <c r="G104" s="1" t="s">
        <v>349</v>
      </c>
      <c r="H104" s="1" t="s">
        <v>350</v>
      </c>
      <c r="I104" s="1" t="s">
        <v>351</v>
      </c>
      <c r="J104" s="1" t="s">
        <v>352</v>
      </c>
      <c r="K104" s="1" t="s">
        <v>353</v>
      </c>
      <c r="L104" s="1" t="s">
        <v>354</v>
      </c>
      <c r="M104" s="1" t="s">
        <v>355</v>
      </c>
      <c r="N104" s="1">
        <v>1.660224349099999E9</v>
      </c>
      <c r="O104" s="1">
        <f t="shared" si="1"/>
        <v>0.001532650868</v>
      </c>
      <c r="P104" s="1">
        <f t="shared" si="2"/>
        <v>1.532650868</v>
      </c>
      <c r="Q104" s="1">
        <f t="shared" si="3"/>
        <v>6.052790447</v>
      </c>
      <c r="R104" s="1">
        <f t="shared" si="4"/>
        <v>365.7440667</v>
      </c>
      <c r="S104" s="1">
        <f t="shared" si="5"/>
        <v>229.1633291</v>
      </c>
      <c r="T104" s="1">
        <f t="shared" si="6"/>
        <v>22.81369747</v>
      </c>
      <c r="U104" s="1">
        <f t="shared" si="7"/>
        <v>36.41060077</v>
      </c>
      <c r="V104" s="1">
        <f t="shared" si="8"/>
        <v>0.07720526462</v>
      </c>
      <c r="W104" s="1">
        <f t="shared" si="9"/>
        <v>2.919790074</v>
      </c>
      <c r="X104" s="1">
        <f t="shared" si="10"/>
        <v>0.0760888157</v>
      </c>
      <c r="Y104" s="1">
        <f t="shared" si="11"/>
        <v>0.04765447333</v>
      </c>
      <c r="Z104" s="1">
        <f t="shared" si="12"/>
        <v>321.5136101</v>
      </c>
      <c r="AA104" s="1">
        <f t="shared" si="13"/>
        <v>32.51149321</v>
      </c>
      <c r="AB104" s="1">
        <f t="shared" si="14"/>
        <v>31.49164667</v>
      </c>
      <c r="AC104" s="1">
        <f t="shared" si="15"/>
        <v>4.639398064</v>
      </c>
      <c r="AD104" s="1">
        <f t="shared" si="16"/>
        <v>59.98233004</v>
      </c>
      <c r="AE104" s="1">
        <f t="shared" si="17"/>
        <v>2.708127867</v>
      </c>
      <c r="AF104" s="1">
        <f t="shared" si="18"/>
        <v>4.514876074</v>
      </c>
      <c r="AG104" s="1">
        <f t="shared" si="19"/>
        <v>1.931270197</v>
      </c>
      <c r="AH104" s="1">
        <f t="shared" si="20"/>
        <v>-67.5899033</v>
      </c>
      <c r="AI104" s="1">
        <f t="shared" si="21"/>
        <v>-75.25119862</v>
      </c>
      <c r="AJ104" s="1">
        <f t="shared" si="22"/>
        <v>-5.801980304</v>
      </c>
      <c r="AK104" s="1">
        <f t="shared" si="23"/>
        <v>172.8705279</v>
      </c>
      <c r="AL104" s="1">
        <f t="shared" si="24"/>
        <v>36.59717186</v>
      </c>
      <c r="AM104" s="1">
        <f t="shared" si="25"/>
        <v>1.525289051</v>
      </c>
      <c r="AN104" s="1">
        <f t="shared" si="26"/>
        <v>6.052790447</v>
      </c>
      <c r="AO104" s="1">
        <v>444.8278081700955</v>
      </c>
      <c r="AP104" s="1">
        <v>411.4592545454546</v>
      </c>
      <c r="AQ104" s="1">
        <v>5.07309796906565</v>
      </c>
      <c r="AR104" s="1">
        <v>64.96869328460993</v>
      </c>
      <c r="AS104" s="1">
        <f t="shared" si="27"/>
        <v>1.532650868</v>
      </c>
      <c r="AT104" s="1">
        <v>25.42440261798957</v>
      </c>
      <c r="AU104" s="1">
        <v>27.21306363636364</v>
      </c>
      <c r="AV104" s="1">
        <v>2.869122972317673E-6</v>
      </c>
      <c r="AW104" s="1">
        <v>84.42991726890527</v>
      </c>
      <c r="AX104" s="1">
        <v>0.0</v>
      </c>
      <c r="AY104" s="1">
        <v>0.0</v>
      </c>
      <c r="AZ104" s="1">
        <f t="shared" si="28"/>
        <v>1</v>
      </c>
      <c r="BA104" s="1">
        <f t="shared" si="29"/>
        <v>0</v>
      </c>
      <c r="BB104" s="1">
        <f t="shared" si="30"/>
        <v>51889.49607</v>
      </c>
      <c r="BC104" s="1">
        <f t="shared" si="31"/>
        <v>1999.991333</v>
      </c>
      <c r="BD104" s="1">
        <f t="shared" si="32"/>
        <v>1681.192198</v>
      </c>
      <c r="BE104" s="1">
        <f t="shared" si="33"/>
        <v>0.8405997418</v>
      </c>
      <c r="BF104" s="1">
        <f t="shared" si="34"/>
        <v>0.1607575017</v>
      </c>
      <c r="BG104" s="1">
        <v>6.0</v>
      </c>
      <c r="BH104" s="1">
        <v>0.5</v>
      </c>
      <c r="BI104" s="1" t="s">
        <v>356</v>
      </c>
      <c r="BJ104" s="1">
        <v>2.0</v>
      </c>
      <c r="BK104" s="1" t="b">
        <v>1</v>
      </c>
      <c r="BL104" s="1">
        <v>1.660224349099999E9</v>
      </c>
      <c r="BM104" s="1">
        <v>365.7440666666666</v>
      </c>
      <c r="BN104" s="1">
        <v>410.3188666666666</v>
      </c>
      <c r="BO104" s="1">
        <v>27.20311333333334</v>
      </c>
      <c r="BP104" s="1">
        <v>25.42300666666667</v>
      </c>
      <c r="BQ104" s="1">
        <v>364.3931333333333</v>
      </c>
      <c r="BR104" s="1">
        <v>27.18785333333333</v>
      </c>
      <c r="BS104" s="1">
        <v>500.1261333333333</v>
      </c>
      <c r="BT104" s="1">
        <v>99.4522</v>
      </c>
      <c r="BU104" s="1">
        <v>0.09992971333333332</v>
      </c>
      <c r="BV104" s="1">
        <v>31.01359333333333</v>
      </c>
      <c r="BW104" s="1">
        <v>31.49164666666667</v>
      </c>
      <c r="BX104" s="1">
        <v>999.8999999999999</v>
      </c>
      <c r="BY104" s="1">
        <v>0.0</v>
      </c>
      <c r="BZ104" s="1">
        <v>0.0</v>
      </c>
      <c r="CA104" s="1">
        <v>9999.246000000001</v>
      </c>
      <c r="CB104" s="1">
        <v>0.0</v>
      </c>
      <c r="CC104" s="1">
        <v>7.270657333333332</v>
      </c>
      <c r="CD104" s="1">
        <v>-44.57466666666666</v>
      </c>
      <c r="CE104" s="1">
        <v>375.9719333333333</v>
      </c>
      <c r="CF104" s="1">
        <v>421.0223999999999</v>
      </c>
      <c r="CG104" s="1">
        <v>1.780094666666667</v>
      </c>
      <c r="CH104" s="1">
        <v>410.3188666666666</v>
      </c>
      <c r="CI104" s="1">
        <v>25.42300666666667</v>
      </c>
      <c r="CJ104" s="1">
        <v>2.705408666666667</v>
      </c>
      <c r="CK104" s="1">
        <v>2.528375333333333</v>
      </c>
      <c r="CL104" s="1">
        <v>22.31800666666667</v>
      </c>
      <c r="CM104" s="1">
        <v>21.21032666666667</v>
      </c>
      <c r="CN104" s="1">
        <v>1999.991333333333</v>
      </c>
      <c r="CO104" s="1">
        <v>0.9800079999999999</v>
      </c>
      <c r="CP104" s="1">
        <v>0.0199925</v>
      </c>
      <c r="CQ104" s="1">
        <v>0.0</v>
      </c>
      <c r="CR104" s="1">
        <v>2.335466666666667</v>
      </c>
      <c r="CS104" s="1">
        <v>0.0</v>
      </c>
      <c r="CT104" s="1">
        <v>22303.92666666667</v>
      </c>
      <c r="CU104" s="1">
        <v>17412.27333333333</v>
      </c>
      <c r="CV104" s="1">
        <v>40.2164</v>
      </c>
      <c r="CW104" s="1">
        <v>41.187</v>
      </c>
      <c r="CX104" s="1">
        <v>40.187</v>
      </c>
      <c r="CY104" s="1">
        <v>39.687</v>
      </c>
      <c r="CZ104" s="1">
        <v>40.375</v>
      </c>
      <c r="DA104" s="1">
        <v>1960.011333333333</v>
      </c>
      <c r="DB104" s="1">
        <v>39.98266666666667</v>
      </c>
      <c r="DC104" s="1">
        <v>0.0</v>
      </c>
      <c r="DD104" s="1">
        <v>1.6602243557E9</v>
      </c>
      <c r="DE104" s="1">
        <v>0.0</v>
      </c>
      <c r="DF104" s="1">
        <v>1.660224008E9</v>
      </c>
      <c r="DG104" s="1" t="s">
        <v>357</v>
      </c>
      <c r="DH104" s="1">
        <v>1.660224008E9</v>
      </c>
      <c r="DI104" s="1">
        <v>1.660224007E9</v>
      </c>
      <c r="DJ104" s="1">
        <v>1.0</v>
      </c>
      <c r="DK104" s="1">
        <v>0.091</v>
      </c>
      <c r="DL104" s="1">
        <v>-0.018</v>
      </c>
      <c r="DM104" s="1">
        <v>1.42</v>
      </c>
      <c r="DN104" s="1">
        <v>0.02</v>
      </c>
      <c r="DO104" s="1">
        <v>400.0</v>
      </c>
      <c r="DP104" s="1">
        <v>26.0</v>
      </c>
      <c r="DQ104" s="1">
        <v>0.31</v>
      </c>
      <c r="DR104" s="1">
        <v>0.11</v>
      </c>
      <c r="DS104" s="1">
        <v>5.256659056448267</v>
      </c>
      <c r="DT104" s="1">
        <v>6.480189656970916</v>
      </c>
      <c r="DU104" s="1">
        <v>0.4730196210809123</v>
      </c>
      <c r="DV104" s="1">
        <v>0.0</v>
      </c>
      <c r="DW104" s="1">
        <v>36.46783870392223</v>
      </c>
      <c r="DX104" s="1">
        <v>6.395914212856955</v>
      </c>
      <c r="DY104" s="1">
        <v>0.4628370174117858</v>
      </c>
      <c r="DZ104" s="1">
        <v>0.0</v>
      </c>
      <c r="EA104" s="1">
        <v>-44.54012333333333</v>
      </c>
      <c r="EB104" s="1">
        <v>-8.085333036707475</v>
      </c>
      <c r="EC104" s="1">
        <v>0.5853280821803173</v>
      </c>
      <c r="ED104" s="1">
        <v>0.0</v>
      </c>
      <c r="EE104" s="1">
        <v>238.9528589031183</v>
      </c>
      <c r="EF104" s="1">
        <v>159.7146005877136</v>
      </c>
      <c r="EG104" s="1">
        <v>11.61559671419621</v>
      </c>
      <c r="EH104" s="1">
        <v>0.0</v>
      </c>
      <c r="EI104" s="1">
        <v>1.77378325</v>
      </c>
      <c r="EJ104" s="1">
        <v>0.1169062288930543</v>
      </c>
      <c r="EK104" s="1">
        <v>0.01171056582482247</v>
      </c>
      <c r="EL104" s="1">
        <v>1.0</v>
      </c>
      <c r="EM104" s="1">
        <v>1.931144416664114</v>
      </c>
      <c r="EN104" s="1">
        <v>0.00461191022190387</v>
      </c>
      <c r="EO104" s="1">
        <v>5.653593454945216E-4</v>
      </c>
      <c r="EP104" s="1">
        <v>1.0</v>
      </c>
      <c r="EQ104" s="1">
        <v>2.0</v>
      </c>
      <c r="ER104" s="1">
        <v>6.0</v>
      </c>
      <c r="ES104" s="1" t="s">
        <v>393</v>
      </c>
      <c r="ET104" s="1">
        <v>2.94456</v>
      </c>
      <c r="EU104" s="1">
        <v>2.80077</v>
      </c>
      <c r="EV104" s="1">
        <v>0.0887467</v>
      </c>
      <c r="EW104" s="1">
        <v>0.0963038</v>
      </c>
      <c r="EX104" s="1">
        <v>0.118354</v>
      </c>
      <c r="EY104" s="1">
        <v>0.11291</v>
      </c>
      <c r="EZ104" s="1">
        <v>18743.6</v>
      </c>
      <c r="FA104" s="1">
        <v>19494.2</v>
      </c>
      <c r="FB104" s="1">
        <v>23908.1</v>
      </c>
      <c r="FC104" s="1">
        <v>25091.1</v>
      </c>
      <c r="FD104" s="1">
        <v>33727.9</v>
      </c>
      <c r="FE104" s="1">
        <v>35531.2</v>
      </c>
      <c r="FF104" s="1">
        <v>43573.2</v>
      </c>
      <c r="FG104" s="1">
        <v>46375.5</v>
      </c>
      <c r="FH104" s="1">
        <v>1.99048</v>
      </c>
      <c r="FI104" s="1">
        <v>1.9175</v>
      </c>
      <c r="FJ104" s="1">
        <v>0.140436</v>
      </c>
      <c r="FK104" s="1">
        <v>0.0</v>
      </c>
      <c r="FL104" s="1">
        <v>29.212</v>
      </c>
      <c r="FM104" s="1">
        <v>999.9</v>
      </c>
      <c r="FN104" s="1">
        <v>70.1</v>
      </c>
      <c r="FO104" s="1">
        <v>31.7</v>
      </c>
      <c r="FP104" s="1">
        <v>33.092</v>
      </c>
      <c r="FQ104" s="1">
        <v>64.224</v>
      </c>
      <c r="FR104" s="1">
        <v>25.9095</v>
      </c>
      <c r="FS104" s="1">
        <v>1.0</v>
      </c>
      <c r="FT104" s="1">
        <v>0.20938</v>
      </c>
      <c r="FU104" s="1">
        <v>0.328053</v>
      </c>
      <c r="FV104" s="1">
        <v>20.3246</v>
      </c>
      <c r="FW104" s="1">
        <v>5.2116</v>
      </c>
      <c r="FX104" s="1">
        <v>11.9068</v>
      </c>
      <c r="FY104" s="1">
        <v>5.002</v>
      </c>
      <c r="FZ104" s="1">
        <v>3.2895</v>
      </c>
      <c r="GA104" s="1">
        <v>9999.0</v>
      </c>
      <c r="GB104" s="1">
        <v>9999.0</v>
      </c>
      <c r="GC104" s="1">
        <v>9999.0</v>
      </c>
      <c r="GD104" s="1">
        <v>999.9</v>
      </c>
      <c r="GE104" s="1">
        <v>1.85943</v>
      </c>
      <c r="GF104" s="1">
        <v>1.85436</v>
      </c>
      <c r="GG104" s="1">
        <v>1.8576</v>
      </c>
      <c r="GH104" s="1">
        <v>1.85595</v>
      </c>
      <c r="GI104" s="1">
        <v>1.85483</v>
      </c>
      <c r="GJ104" s="1">
        <v>1.85453</v>
      </c>
      <c r="GK104" s="1">
        <v>1.85304</v>
      </c>
      <c r="GL104" s="1">
        <v>1.85627</v>
      </c>
      <c r="GM104" s="1">
        <v>0.0</v>
      </c>
      <c r="GN104" s="1">
        <v>0.0</v>
      </c>
      <c r="GO104" s="1">
        <v>0.0</v>
      </c>
      <c r="GP104" s="1">
        <v>0.0</v>
      </c>
      <c r="GQ104" s="1" t="s">
        <v>359</v>
      </c>
      <c r="GR104" s="1" t="s">
        <v>360</v>
      </c>
      <c r="GS104" s="1" t="s">
        <v>361</v>
      </c>
      <c r="GT104" s="1" t="s">
        <v>361</v>
      </c>
      <c r="GU104" s="1" t="s">
        <v>361</v>
      </c>
      <c r="GV104" s="1" t="s">
        <v>361</v>
      </c>
      <c r="GW104" s="1">
        <v>0.0</v>
      </c>
      <c r="GX104" s="1">
        <v>100.0</v>
      </c>
      <c r="GY104" s="1">
        <v>100.0</v>
      </c>
      <c r="GZ104" s="1">
        <v>1.425</v>
      </c>
      <c r="HA104" s="1">
        <v>0.0152</v>
      </c>
      <c r="HB104" s="1">
        <v>0.4508132229881339</v>
      </c>
      <c r="HC104" s="1">
        <v>0.002931838302181297</v>
      </c>
      <c r="HD104" s="1">
        <v>-1.375455985948503E-6</v>
      </c>
      <c r="HE104" s="1">
        <v>3.07004744371273E-10</v>
      </c>
      <c r="HF104" s="1">
        <v>-0.06116048014925604</v>
      </c>
      <c r="HG104" s="1">
        <v>0.0100384331276165</v>
      </c>
      <c r="HH104" s="1">
        <v>-3.153267371123071E-4</v>
      </c>
      <c r="HI104" s="1">
        <v>1.819468599177705E-6</v>
      </c>
      <c r="HJ104" s="1">
        <v>1.0</v>
      </c>
      <c r="HK104" s="1">
        <v>2112.0</v>
      </c>
      <c r="HL104" s="1">
        <v>3.0</v>
      </c>
      <c r="HM104" s="1">
        <v>29.0</v>
      </c>
      <c r="HN104" s="1">
        <v>5.8</v>
      </c>
      <c r="HO104" s="1">
        <v>5.8</v>
      </c>
      <c r="HP104" s="1">
        <v>1.16821</v>
      </c>
      <c r="HQ104" s="1">
        <v>2.28516</v>
      </c>
      <c r="HR104" s="1">
        <v>1.4978</v>
      </c>
      <c r="HS104" s="1">
        <v>2.30347</v>
      </c>
      <c r="HT104" s="1">
        <v>1.54785</v>
      </c>
      <c r="HU104" s="1">
        <v>2.42065</v>
      </c>
      <c r="HV104" s="1">
        <v>35.4986</v>
      </c>
      <c r="HW104" s="1">
        <v>15.5943</v>
      </c>
      <c r="HX104" s="1">
        <v>18.0</v>
      </c>
      <c r="HY104" s="1">
        <v>500.674</v>
      </c>
      <c r="HZ104" s="1">
        <v>519.556</v>
      </c>
      <c r="IA104" s="1">
        <v>28.7127</v>
      </c>
      <c r="IB104" s="1">
        <v>29.8137</v>
      </c>
      <c r="IC104" s="1">
        <v>30.0002</v>
      </c>
      <c r="ID104" s="1">
        <v>29.5959</v>
      </c>
      <c r="IE104" s="1">
        <v>29.6853</v>
      </c>
      <c r="IF104" s="1">
        <v>23.3867</v>
      </c>
      <c r="IG104" s="1">
        <v>26.2655</v>
      </c>
      <c r="IH104" s="1">
        <v>85.0461</v>
      </c>
      <c r="II104" s="1">
        <v>28.7062</v>
      </c>
      <c r="IJ104" s="1">
        <v>482.195</v>
      </c>
      <c r="IK104" s="1">
        <v>25.4024</v>
      </c>
      <c r="IL104" s="1">
        <v>100.773</v>
      </c>
      <c r="IM104" s="1">
        <v>100.513</v>
      </c>
      <c r="IN104" s="1" t="s">
        <v>362</v>
      </c>
    </row>
    <row r="105" ht="15.75" customHeight="1">
      <c r="A105" s="1">
        <v>89.0</v>
      </c>
      <c r="B105" s="1">
        <v>1.6602243576E9</v>
      </c>
      <c r="C105" s="1">
        <v>370.5999999046326</v>
      </c>
      <c r="D105" s="1" t="s">
        <v>521</v>
      </c>
      <c r="E105" s="1" t="s">
        <v>522</v>
      </c>
      <c r="F105" s="1">
        <v>1.0</v>
      </c>
      <c r="G105" s="1" t="s">
        <v>349</v>
      </c>
      <c r="H105" s="1" t="s">
        <v>350</v>
      </c>
      <c r="I105" s="1" t="s">
        <v>351</v>
      </c>
      <c r="J105" s="1" t="s">
        <v>352</v>
      </c>
      <c r="K105" s="1" t="s">
        <v>353</v>
      </c>
      <c r="L105" s="1" t="s">
        <v>354</v>
      </c>
      <c r="M105" s="1" t="s">
        <v>355</v>
      </c>
      <c r="N105" s="1">
        <v>1.6602243496E9</v>
      </c>
      <c r="O105" s="1">
        <f t="shared" si="1"/>
        <v>0.001535478233</v>
      </c>
      <c r="P105" s="1">
        <f t="shared" si="2"/>
        <v>1.535478233</v>
      </c>
      <c r="Q105" s="1">
        <f t="shared" si="3"/>
        <v>6.131498326</v>
      </c>
      <c r="R105" s="1">
        <f t="shared" si="4"/>
        <v>368.2093125</v>
      </c>
      <c r="S105" s="1">
        <f t="shared" si="5"/>
        <v>230.1559436</v>
      </c>
      <c r="T105" s="1">
        <f t="shared" si="6"/>
        <v>22.91250482</v>
      </c>
      <c r="U105" s="1">
        <f t="shared" si="7"/>
        <v>36.65600599</v>
      </c>
      <c r="V105" s="1">
        <f t="shared" si="8"/>
        <v>0.07734820453</v>
      </c>
      <c r="W105" s="1">
        <f t="shared" si="9"/>
        <v>2.919688543</v>
      </c>
      <c r="X105" s="1">
        <f t="shared" si="10"/>
        <v>0.07622761172</v>
      </c>
      <c r="Y105" s="1">
        <f t="shared" si="11"/>
        <v>0.04774158566</v>
      </c>
      <c r="Z105" s="1">
        <f t="shared" si="12"/>
        <v>321.5134876</v>
      </c>
      <c r="AA105" s="1">
        <f t="shared" si="13"/>
        <v>32.51068709</v>
      </c>
      <c r="AB105" s="1">
        <f t="shared" si="14"/>
        <v>31.49209375</v>
      </c>
      <c r="AC105" s="1">
        <f t="shared" si="15"/>
        <v>4.639515904</v>
      </c>
      <c r="AD105" s="1">
        <f t="shared" si="16"/>
        <v>59.98452704</v>
      </c>
      <c r="AE105" s="1">
        <f t="shared" si="17"/>
        <v>2.708208788</v>
      </c>
      <c r="AF105" s="1">
        <f t="shared" si="18"/>
        <v>4.514845614</v>
      </c>
      <c r="AG105" s="1">
        <f t="shared" si="19"/>
        <v>1.931307116</v>
      </c>
      <c r="AH105" s="1">
        <f t="shared" si="20"/>
        <v>-67.71459007</v>
      </c>
      <c r="AI105" s="1">
        <f t="shared" si="21"/>
        <v>-75.33758201</v>
      </c>
      <c r="AJ105" s="1">
        <f t="shared" si="22"/>
        <v>-5.808852009</v>
      </c>
      <c r="AK105" s="1">
        <f t="shared" si="23"/>
        <v>172.6524635</v>
      </c>
      <c r="AL105" s="1">
        <f t="shared" si="24"/>
        <v>36.64594908</v>
      </c>
      <c r="AM105" s="1">
        <f t="shared" si="25"/>
        <v>1.525914866</v>
      </c>
      <c r="AN105" s="1">
        <f t="shared" si="26"/>
        <v>6.131498326</v>
      </c>
      <c r="AO105" s="1">
        <v>449.996265675222</v>
      </c>
      <c r="AP105" s="1">
        <v>416.5285818181817</v>
      </c>
      <c r="AQ105" s="1">
        <v>5.073459322799953</v>
      </c>
      <c r="AR105" s="1">
        <v>64.96869328460993</v>
      </c>
      <c r="AS105" s="1">
        <f t="shared" si="27"/>
        <v>1.535478233</v>
      </c>
      <c r="AT105" s="1">
        <v>25.42434050869551</v>
      </c>
      <c r="AU105" s="1">
        <v>27.21625151515151</v>
      </c>
      <c r="AV105" s="1">
        <v>1.260987978578713E-5</v>
      </c>
      <c r="AW105" s="1">
        <v>84.42991726890527</v>
      </c>
      <c r="AX105" s="1">
        <v>0.0</v>
      </c>
      <c r="AY105" s="1">
        <v>0.0</v>
      </c>
      <c r="AZ105" s="1">
        <f t="shared" si="28"/>
        <v>1</v>
      </c>
      <c r="BA105" s="1">
        <f t="shared" si="29"/>
        <v>0</v>
      </c>
      <c r="BB105" s="1">
        <f t="shared" si="30"/>
        <v>51886.63018</v>
      </c>
      <c r="BC105" s="1">
        <f t="shared" si="31"/>
        <v>1999.990625</v>
      </c>
      <c r="BD105" s="1">
        <f t="shared" si="32"/>
        <v>1681.191599</v>
      </c>
      <c r="BE105" s="1">
        <f t="shared" si="33"/>
        <v>0.8405997396</v>
      </c>
      <c r="BF105" s="1">
        <f t="shared" si="34"/>
        <v>0.1607574974</v>
      </c>
      <c r="BG105" s="1">
        <v>6.0</v>
      </c>
      <c r="BH105" s="1">
        <v>0.5</v>
      </c>
      <c r="BI105" s="1" t="s">
        <v>356</v>
      </c>
      <c r="BJ105" s="1">
        <v>2.0</v>
      </c>
      <c r="BK105" s="1" t="b">
        <v>1</v>
      </c>
      <c r="BL105" s="1">
        <v>1.6602243496E9</v>
      </c>
      <c r="BM105" s="1">
        <v>368.2093125</v>
      </c>
      <c r="BN105" s="1">
        <v>412.8479375000001</v>
      </c>
      <c r="BO105" s="1">
        <v>27.2039375</v>
      </c>
      <c r="BP105" s="1">
        <v>25.42308125</v>
      </c>
      <c r="BQ105" s="1">
        <v>366.853375</v>
      </c>
      <c r="BR105" s="1">
        <v>27.18868125</v>
      </c>
      <c r="BS105" s="1">
        <v>500.1203125</v>
      </c>
      <c r="BT105" s="1">
        <v>99.45218125</v>
      </c>
      <c r="BU105" s="1">
        <v>0.09990705625</v>
      </c>
      <c r="BV105" s="1">
        <v>31.013475</v>
      </c>
      <c r="BW105" s="1">
        <v>31.49209375</v>
      </c>
      <c r="BX105" s="1">
        <v>999.9</v>
      </c>
      <c r="BY105" s="1">
        <v>0.0</v>
      </c>
      <c r="BZ105" s="1">
        <v>0.0</v>
      </c>
      <c r="CA105" s="1">
        <v>9998.668125</v>
      </c>
      <c r="CB105" s="1">
        <v>0.0</v>
      </c>
      <c r="CC105" s="1">
        <v>7.269355625</v>
      </c>
      <c r="CD105" s="1">
        <v>-44.6385</v>
      </c>
      <c r="CE105" s="1">
        <v>378.5064375</v>
      </c>
      <c r="CF105" s="1">
        <v>423.6175</v>
      </c>
      <c r="CG105" s="1">
        <v>1.780845</v>
      </c>
      <c r="CH105" s="1">
        <v>412.8479375000001</v>
      </c>
      <c r="CI105" s="1">
        <v>25.42308125</v>
      </c>
      <c r="CJ105" s="1">
        <v>2.70549</v>
      </c>
      <c r="CK105" s="1">
        <v>2.528381875</v>
      </c>
      <c r="CL105" s="1">
        <v>22.3185</v>
      </c>
      <c r="CM105" s="1">
        <v>21.21036875</v>
      </c>
      <c r="CN105" s="1">
        <v>1999.990625</v>
      </c>
      <c r="CO105" s="1">
        <v>0.980008</v>
      </c>
      <c r="CP105" s="1">
        <v>0.0199925</v>
      </c>
      <c r="CQ105" s="1">
        <v>0.0</v>
      </c>
      <c r="CR105" s="1">
        <v>2.3459375</v>
      </c>
      <c r="CS105" s="1">
        <v>0.0</v>
      </c>
      <c r="CT105" s="1">
        <v>22303.525</v>
      </c>
      <c r="CU105" s="1">
        <v>17412.26875</v>
      </c>
      <c r="CV105" s="1">
        <v>40.2185</v>
      </c>
      <c r="CW105" s="1">
        <v>41.187</v>
      </c>
      <c r="CX105" s="1">
        <v>40.187</v>
      </c>
      <c r="CY105" s="1">
        <v>39.687</v>
      </c>
      <c r="CZ105" s="1">
        <v>40.375</v>
      </c>
      <c r="DA105" s="1">
        <v>1960.010625</v>
      </c>
      <c r="DB105" s="1">
        <v>39.9825</v>
      </c>
      <c r="DC105" s="1">
        <v>0.0</v>
      </c>
      <c r="DD105" s="1">
        <v>1.6602243569E9</v>
      </c>
      <c r="DE105" s="1">
        <v>0.0</v>
      </c>
      <c r="DF105" s="1">
        <v>1.660224008E9</v>
      </c>
      <c r="DG105" s="1" t="s">
        <v>357</v>
      </c>
      <c r="DH105" s="1">
        <v>1.660224008E9</v>
      </c>
      <c r="DI105" s="1">
        <v>1.660224007E9</v>
      </c>
      <c r="DJ105" s="1">
        <v>1.0</v>
      </c>
      <c r="DK105" s="1">
        <v>0.091</v>
      </c>
      <c r="DL105" s="1">
        <v>-0.018</v>
      </c>
      <c r="DM105" s="1">
        <v>1.42</v>
      </c>
      <c r="DN105" s="1">
        <v>0.02</v>
      </c>
      <c r="DO105" s="1">
        <v>400.0</v>
      </c>
      <c r="DP105" s="1">
        <v>26.0</v>
      </c>
      <c r="DQ105" s="1">
        <v>0.31</v>
      </c>
      <c r="DR105" s="1">
        <v>0.11</v>
      </c>
      <c r="DS105" s="1">
        <v>5.256659056448267</v>
      </c>
      <c r="DT105" s="1">
        <v>6.480189656970916</v>
      </c>
      <c r="DU105" s="1">
        <v>0.4730196210809123</v>
      </c>
      <c r="DV105" s="1">
        <v>0.0</v>
      </c>
      <c r="DW105" s="1">
        <v>36.46783870392223</v>
      </c>
      <c r="DX105" s="1">
        <v>6.395914212856955</v>
      </c>
      <c r="DY105" s="1">
        <v>0.4628370174117858</v>
      </c>
      <c r="DZ105" s="1">
        <v>0.0</v>
      </c>
      <c r="EA105" s="1">
        <v>-44.54012333333333</v>
      </c>
      <c r="EB105" s="1">
        <v>-8.085333036707475</v>
      </c>
      <c r="EC105" s="1">
        <v>0.5853280821803173</v>
      </c>
      <c r="ED105" s="1">
        <v>0.0</v>
      </c>
      <c r="EE105" s="1">
        <v>238.9528589031183</v>
      </c>
      <c r="EF105" s="1">
        <v>159.7146005877136</v>
      </c>
      <c r="EG105" s="1">
        <v>11.61559671419621</v>
      </c>
      <c r="EH105" s="1">
        <v>0.0</v>
      </c>
      <c r="EI105" s="1">
        <v>1.77378325</v>
      </c>
      <c r="EJ105" s="1">
        <v>0.1169062288930543</v>
      </c>
      <c r="EK105" s="1">
        <v>0.01171056582482247</v>
      </c>
      <c r="EL105" s="1">
        <v>1.0</v>
      </c>
      <c r="EM105" s="1">
        <v>1.931144416664114</v>
      </c>
      <c r="EN105" s="1">
        <v>0.00461191022190387</v>
      </c>
      <c r="EO105" s="1">
        <v>5.653593454945216E-4</v>
      </c>
      <c r="EP105" s="1">
        <v>1.0</v>
      </c>
      <c r="EQ105" s="1">
        <v>2.0</v>
      </c>
      <c r="ER105" s="1">
        <v>6.0</v>
      </c>
      <c r="ES105" s="1" t="s">
        <v>393</v>
      </c>
      <c r="ET105" s="1">
        <v>2.94455</v>
      </c>
      <c r="EU105" s="1">
        <v>2.80052</v>
      </c>
      <c r="EV105" s="1">
        <v>0.0895751</v>
      </c>
      <c r="EW105" s="1">
        <v>0.0971191</v>
      </c>
      <c r="EX105" s="1">
        <v>0.118361</v>
      </c>
      <c r="EY105" s="1">
        <v>0.112912</v>
      </c>
      <c r="EZ105" s="1">
        <v>18726.3</v>
      </c>
      <c r="FA105" s="1">
        <v>19476.6</v>
      </c>
      <c r="FB105" s="1">
        <v>23907.8</v>
      </c>
      <c r="FC105" s="1">
        <v>25091.1</v>
      </c>
      <c r="FD105" s="1">
        <v>33727.3</v>
      </c>
      <c r="FE105" s="1">
        <v>35531.2</v>
      </c>
      <c r="FF105" s="1">
        <v>43572.7</v>
      </c>
      <c r="FG105" s="1">
        <v>46375.5</v>
      </c>
      <c r="FH105" s="1">
        <v>1.99053</v>
      </c>
      <c r="FI105" s="1">
        <v>1.91753</v>
      </c>
      <c r="FJ105" s="1">
        <v>0.140689</v>
      </c>
      <c r="FK105" s="1">
        <v>0.0</v>
      </c>
      <c r="FL105" s="1">
        <v>29.212</v>
      </c>
      <c r="FM105" s="1">
        <v>999.9</v>
      </c>
      <c r="FN105" s="1">
        <v>70.1</v>
      </c>
      <c r="FO105" s="1">
        <v>31.7</v>
      </c>
      <c r="FP105" s="1">
        <v>33.0939</v>
      </c>
      <c r="FQ105" s="1">
        <v>64.094</v>
      </c>
      <c r="FR105" s="1">
        <v>26.4183</v>
      </c>
      <c r="FS105" s="1">
        <v>1.0</v>
      </c>
      <c r="FT105" s="1">
        <v>0.209416</v>
      </c>
      <c r="FU105" s="1">
        <v>0.332132</v>
      </c>
      <c r="FV105" s="1">
        <v>20.3246</v>
      </c>
      <c r="FW105" s="1">
        <v>5.2107</v>
      </c>
      <c r="FX105" s="1">
        <v>11.9066</v>
      </c>
      <c r="FY105" s="1">
        <v>5.001</v>
      </c>
      <c r="FZ105" s="1">
        <v>3.2895</v>
      </c>
      <c r="GA105" s="1">
        <v>9999.0</v>
      </c>
      <c r="GB105" s="1">
        <v>9999.0</v>
      </c>
      <c r="GC105" s="1">
        <v>9999.0</v>
      </c>
      <c r="GD105" s="1">
        <v>999.9</v>
      </c>
      <c r="GE105" s="1">
        <v>1.85943</v>
      </c>
      <c r="GF105" s="1">
        <v>1.85437</v>
      </c>
      <c r="GG105" s="1">
        <v>1.8576</v>
      </c>
      <c r="GH105" s="1">
        <v>1.85597</v>
      </c>
      <c r="GI105" s="1">
        <v>1.85483</v>
      </c>
      <c r="GJ105" s="1">
        <v>1.85453</v>
      </c>
      <c r="GK105" s="1">
        <v>1.85306</v>
      </c>
      <c r="GL105" s="1">
        <v>1.85629</v>
      </c>
      <c r="GM105" s="1">
        <v>0.0</v>
      </c>
      <c r="GN105" s="1">
        <v>0.0</v>
      </c>
      <c r="GO105" s="1">
        <v>0.0</v>
      </c>
      <c r="GP105" s="1">
        <v>0.0</v>
      </c>
      <c r="GQ105" s="1" t="s">
        <v>359</v>
      </c>
      <c r="GR105" s="1" t="s">
        <v>360</v>
      </c>
      <c r="GS105" s="1" t="s">
        <v>361</v>
      </c>
      <c r="GT105" s="1" t="s">
        <v>361</v>
      </c>
      <c r="GU105" s="1" t="s">
        <v>361</v>
      </c>
      <c r="GV105" s="1" t="s">
        <v>361</v>
      </c>
      <c r="GW105" s="1">
        <v>0.0</v>
      </c>
      <c r="GX105" s="1">
        <v>100.0</v>
      </c>
      <c r="GY105" s="1">
        <v>100.0</v>
      </c>
      <c r="GZ105" s="1">
        <v>1.436</v>
      </c>
      <c r="HA105" s="1">
        <v>0.0152</v>
      </c>
      <c r="HB105" s="1">
        <v>0.4508132229881339</v>
      </c>
      <c r="HC105" s="1">
        <v>0.002931838302181297</v>
      </c>
      <c r="HD105" s="1">
        <v>-1.375455985948503E-6</v>
      </c>
      <c r="HE105" s="1">
        <v>3.07004744371273E-10</v>
      </c>
      <c r="HF105" s="1">
        <v>-0.06116048014925604</v>
      </c>
      <c r="HG105" s="1">
        <v>0.0100384331276165</v>
      </c>
      <c r="HH105" s="1">
        <v>-3.153267371123071E-4</v>
      </c>
      <c r="HI105" s="1">
        <v>1.819468599177705E-6</v>
      </c>
      <c r="HJ105" s="1">
        <v>1.0</v>
      </c>
      <c r="HK105" s="1">
        <v>2112.0</v>
      </c>
      <c r="HL105" s="1">
        <v>3.0</v>
      </c>
      <c r="HM105" s="1">
        <v>29.0</v>
      </c>
      <c r="HN105" s="1">
        <v>5.8</v>
      </c>
      <c r="HO105" s="1">
        <v>5.8</v>
      </c>
      <c r="HP105" s="1">
        <v>1.17554</v>
      </c>
      <c r="HQ105" s="1">
        <v>2.30469</v>
      </c>
      <c r="HR105" s="1">
        <v>1.4978</v>
      </c>
      <c r="HS105" s="1">
        <v>2.30347</v>
      </c>
      <c r="HT105" s="1">
        <v>1.54785</v>
      </c>
      <c r="HU105" s="1">
        <v>2.35352</v>
      </c>
      <c r="HV105" s="1">
        <v>35.4986</v>
      </c>
      <c r="HW105" s="1">
        <v>15.603</v>
      </c>
      <c r="HX105" s="1">
        <v>18.0</v>
      </c>
      <c r="HY105" s="1">
        <v>500.708</v>
      </c>
      <c r="HZ105" s="1">
        <v>519.579</v>
      </c>
      <c r="IA105" s="1">
        <v>28.7101</v>
      </c>
      <c r="IB105" s="1">
        <v>29.8144</v>
      </c>
      <c r="IC105" s="1">
        <v>30.0002</v>
      </c>
      <c r="ID105" s="1">
        <v>29.5965</v>
      </c>
      <c r="IE105" s="1">
        <v>29.6859</v>
      </c>
      <c r="IF105" s="1">
        <v>23.5318</v>
      </c>
      <c r="IG105" s="1">
        <v>26.2655</v>
      </c>
      <c r="IH105" s="1">
        <v>84.6693</v>
      </c>
      <c r="II105" s="1">
        <v>28.7062</v>
      </c>
      <c r="IJ105" s="1">
        <v>492.263</v>
      </c>
      <c r="IK105" s="1">
        <v>25.3934</v>
      </c>
      <c r="IL105" s="1">
        <v>100.772</v>
      </c>
      <c r="IM105" s="1">
        <v>100.513</v>
      </c>
      <c r="IN105" s="1" t="s">
        <v>362</v>
      </c>
    </row>
    <row r="106" ht="15.75" customHeight="1">
      <c r="A106" s="1">
        <v>90.0</v>
      </c>
      <c r="B106" s="1">
        <v>1.6602243586E9</v>
      </c>
      <c r="C106" s="1">
        <v>371.5999999046326</v>
      </c>
      <c r="D106" s="1" t="s">
        <v>523</v>
      </c>
      <c r="E106" s="1" t="s">
        <v>524</v>
      </c>
      <c r="F106" s="1">
        <v>1.0</v>
      </c>
      <c r="G106" s="1" t="s">
        <v>349</v>
      </c>
      <c r="H106" s="1" t="s">
        <v>350</v>
      </c>
      <c r="I106" s="1" t="s">
        <v>351</v>
      </c>
      <c r="J106" s="1" t="s">
        <v>352</v>
      </c>
      <c r="K106" s="1" t="s">
        <v>353</v>
      </c>
      <c r="L106" s="1" t="s">
        <v>354</v>
      </c>
      <c r="M106" s="1" t="s">
        <v>355</v>
      </c>
      <c r="N106" s="1">
        <v>1.660224351099999E9</v>
      </c>
      <c r="O106" s="1">
        <f t="shared" si="1"/>
        <v>0.001538706648</v>
      </c>
      <c r="P106" s="1">
        <f t="shared" si="2"/>
        <v>1.538706648</v>
      </c>
      <c r="Q106" s="1">
        <f t="shared" si="3"/>
        <v>6.259126491</v>
      </c>
      <c r="R106" s="1">
        <f t="shared" si="4"/>
        <v>375.6039333</v>
      </c>
      <c r="S106" s="1">
        <f t="shared" si="5"/>
        <v>234.9485781</v>
      </c>
      <c r="T106" s="1">
        <f t="shared" si="6"/>
        <v>23.38959706</v>
      </c>
      <c r="U106" s="1">
        <f t="shared" si="7"/>
        <v>37.39211671</v>
      </c>
      <c r="V106" s="1">
        <f t="shared" si="8"/>
        <v>0.07750871213</v>
      </c>
      <c r="W106" s="1">
        <f t="shared" si="9"/>
        <v>2.91920439</v>
      </c>
      <c r="X106" s="1">
        <f t="shared" si="10"/>
        <v>0.07638331653</v>
      </c>
      <c r="Y106" s="1">
        <f t="shared" si="11"/>
        <v>0.04783932389</v>
      </c>
      <c r="Z106" s="1">
        <f t="shared" si="12"/>
        <v>321.5128369</v>
      </c>
      <c r="AA106" s="1">
        <f t="shared" si="13"/>
        <v>32.50971253</v>
      </c>
      <c r="AB106" s="1">
        <f t="shared" si="14"/>
        <v>31.49346</v>
      </c>
      <c r="AC106" s="1">
        <f t="shared" si="15"/>
        <v>4.639876032</v>
      </c>
      <c r="AD106" s="1">
        <f t="shared" si="16"/>
        <v>59.99136606</v>
      </c>
      <c r="AE106" s="1">
        <f t="shared" si="17"/>
        <v>2.708461713</v>
      </c>
      <c r="AF106" s="1">
        <f t="shared" si="18"/>
        <v>4.514752522</v>
      </c>
      <c r="AG106" s="1">
        <f t="shared" si="19"/>
        <v>1.931414319</v>
      </c>
      <c r="AH106" s="1">
        <f t="shared" si="20"/>
        <v>-67.85696316</v>
      </c>
      <c r="AI106" s="1">
        <f t="shared" si="21"/>
        <v>-75.59702905</v>
      </c>
      <c r="AJ106" s="1">
        <f t="shared" si="22"/>
        <v>-5.829852114</v>
      </c>
      <c r="AK106" s="1">
        <f t="shared" si="23"/>
        <v>172.2289926</v>
      </c>
      <c r="AL106" s="1">
        <f t="shared" si="24"/>
        <v>36.80813503</v>
      </c>
      <c r="AM106" s="1">
        <f t="shared" si="25"/>
        <v>1.528127394</v>
      </c>
      <c r="AN106" s="1">
        <f t="shared" si="26"/>
        <v>6.259126491</v>
      </c>
      <c r="AO106" s="1">
        <v>455.1839137572063</v>
      </c>
      <c r="AP106" s="1">
        <v>421.5841272727273</v>
      </c>
      <c r="AQ106" s="1">
        <v>5.068367538335028</v>
      </c>
      <c r="AR106" s="1">
        <v>64.96869328460993</v>
      </c>
      <c r="AS106" s="1">
        <f t="shared" si="27"/>
        <v>1.538706648</v>
      </c>
      <c r="AT106" s="1">
        <v>25.42379303179219</v>
      </c>
      <c r="AU106" s="1">
        <v>27.21936484848484</v>
      </c>
      <c r="AV106" s="1">
        <v>3.587995653812937E-5</v>
      </c>
      <c r="AW106" s="1">
        <v>84.42991726890527</v>
      </c>
      <c r="AX106" s="1">
        <v>0.0</v>
      </c>
      <c r="AY106" s="1">
        <v>0.0</v>
      </c>
      <c r="AZ106" s="1">
        <f t="shared" si="28"/>
        <v>1</v>
      </c>
      <c r="BA106" s="1">
        <f t="shared" si="29"/>
        <v>0</v>
      </c>
      <c r="BB106" s="1">
        <f t="shared" si="30"/>
        <v>51872.93042</v>
      </c>
      <c r="BC106" s="1">
        <f t="shared" si="31"/>
        <v>1999.986</v>
      </c>
      <c r="BD106" s="1">
        <f t="shared" si="32"/>
        <v>1681.187759</v>
      </c>
      <c r="BE106" s="1">
        <f t="shared" si="33"/>
        <v>0.8405997636</v>
      </c>
      <c r="BF106" s="1">
        <f t="shared" si="34"/>
        <v>0.1607575437</v>
      </c>
      <c r="BG106" s="1">
        <v>6.0</v>
      </c>
      <c r="BH106" s="1">
        <v>0.5</v>
      </c>
      <c r="BI106" s="1" t="s">
        <v>356</v>
      </c>
      <c r="BJ106" s="1">
        <v>2.0</v>
      </c>
      <c r="BK106" s="1" t="b">
        <v>1</v>
      </c>
      <c r="BL106" s="1">
        <v>1.660224351099999E9</v>
      </c>
      <c r="BM106" s="1">
        <v>375.6039333333334</v>
      </c>
      <c r="BN106" s="1">
        <v>420.453</v>
      </c>
      <c r="BO106" s="1">
        <v>27.20650666666667</v>
      </c>
      <c r="BP106" s="1">
        <v>25.42302</v>
      </c>
      <c r="BQ106" s="1">
        <v>374.2328666666666</v>
      </c>
      <c r="BR106" s="1">
        <v>27.19125333333333</v>
      </c>
      <c r="BS106" s="1">
        <v>500.1054666666667</v>
      </c>
      <c r="BT106" s="1">
        <v>99.45209333333335</v>
      </c>
      <c r="BU106" s="1">
        <v>0.09989052666666667</v>
      </c>
      <c r="BV106" s="1">
        <v>31.01311333333333</v>
      </c>
      <c r="BW106" s="1">
        <v>31.49346</v>
      </c>
      <c r="BX106" s="1">
        <v>999.8999999999999</v>
      </c>
      <c r="BY106" s="1">
        <v>0.0</v>
      </c>
      <c r="BZ106" s="1">
        <v>0.0</v>
      </c>
      <c r="CA106" s="1">
        <v>9995.912666666665</v>
      </c>
      <c r="CB106" s="1">
        <v>0.0</v>
      </c>
      <c r="CC106" s="1">
        <v>7.261455333333333</v>
      </c>
      <c r="CD106" s="1">
        <v>-44.84892666666666</v>
      </c>
      <c r="CE106" s="1">
        <v>386.1088</v>
      </c>
      <c r="CF106" s="1">
        <v>431.421</v>
      </c>
      <c r="CG106" s="1">
        <v>1.783472</v>
      </c>
      <c r="CH106" s="1">
        <v>420.453</v>
      </c>
      <c r="CI106" s="1">
        <v>25.42302</v>
      </c>
      <c r="CJ106" s="1">
        <v>2.705742666666667</v>
      </c>
      <c r="CK106" s="1">
        <v>2.528373333333334</v>
      </c>
      <c r="CL106" s="1">
        <v>22.32004</v>
      </c>
      <c r="CM106" s="1">
        <v>21.21032</v>
      </c>
      <c r="CN106" s="1">
        <v>1999.986</v>
      </c>
      <c r="CO106" s="1">
        <v>0.980007</v>
      </c>
      <c r="CP106" s="1">
        <v>0.01999348</v>
      </c>
      <c r="CQ106" s="1">
        <v>0.0</v>
      </c>
      <c r="CR106" s="1">
        <v>2.3536</v>
      </c>
      <c r="CS106" s="1">
        <v>0.0</v>
      </c>
      <c r="CT106" s="1">
        <v>22301.92666666667</v>
      </c>
      <c r="CU106" s="1">
        <v>17412.22666666667</v>
      </c>
      <c r="CV106" s="1">
        <v>40.2206</v>
      </c>
      <c r="CW106" s="1">
        <v>41.187</v>
      </c>
      <c r="CX106" s="1">
        <v>40.187</v>
      </c>
      <c r="CY106" s="1">
        <v>39.687</v>
      </c>
      <c r="CZ106" s="1">
        <v>40.375</v>
      </c>
      <c r="DA106" s="1">
        <v>1960.004</v>
      </c>
      <c r="DB106" s="1">
        <v>39.98400000000001</v>
      </c>
      <c r="DC106" s="1">
        <v>0.0</v>
      </c>
      <c r="DD106" s="1">
        <v>1.6602243575E9</v>
      </c>
      <c r="DE106" s="1">
        <v>0.0</v>
      </c>
      <c r="DF106" s="1">
        <v>1.660224008E9</v>
      </c>
      <c r="DG106" s="1" t="s">
        <v>357</v>
      </c>
      <c r="DH106" s="1">
        <v>1.660224008E9</v>
      </c>
      <c r="DI106" s="1">
        <v>1.660224007E9</v>
      </c>
      <c r="DJ106" s="1">
        <v>1.0</v>
      </c>
      <c r="DK106" s="1">
        <v>0.091</v>
      </c>
      <c r="DL106" s="1">
        <v>-0.018</v>
      </c>
      <c r="DM106" s="1">
        <v>1.42</v>
      </c>
      <c r="DN106" s="1">
        <v>0.02</v>
      </c>
      <c r="DO106" s="1">
        <v>400.0</v>
      </c>
      <c r="DP106" s="1">
        <v>26.0</v>
      </c>
      <c r="DQ106" s="1">
        <v>0.31</v>
      </c>
      <c r="DR106" s="1">
        <v>0.11</v>
      </c>
      <c r="DS106" s="1">
        <v>5.424178838995727</v>
      </c>
      <c r="DT106" s="1">
        <v>6.419153187410251</v>
      </c>
      <c r="DU106" s="1">
        <v>0.4851735524651445</v>
      </c>
      <c r="DV106" s="1">
        <v>0.0</v>
      </c>
      <c r="DW106" s="1">
        <v>36.67573293695908</v>
      </c>
      <c r="DX106" s="1">
        <v>6.075766346855608</v>
      </c>
      <c r="DY106" s="1">
        <v>0.4397246117233311</v>
      </c>
      <c r="DZ106" s="1">
        <v>0.0</v>
      </c>
      <c r="EA106" s="1">
        <v>-44.71022903225806</v>
      </c>
      <c r="EB106" s="1">
        <v>-7.87662096774181</v>
      </c>
      <c r="EC106" s="1">
        <v>0.5887083084031799</v>
      </c>
      <c r="ED106" s="1">
        <v>0.0</v>
      </c>
      <c r="EE106" s="1">
        <v>244.712524448919</v>
      </c>
      <c r="EF106" s="1">
        <v>159.1995558092007</v>
      </c>
      <c r="EG106" s="1">
        <v>11.57333864611585</v>
      </c>
      <c r="EH106" s="1">
        <v>0.0</v>
      </c>
      <c r="EI106" s="1">
        <v>1.776044390243902</v>
      </c>
      <c r="EJ106" s="1">
        <v>0.1131750522648097</v>
      </c>
      <c r="EK106" s="1">
        <v>0.01163209962566381</v>
      </c>
      <c r="EL106" s="1">
        <v>1.0</v>
      </c>
      <c r="EM106" s="1">
        <v>1.931320654435654</v>
      </c>
      <c r="EN106" s="1">
        <v>0.00194609904455022</v>
      </c>
      <c r="EO106" s="1">
        <v>4.083481356018142E-4</v>
      </c>
      <c r="EP106" s="1">
        <v>1.0</v>
      </c>
      <c r="EQ106" s="1">
        <v>2.0</v>
      </c>
      <c r="ER106" s="1">
        <v>6.0</v>
      </c>
      <c r="ES106" s="1" t="s">
        <v>393</v>
      </c>
      <c r="ET106" s="1">
        <v>2.94466</v>
      </c>
      <c r="EU106" s="1">
        <v>2.8005</v>
      </c>
      <c r="EV106" s="1">
        <v>0.0903967</v>
      </c>
      <c r="EW106" s="1">
        <v>0.0979312</v>
      </c>
      <c r="EX106" s="1">
        <v>0.118369</v>
      </c>
      <c r="EY106" s="1">
        <v>0.112919</v>
      </c>
      <c r="EZ106" s="1">
        <v>18709.4</v>
      </c>
      <c r="FA106" s="1">
        <v>19459.0</v>
      </c>
      <c r="FB106" s="1">
        <v>23907.8</v>
      </c>
      <c r="FC106" s="1">
        <v>25090.9</v>
      </c>
      <c r="FD106" s="1">
        <v>33727.2</v>
      </c>
      <c r="FE106" s="1">
        <v>35530.8</v>
      </c>
      <c r="FF106" s="1">
        <v>43572.9</v>
      </c>
      <c r="FG106" s="1">
        <v>46375.3</v>
      </c>
      <c r="FH106" s="1">
        <v>1.99043</v>
      </c>
      <c r="FI106" s="1">
        <v>1.91758</v>
      </c>
      <c r="FJ106" s="1">
        <v>0.140578</v>
      </c>
      <c r="FK106" s="1">
        <v>0.0</v>
      </c>
      <c r="FL106" s="1">
        <v>29.212</v>
      </c>
      <c r="FM106" s="1">
        <v>999.9</v>
      </c>
      <c r="FN106" s="1">
        <v>70.1</v>
      </c>
      <c r="FO106" s="1">
        <v>31.7</v>
      </c>
      <c r="FP106" s="1">
        <v>33.0903</v>
      </c>
      <c r="FQ106" s="1">
        <v>64.264</v>
      </c>
      <c r="FR106" s="1">
        <v>26.1098</v>
      </c>
      <c r="FS106" s="1">
        <v>1.0</v>
      </c>
      <c r="FT106" s="1">
        <v>0.209472</v>
      </c>
      <c r="FU106" s="1">
        <v>0.328548</v>
      </c>
      <c r="FV106" s="1">
        <v>20.3245</v>
      </c>
      <c r="FW106" s="1">
        <v>5.21085</v>
      </c>
      <c r="FX106" s="1">
        <v>11.9065</v>
      </c>
      <c r="FY106" s="1">
        <v>5.00095</v>
      </c>
      <c r="FZ106" s="1">
        <v>3.28953</v>
      </c>
      <c r="GA106" s="1">
        <v>9999.0</v>
      </c>
      <c r="GB106" s="1">
        <v>9999.0</v>
      </c>
      <c r="GC106" s="1">
        <v>9999.0</v>
      </c>
      <c r="GD106" s="1">
        <v>999.9</v>
      </c>
      <c r="GE106" s="1">
        <v>1.85944</v>
      </c>
      <c r="GF106" s="1">
        <v>1.85439</v>
      </c>
      <c r="GG106" s="1">
        <v>1.8576</v>
      </c>
      <c r="GH106" s="1">
        <v>1.85598</v>
      </c>
      <c r="GI106" s="1">
        <v>1.85484</v>
      </c>
      <c r="GJ106" s="1">
        <v>1.85454</v>
      </c>
      <c r="GK106" s="1">
        <v>1.85307</v>
      </c>
      <c r="GL106" s="1">
        <v>1.85631</v>
      </c>
      <c r="GM106" s="1">
        <v>0.0</v>
      </c>
      <c r="GN106" s="1">
        <v>0.0</v>
      </c>
      <c r="GO106" s="1">
        <v>0.0</v>
      </c>
      <c r="GP106" s="1">
        <v>0.0</v>
      </c>
      <c r="GQ106" s="1" t="s">
        <v>359</v>
      </c>
      <c r="GR106" s="1" t="s">
        <v>360</v>
      </c>
      <c r="GS106" s="1" t="s">
        <v>361</v>
      </c>
      <c r="GT106" s="1" t="s">
        <v>361</v>
      </c>
      <c r="GU106" s="1" t="s">
        <v>361</v>
      </c>
      <c r="GV106" s="1" t="s">
        <v>361</v>
      </c>
      <c r="GW106" s="1">
        <v>0.0</v>
      </c>
      <c r="GX106" s="1">
        <v>100.0</v>
      </c>
      <c r="GY106" s="1">
        <v>100.0</v>
      </c>
      <c r="GZ106" s="1">
        <v>1.445</v>
      </c>
      <c r="HA106" s="1">
        <v>0.0152</v>
      </c>
      <c r="HB106" s="1">
        <v>0.4508132229881339</v>
      </c>
      <c r="HC106" s="1">
        <v>0.002931838302181297</v>
      </c>
      <c r="HD106" s="1">
        <v>-1.375455985948503E-6</v>
      </c>
      <c r="HE106" s="1">
        <v>3.07004744371273E-10</v>
      </c>
      <c r="HF106" s="1">
        <v>-0.06116048014925604</v>
      </c>
      <c r="HG106" s="1">
        <v>0.0100384331276165</v>
      </c>
      <c r="HH106" s="1">
        <v>-3.153267371123071E-4</v>
      </c>
      <c r="HI106" s="1">
        <v>1.819468599177705E-6</v>
      </c>
      <c r="HJ106" s="1">
        <v>1.0</v>
      </c>
      <c r="HK106" s="1">
        <v>2112.0</v>
      </c>
      <c r="HL106" s="1">
        <v>3.0</v>
      </c>
      <c r="HM106" s="1">
        <v>29.0</v>
      </c>
      <c r="HN106" s="1">
        <v>5.8</v>
      </c>
      <c r="HO106" s="1">
        <v>5.9</v>
      </c>
      <c r="HP106" s="1">
        <v>1.18774</v>
      </c>
      <c r="HQ106" s="1">
        <v>2.30591</v>
      </c>
      <c r="HR106" s="1">
        <v>1.4978</v>
      </c>
      <c r="HS106" s="1">
        <v>2.30347</v>
      </c>
      <c r="HT106" s="1">
        <v>1.54785</v>
      </c>
      <c r="HU106" s="1">
        <v>2.28149</v>
      </c>
      <c r="HV106" s="1">
        <v>35.4986</v>
      </c>
      <c r="HW106" s="1">
        <v>15.5855</v>
      </c>
      <c r="HX106" s="1">
        <v>18.0</v>
      </c>
      <c r="HY106" s="1">
        <v>500.653</v>
      </c>
      <c r="HZ106" s="1">
        <v>519.619</v>
      </c>
      <c r="IA106" s="1">
        <v>28.7071</v>
      </c>
      <c r="IB106" s="1">
        <v>29.815</v>
      </c>
      <c r="IC106" s="1">
        <v>30.0003</v>
      </c>
      <c r="ID106" s="1">
        <v>29.5971</v>
      </c>
      <c r="IE106" s="1">
        <v>29.6865</v>
      </c>
      <c r="IF106" s="1">
        <v>23.7894</v>
      </c>
      <c r="IG106" s="1">
        <v>26.2655</v>
      </c>
      <c r="IH106" s="1">
        <v>84.6693</v>
      </c>
      <c r="II106" s="1">
        <v>28.7062</v>
      </c>
      <c r="IJ106" s="1">
        <v>492.263</v>
      </c>
      <c r="IK106" s="1">
        <v>25.3929</v>
      </c>
      <c r="IL106" s="1">
        <v>100.772</v>
      </c>
      <c r="IM106" s="1">
        <v>100.513</v>
      </c>
      <c r="IN106" s="1" t="s">
        <v>362</v>
      </c>
    </row>
    <row r="107" ht="15.75" customHeight="1">
      <c r="A107" s="1">
        <v>91.0</v>
      </c>
      <c r="B107" s="1">
        <v>1.6602243596E9</v>
      </c>
      <c r="C107" s="1">
        <v>372.5999999046326</v>
      </c>
      <c r="D107" s="1" t="s">
        <v>525</v>
      </c>
      <c r="E107" s="1" t="s">
        <v>526</v>
      </c>
      <c r="F107" s="1">
        <v>1.0</v>
      </c>
      <c r="G107" s="1" t="s">
        <v>349</v>
      </c>
      <c r="H107" s="1" t="s">
        <v>350</v>
      </c>
      <c r="I107" s="1" t="s">
        <v>351</v>
      </c>
      <c r="J107" s="1" t="s">
        <v>352</v>
      </c>
      <c r="K107" s="1" t="s">
        <v>353</v>
      </c>
      <c r="L107" s="1" t="s">
        <v>354</v>
      </c>
      <c r="M107" s="1" t="s">
        <v>355</v>
      </c>
      <c r="N107" s="1">
        <v>1.6602243516E9</v>
      </c>
      <c r="O107" s="1">
        <f t="shared" si="1"/>
        <v>0.001540923694</v>
      </c>
      <c r="P107" s="1">
        <f t="shared" si="2"/>
        <v>1.540923694</v>
      </c>
      <c r="Q107" s="1">
        <f t="shared" si="3"/>
        <v>6.481225675</v>
      </c>
      <c r="R107" s="1">
        <f t="shared" si="4"/>
        <v>378.0656875</v>
      </c>
      <c r="S107" s="1">
        <f t="shared" si="5"/>
        <v>232.9590407</v>
      </c>
      <c r="T107" s="1">
        <f t="shared" si="6"/>
        <v>23.19153535</v>
      </c>
      <c r="U107" s="1">
        <f t="shared" si="7"/>
        <v>37.63719034</v>
      </c>
      <c r="V107" s="1">
        <f t="shared" si="8"/>
        <v>0.0776239762</v>
      </c>
      <c r="W107" s="1">
        <f t="shared" si="9"/>
        <v>2.919153792</v>
      </c>
      <c r="X107" s="1">
        <f t="shared" si="10"/>
        <v>0.07649523796</v>
      </c>
      <c r="Y107" s="1">
        <f t="shared" si="11"/>
        <v>0.04790956904</v>
      </c>
      <c r="Z107" s="1">
        <f t="shared" si="12"/>
        <v>321.5131705</v>
      </c>
      <c r="AA107" s="1">
        <f t="shared" si="13"/>
        <v>32.50902976</v>
      </c>
      <c r="AB107" s="1">
        <f t="shared" si="14"/>
        <v>31.4936375</v>
      </c>
      <c r="AC107" s="1">
        <f t="shared" si="15"/>
        <v>4.63992282</v>
      </c>
      <c r="AD107" s="1">
        <f t="shared" si="16"/>
        <v>59.99392728</v>
      </c>
      <c r="AE107" s="1">
        <f t="shared" si="17"/>
        <v>2.708556949</v>
      </c>
      <c r="AF107" s="1">
        <f t="shared" si="18"/>
        <v>4.514718525</v>
      </c>
      <c r="AG107" s="1">
        <f t="shared" si="19"/>
        <v>1.931365872</v>
      </c>
      <c r="AH107" s="1">
        <f t="shared" si="20"/>
        <v>-67.95473489</v>
      </c>
      <c r="AI107" s="1">
        <f t="shared" si="21"/>
        <v>-75.64444017</v>
      </c>
      <c r="AJ107" s="1">
        <f t="shared" si="22"/>
        <v>-5.833610763</v>
      </c>
      <c r="AK107" s="1">
        <f t="shared" si="23"/>
        <v>172.0803847</v>
      </c>
      <c r="AL107" s="1">
        <f t="shared" si="24"/>
        <v>36.86305685</v>
      </c>
      <c r="AM107" s="1">
        <f t="shared" si="25"/>
        <v>1.528769456</v>
      </c>
      <c r="AN107" s="1">
        <f t="shared" si="26"/>
        <v>6.481225675</v>
      </c>
      <c r="AO107" s="1">
        <v>460.4077390241951</v>
      </c>
      <c r="AP107" s="1">
        <v>426.6126484848486</v>
      </c>
      <c r="AQ107" s="1">
        <v>5.053086381953777</v>
      </c>
      <c r="AR107" s="1">
        <v>64.96869328460993</v>
      </c>
      <c r="AS107" s="1">
        <f t="shared" si="27"/>
        <v>1.540923694</v>
      </c>
      <c r="AT107" s="1">
        <v>25.42385747680989</v>
      </c>
      <c r="AU107" s="1">
        <v>27.22173878787881</v>
      </c>
      <c r="AV107" s="1">
        <v>7.663168923266917E-5</v>
      </c>
      <c r="AW107" s="1">
        <v>84.42991726890527</v>
      </c>
      <c r="AX107" s="1">
        <v>0.0</v>
      </c>
      <c r="AY107" s="1">
        <v>0.0</v>
      </c>
      <c r="AZ107" s="1">
        <f t="shared" si="28"/>
        <v>1</v>
      </c>
      <c r="BA107" s="1">
        <f t="shared" si="29"/>
        <v>0</v>
      </c>
      <c r="BB107" s="1">
        <f t="shared" si="30"/>
        <v>51871.51558</v>
      </c>
      <c r="BC107" s="1">
        <f t="shared" si="31"/>
        <v>1999.9875</v>
      </c>
      <c r="BD107" s="1">
        <f t="shared" si="32"/>
        <v>1681.189068</v>
      </c>
      <c r="BE107" s="1">
        <f t="shared" si="33"/>
        <v>0.8405997876</v>
      </c>
      <c r="BF107" s="1">
        <f t="shared" si="34"/>
        <v>0.16075759</v>
      </c>
      <c r="BG107" s="1">
        <v>6.0</v>
      </c>
      <c r="BH107" s="1">
        <v>0.5</v>
      </c>
      <c r="BI107" s="1" t="s">
        <v>356</v>
      </c>
      <c r="BJ107" s="1">
        <v>2.0</v>
      </c>
      <c r="BK107" s="1" t="b">
        <v>1</v>
      </c>
      <c r="BL107" s="1">
        <v>1.6602243516E9</v>
      </c>
      <c r="BM107" s="1">
        <v>378.0656875</v>
      </c>
      <c r="BN107" s="1">
        <v>422.985375</v>
      </c>
      <c r="BO107" s="1">
        <v>27.2074625</v>
      </c>
      <c r="BP107" s="1">
        <v>25.42323125</v>
      </c>
      <c r="BQ107" s="1">
        <v>376.6896875</v>
      </c>
      <c r="BR107" s="1">
        <v>27.19221875</v>
      </c>
      <c r="BS107" s="1">
        <v>500.1063125</v>
      </c>
      <c r="BT107" s="1">
        <v>99.45211875</v>
      </c>
      <c r="BU107" s="1">
        <v>0.09986808125</v>
      </c>
      <c r="BV107" s="1">
        <v>31.01298125</v>
      </c>
      <c r="BW107" s="1">
        <v>31.4936375</v>
      </c>
      <c r="BX107" s="1">
        <v>999.9</v>
      </c>
      <c r="BY107" s="1">
        <v>0.0</v>
      </c>
      <c r="BZ107" s="1">
        <v>0.0</v>
      </c>
      <c r="CA107" s="1">
        <v>9995.62125</v>
      </c>
      <c r="CB107" s="1">
        <v>0.0</v>
      </c>
      <c r="CC107" s="1">
        <v>7.2566425</v>
      </c>
      <c r="CD107" s="1">
        <v>-44.91954375</v>
      </c>
      <c r="CE107" s="1">
        <v>388.6398125</v>
      </c>
      <c r="CF107" s="1">
        <v>434.0195</v>
      </c>
      <c r="CG107" s="1">
        <v>1.78422</v>
      </c>
      <c r="CH107" s="1">
        <v>422.985375</v>
      </c>
      <c r="CI107" s="1">
        <v>25.42323125</v>
      </c>
      <c r="CJ107" s="1">
        <v>2.70583875</v>
      </c>
      <c r="CK107" s="1">
        <v>2.528395</v>
      </c>
      <c r="CL107" s="1">
        <v>22.320625</v>
      </c>
      <c r="CM107" s="1">
        <v>21.21045625</v>
      </c>
      <c r="CN107" s="1">
        <v>1999.9875</v>
      </c>
      <c r="CO107" s="1">
        <v>0.9800061250000001</v>
      </c>
      <c r="CP107" s="1">
        <v>0.0199943375</v>
      </c>
      <c r="CQ107" s="1">
        <v>0.0</v>
      </c>
      <c r="CR107" s="1">
        <v>2.3065</v>
      </c>
      <c r="CS107" s="1">
        <v>0.0</v>
      </c>
      <c r="CT107" s="1">
        <v>22301.41875</v>
      </c>
      <c r="CU107" s="1">
        <v>17412.2375</v>
      </c>
      <c r="CV107" s="1">
        <v>40.2224375</v>
      </c>
      <c r="CW107" s="1">
        <v>41.187</v>
      </c>
      <c r="CX107" s="1">
        <v>40.187</v>
      </c>
      <c r="CY107" s="1">
        <v>39.687</v>
      </c>
      <c r="CZ107" s="1">
        <v>40.375</v>
      </c>
      <c r="DA107" s="1">
        <v>1960.00375</v>
      </c>
      <c r="DB107" s="1">
        <v>39.985625</v>
      </c>
      <c r="DC107" s="1">
        <v>0.0</v>
      </c>
      <c r="DD107" s="1">
        <v>1.6602243587E9</v>
      </c>
      <c r="DE107" s="1">
        <v>0.0</v>
      </c>
      <c r="DF107" s="1">
        <v>1.660224008E9</v>
      </c>
      <c r="DG107" s="1" t="s">
        <v>357</v>
      </c>
      <c r="DH107" s="1">
        <v>1.660224008E9</v>
      </c>
      <c r="DI107" s="1">
        <v>1.660224007E9</v>
      </c>
      <c r="DJ107" s="1">
        <v>1.0</v>
      </c>
      <c r="DK107" s="1">
        <v>0.091</v>
      </c>
      <c r="DL107" s="1">
        <v>-0.018</v>
      </c>
      <c r="DM107" s="1">
        <v>1.42</v>
      </c>
      <c r="DN107" s="1">
        <v>0.02</v>
      </c>
      <c r="DO107" s="1">
        <v>400.0</v>
      </c>
      <c r="DP107" s="1">
        <v>26.0</v>
      </c>
      <c r="DQ107" s="1">
        <v>0.31</v>
      </c>
      <c r="DR107" s="1">
        <v>0.11</v>
      </c>
      <c r="DS107" s="1">
        <v>5.578825669711313</v>
      </c>
      <c r="DT107" s="1">
        <v>6.27857447797264</v>
      </c>
      <c r="DU107" s="1">
        <v>0.4746769554054013</v>
      </c>
      <c r="DV107" s="1">
        <v>0.0</v>
      </c>
      <c r="DW107" s="1">
        <v>36.80879124609478</v>
      </c>
      <c r="DX107" s="1">
        <v>6.077922378952889</v>
      </c>
      <c r="DY107" s="1">
        <v>0.4544067624598362</v>
      </c>
      <c r="DZ107" s="1">
        <v>0.0</v>
      </c>
      <c r="EA107" s="1">
        <v>-44.95137666666666</v>
      </c>
      <c r="EB107" s="1">
        <v>-7.897652502780831</v>
      </c>
      <c r="EC107" s="1">
        <v>0.5714182786035304</v>
      </c>
      <c r="ED107" s="1">
        <v>0.0</v>
      </c>
      <c r="EE107" s="1">
        <v>248.1777077971103</v>
      </c>
      <c r="EF107" s="1">
        <v>162.3336114911827</v>
      </c>
      <c r="EG107" s="1">
        <v>12.18981092981858</v>
      </c>
      <c r="EH107" s="1">
        <v>0.0</v>
      </c>
      <c r="EI107" s="1">
        <v>1.779409</v>
      </c>
      <c r="EJ107" s="1">
        <v>0.1038051782363958</v>
      </c>
      <c r="EK107" s="1">
        <v>0.01047480138236521</v>
      </c>
      <c r="EL107" s="1">
        <v>1.0</v>
      </c>
      <c r="EM107" s="1">
        <v>1.931394877310228</v>
      </c>
      <c r="EN107" s="1">
        <v>0.001822428039029197</v>
      </c>
      <c r="EO107" s="1">
        <v>4.089243283122074E-4</v>
      </c>
      <c r="EP107" s="1">
        <v>1.0</v>
      </c>
      <c r="EQ107" s="1">
        <v>2.0</v>
      </c>
      <c r="ER107" s="1">
        <v>6.0</v>
      </c>
      <c r="ES107" s="1" t="s">
        <v>393</v>
      </c>
      <c r="ET107" s="1">
        <v>2.94451</v>
      </c>
      <c r="EU107" s="1">
        <v>2.80063</v>
      </c>
      <c r="EV107" s="1">
        <v>0.09121</v>
      </c>
      <c r="EW107" s="1">
        <v>0.0987351</v>
      </c>
      <c r="EX107" s="1">
        <v>0.118377</v>
      </c>
      <c r="EY107" s="1">
        <v>0.11292</v>
      </c>
      <c r="EZ107" s="1">
        <v>18692.5</v>
      </c>
      <c r="FA107" s="1">
        <v>19441.5</v>
      </c>
      <c r="FB107" s="1">
        <v>23907.6</v>
      </c>
      <c r="FC107" s="1">
        <v>25090.7</v>
      </c>
      <c r="FD107" s="1">
        <v>33726.9</v>
      </c>
      <c r="FE107" s="1">
        <v>35530.7</v>
      </c>
      <c r="FF107" s="1">
        <v>43572.9</v>
      </c>
      <c r="FG107" s="1">
        <v>46375.1</v>
      </c>
      <c r="FH107" s="1">
        <v>1.99045</v>
      </c>
      <c r="FI107" s="1">
        <v>1.9175</v>
      </c>
      <c r="FJ107" s="1">
        <v>0.140317</v>
      </c>
      <c r="FK107" s="1">
        <v>0.0</v>
      </c>
      <c r="FL107" s="1">
        <v>29.212</v>
      </c>
      <c r="FM107" s="1">
        <v>999.9</v>
      </c>
      <c r="FN107" s="1">
        <v>70.1</v>
      </c>
      <c r="FO107" s="1">
        <v>31.7</v>
      </c>
      <c r="FP107" s="1">
        <v>33.0915</v>
      </c>
      <c r="FQ107" s="1">
        <v>64.224</v>
      </c>
      <c r="FR107" s="1">
        <v>26.3061</v>
      </c>
      <c r="FS107" s="1">
        <v>1.0</v>
      </c>
      <c r="FT107" s="1">
        <v>0.209515</v>
      </c>
      <c r="FU107" s="1">
        <v>0.322816</v>
      </c>
      <c r="FV107" s="1">
        <v>20.3244</v>
      </c>
      <c r="FW107" s="1">
        <v>5.2113</v>
      </c>
      <c r="FX107" s="1">
        <v>11.9063</v>
      </c>
      <c r="FY107" s="1">
        <v>5.00105</v>
      </c>
      <c r="FZ107" s="1">
        <v>3.28953</v>
      </c>
      <c r="GA107" s="1">
        <v>9999.0</v>
      </c>
      <c r="GB107" s="1">
        <v>9999.0</v>
      </c>
      <c r="GC107" s="1">
        <v>9999.0</v>
      </c>
      <c r="GD107" s="1">
        <v>999.9</v>
      </c>
      <c r="GE107" s="1">
        <v>1.85944</v>
      </c>
      <c r="GF107" s="1">
        <v>1.8544</v>
      </c>
      <c r="GG107" s="1">
        <v>1.8576</v>
      </c>
      <c r="GH107" s="1">
        <v>1.856</v>
      </c>
      <c r="GI107" s="1">
        <v>1.85485</v>
      </c>
      <c r="GJ107" s="1">
        <v>1.85455</v>
      </c>
      <c r="GK107" s="1">
        <v>1.85307</v>
      </c>
      <c r="GL107" s="1">
        <v>1.85632</v>
      </c>
      <c r="GM107" s="1">
        <v>0.0</v>
      </c>
      <c r="GN107" s="1">
        <v>0.0</v>
      </c>
      <c r="GO107" s="1">
        <v>0.0</v>
      </c>
      <c r="GP107" s="1">
        <v>0.0</v>
      </c>
      <c r="GQ107" s="1" t="s">
        <v>359</v>
      </c>
      <c r="GR107" s="1" t="s">
        <v>360</v>
      </c>
      <c r="GS107" s="1" t="s">
        <v>361</v>
      </c>
      <c r="GT107" s="1" t="s">
        <v>361</v>
      </c>
      <c r="GU107" s="1" t="s">
        <v>361</v>
      </c>
      <c r="GV107" s="1" t="s">
        <v>361</v>
      </c>
      <c r="GW107" s="1">
        <v>0.0</v>
      </c>
      <c r="GX107" s="1">
        <v>100.0</v>
      </c>
      <c r="GY107" s="1">
        <v>100.0</v>
      </c>
      <c r="GZ107" s="1">
        <v>1.455</v>
      </c>
      <c r="HA107" s="1">
        <v>0.0152</v>
      </c>
      <c r="HB107" s="1">
        <v>0.4508132229881339</v>
      </c>
      <c r="HC107" s="1">
        <v>0.002931838302181297</v>
      </c>
      <c r="HD107" s="1">
        <v>-1.375455985948503E-6</v>
      </c>
      <c r="HE107" s="1">
        <v>3.07004744371273E-10</v>
      </c>
      <c r="HF107" s="1">
        <v>-0.06116048014925604</v>
      </c>
      <c r="HG107" s="1">
        <v>0.0100384331276165</v>
      </c>
      <c r="HH107" s="1">
        <v>-3.153267371123071E-4</v>
      </c>
      <c r="HI107" s="1">
        <v>1.819468599177705E-6</v>
      </c>
      <c r="HJ107" s="1">
        <v>1.0</v>
      </c>
      <c r="HK107" s="1">
        <v>2112.0</v>
      </c>
      <c r="HL107" s="1">
        <v>3.0</v>
      </c>
      <c r="HM107" s="1">
        <v>29.0</v>
      </c>
      <c r="HN107" s="1">
        <v>5.9</v>
      </c>
      <c r="HO107" s="1">
        <v>5.9</v>
      </c>
      <c r="HP107" s="1">
        <v>1.19507</v>
      </c>
      <c r="HQ107" s="1">
        <v>2.28394</v>
      </c>
      <c r="HR107" s="1">
        <v>1.4978</v>
      </c>
      <c r="HS107" s="1">
        <v>2.30347</v>
      </c>
      <c r="HT107" s="1">
        <v>1.54785</v>
      </c>
      <c r="HU107" s="1">
        <v>2.39258</v>
      </c>
      <c r="HV107" s="1">
        <v>35.4986</v>
      </c>
      <c r="HW107" s="1">
        <v>15.603</v>
      </c>
      <c r="HX107" s="1">
        <v>18.0</v>
      </c>
      <c r="HY107" s="1">
        <v>500.673</v>
      </c>
      <c r="HZ107" s="1">
        <v>519.573</v>
      </c>
      <c r="IA107" s="1">
        <v>28.7045</v>
      </c>
      <c r="IB107" s="1">
        <v>29.8156</v>
      </c>
      <c r="IC107" s="1">
        <v>30.0003</v>
      </c>
      <c r="ID107" s="1">
        <v>29.5978</v>
      </c>
      <c r="IE107" s="1">
        <v>29.6872</v>
      </c>
      <c r="IF107" s="1">
        <v>23.9324</v>
      </c>
      <c r="IG107" s="1">
        <v>26.2655</v>
      </c>
      <c r="IH107" s="1">
        <v>84.6693</v>
      </c>
      <c r="II107" s="1">
        <v>28.6942</v>
      </c>
      <c r="IJ107" s="1">
        <v>502.309</v>
      </c>
      <c r="IK107" s="1">
        <v>25.3852</v>
      </c>
      <c r="IL107" s="1">
        <v>100.772</v>
      </c>
      <c r="IM107" s="1">
        <v>100.512</v>
      </c>
      <c r="IN107" s="1" t="s">
        <v>362</v>
      </c>
    </row>
    <row r="108" ht="15.75" customHeight="1">
      <c r="A108" s="1">
        <v>92.0</v>
      </c>
      <c r="B108" s="1">
        <v>1.6602243606E9</v>
      </c>
      <c r="C108" s="1">
        <v>373.5999999046326</v>
      </c>
      <c r="D108" s="1" t="s">
        <v>527</v>
      </c>
      <c r="E108" s="1" t="s">
        <v>528</v>
      </c>
      <c r="F108" s="1">
        <v>1.0</v>
      </c>
      <c r="G108" s="1" t="s">
        <v>349</v>
      </c>
      <c r="H108" s="1" t="s">
        <v>350</v>
      </c>
      <c r="I108" s="1" t="s">
        <v>351</v>
      </c>
      <c r="J108" s="1" t="s">
        <v>352</v>
      </c>
      <c r="K108" s="1" t="s">
        <v>353</v>
      </c>
      <c r="L108" s="1" t="s">
        <v>354</v>
      </c>
      <c r="M108" s="1" t="s">
        <v>355</v>
      </c>
      <c r="N108" s="1">
        <v>1.660224353099999E9</v>
      </c>
      <c r="O108" s="1">
        <f t="shared" si="1"/>
        <v>0.001542472417</v>
      </c>
      <c r="P108" s="1">
        <f t="shared" si="2"/>
        <v>1.542472417</v>
      </c>
      <c r="Q108" s="1">
        <f t="shared" si="3"/>
        <v>6.644007067</v>
      </c>
      <c r="R108" s="1">
        <f t="shared" si="4"/>
        <v>385.4593333</v>
      </c>
      <c r="S108" s="1">
        <f t="shared" si="5"/>
        <v>236.9223643</v>
      </c>
      <c r="T108" s="1">
        <f t="shared" si="6"/>
        <v>23.58607504</v>
      </c>
      <c r="U108" s="1">
        <f t="shared" si="7"/>
        <v>38.37321473</v>
      </c>
      <c r="V108" s="1">
        <f t="shared" si="8"/>
        <v>0.07770874361</v>
      </c>
      <c r="W108" s="1">
        <f t="shared" si="9"/>
        <v>2.918955177</v>
      </c>
      <c r="X108" s="1">
        <f t="shared" si="10"/>
        <v>0.07657748241</v>
      </c>
      <c r="Y108" s="1">
        <f t="shared" si="11"/>
        <v>0.04796119388</v>
      </c>
      <c r="Z108" s="1">
        <f t="shared" si="12"/>
        <v>321.5128864</v>
      </c>
      <c r="AA108" s="1">
        <f t="shared" si="13"/>
        <v>32.50841202</v>
      </c>
      <c r="AB108" s="1">
        <f t="shared" si="14"/>
        <v>31.49407333</v>
      </c>
      <c r="AC108" s="1">
        <f t="shared" si="15"/>
        <v>4.640037707</v>
      </c>
      <c r="AD108" s="1">
        <f t="shared" si="16"/>
        <v>60.00063542</v>
      </c>
      <c r="AE108" s="1">
        <f t="shared" si="17"/>
        <v>2.708812249</v>
      </c>
      <c r="AF108" s="1">
        <f t="shared" si="18"/>
        <v>4.51463927</v>
      </c>
      <c r="AG108" s="1">
        <f t="shared" si="19"/>
        <v>1.931225458</v>
      </c>
      <c r="AH108" s="1">
        <f t="shared" si="20"/>
        <v>-68.0230336</v>
      </c>
      <c r="AI108" s="1">
        <f t="shared" si="21"/>
        <v>-75.75633492</v>
      </c>
      <c r="AJ108" s="1">
        <f t="shared" si="22"/>
        <v>-5.842641176</v>
      </c>
      <c r="AK108" s="1">
        <f t="shared" si="23"/>
        <v>171.8908767</v>
      </c>
      <c r="AL108" s="1">
        <f t="shared" si="24"/>
        <v>37.02061586</v>
      </c>
      <c r="AM108" s="1">
        <f t="shared" si="25"/>
        <v>1.530478815</v>
      </c>
      <c r="AN108" s="1">
        <f t="shared" si="26"/>
        <v>6.644007067</v>
      </c>
      <c r="AO108" s="1">
        <v>465.6342124452155</v>
      </c>
      <c r="AP108" s="1">
        <v>431.6630606060605</v>
      </c>
      <c r="AQ108" s="1">
        <v>5.048303383781016</v>
      </c>
      <c r="AR108" s="1">
        <v>64.96869328460993</v>
      </c>
      <c r="AS108" s="1">
        <f t="shared" si="27"/>
        <v>1.542472417</v>
      </c>
      <c r="AT108" s="1">
        <v>25.42451393259993</v>
      </c>
      <c r="AU108" s="1">
        <v>27.22410060606061</v>
      </c>
      <c r="AV108" s="1">
        <v>9.213945247866491E-5</v>
      </c>
      <c r="AW108" s="1">
        <v>84.42991726890527</v>
      </c>
      <c r="AX108" s="1">
        <v>0.0</v>
      </c>
      <c r="AY108" s="1">
        <v>0.0</v>
      </c>
      <c r="AZ108" s="1">
        <f t="shared" si="28"/>
        <v>1</v>
      </c>
      <c r="BA108" s="1">
        <f t="shared" si="29"/>
        <v>0</v>
      </c>
      <c r="BB108" s="1">
        <f t="shared" si="30"/>
        <v>51865.92213</v>
      </c>
      <c r="BC108" s="1">
        <f t="shared" si="31"/>
        <v>1999.985333</v>
      </c>
      <c r="BD108" s="1">
        <f t="shared" si="32"/>
        <v>1681.18728</v>
      </c>
      <c r="BE108" s="1">
        <f t="shared" si="33"/>
        <v>0.8405998042</v>
      </c>
      <c r="BF108" s="1">
        <f t="shared" si="34"/>
        <v>0.1607576221</v>
      </c>
      <c r="BG108" s="1">
        <v>6.0</v>
      </c>
      <c r="BH108" s="1">
        <v>0.5</v>
      </c>
      <c r="BI108" s="1" t="s">
        <v>356</v>
      </c>
      <c r="BJ108" s="1">
        <v>2.0</v>
      </c>
      <c r="BK108" s="1" t="b">
        <v>1</v>
      </c>
      <c r="BL108" s="1">
        <v>1.660224353099999E9</v>
      </c>
      <c r="BM108" s="1">
        <v>385.4593333333333</v>
      </c>
      <c r="BN108" s="1">
        <v>430.5825333333333</v>
      </c>
      <c r="BO108" s="1">
        <v>27.21004666666667</v>
      </c>
      <c r="BP108" s="1">
        <v>25.42382</v>
      </c>
      <c r="BQ108" s="1">
        <v>384.0684</v>
      </c>
      <c r="BR108" s="1">
        <v>27.19480666666667</v>
      </c>
      <c r="BS108" s="1">
        <v>500.1048666666667</v>
      </c>
      <c r="BT108" s="1">
        <v>99.45203333333333</v>
      </c>
      <c r="BU108" s="1">
        <v>0.09988151333333334</v>
      </c>
      <c r="BV108" s="1">
        <v>31.01267333333334</v>
      </c>
      <c r="BW108" s="1">
        <v>31.49407333333334</v>
      </c>
      <c r="BX108" s="1">
        <v>999.8999999999999</v>
      </c>
      <c r="BY108" s="1">
        <v>0.0</v>
      </c>
      <c r="BZ108" s="1">
        <v>0.0</v>
      </c>
      <c r="CA108" s="1">
        <v>9994.496000000001</v>
      </c>
      <c r="CB108" s="1">
        <v>0.0</v>
      </c>
      <c r="CC108" s="1">
        <v>7.242082666666666</v>
      </c>
      <c r="CD108" s="1">
        <v>-45.12303333333333</v>
      </c>
      <c r="CE108" s="1">
        <v>396.2412666666667</v>
      </c>
      <c r="CF108" s="1">
        <v>441.8151333333334</v>
      </c>
      <c r="CG108" s="1">
        <v>1.786208</v>
      </c>
      <c r="CH108" s="1">
        <v>430.5825333333333</v>
      </c>
      <c r="CI108" s="1">
        <v>25.42382</v>
      </c>
      <c r="CJ108" s="1">
        <v>2.706093333333333</v>
      </c>
      <c r="CK108" s="1">
        <v>2.528452000000001</v>
      </c>
      <c r="CL108" s="1">
        <v>22.32216666666667</v>
      </c>
      <c r="CM108" s="1">
        <v>21.21082</v>
      </c>
      <c r="CN108" s="1">
        <v>1999.985333333333</v>
      </c>
      <c r="CO108" s="1">
        <v>0.980005</v>
      </c>
      <c r="CP108" s="1">
        <v>0.01999544</v>
      </c>
      <c r="CQ108" s="1">
        <v>0.0</v>
      </c>
      <c r="CR108" s="1">
        <v>2.255666666666667</v>
      </c>
      <c r="CS108" s="1">
        <v>0.0</v>
      </c>
      <c r="CT108" s="1">
        <v>22299.82</v>
      </c>
      <c r="CU108" s="1">
        <v>17412.21333333333</v>
      </c>
      <c r="CV108" s="1">
        <v>40.229</v>
      </c>
      <c r="CW108" s="1">
        <v>41.187</v>
      </c>
      <c r="CX108" s="1">
        <v>40.187</v>
      </c>
      <c r="CY108" s="1">
        <v>39.6912</v>
      </c>
      <c r="CZ108" s="1">
        <v>40.375</v>
      </c>
      <c r="DA108" s="1">
        <v>1959.999333333333</v>
      </c>
      <c r="DB108" s="1">
        <v>39.98666666666667</v>
      </c>
      <c r="DC108" s="1">
        <v>0.0</v>
      </c>
      <c r="DD108" s="1">
        <v>1.6602243593E9</v>
      </c>
      <c r="DE108" s="1">
        <v>0.0</v>
      </c>
      <c r="DF108" s="1">
        <v>1.660224008E9</v>
      </c>
      <c r="DG108" s="1" t="s">
        <v>357</v>
      </c>
      <c r="DH108" s="1">
        <v>1.660224008E9</v>
      </c>
      <c r="DI108" s="1">
        <v>1.660224007E9</v>
      </c>
      <c r="DJ108" s="1">
        <v>1.0</v>
      </c>
      <c r="DK108" s="1">
        <v>0.091</v>
      </c>
      <c r="DL108" s="1">
        <v>-0.018</v>
      </c>
      <c r="DM108" s="1">
        <v>1.42</v>
      </c>
      <c r="DN108" s="1">
        <v>0.02</v>
      </c>
      <c r="DO108" s="1">
        <v>400.0</v>
      </c>
      <c r="DP108" s="1">
        <v>26.0</v>
      </c>
      <c r="DQ108" s="1">
        <v>0.31</v>
      </c>
      <c r="DR108" s="1">
        <v>0.11</v>
      </c>
      <c r="DS108" s="1">
        <v>5.578825669711313</v>
      </c>
      <c r="DT108" s="1">
        <v>6.27857447797264</v>
      </c>
      <c r="DU108" s="1">
        <v>0.4746769554054013</v>
      </c>
      <c r="DV108" s="1">
        <v>0.0</v>
      </c>
      <c r="DW108" s="1">
        <v>36.80879124609478</v>
      </c>
      <c r="DX108" s="1">
        <v>6.077922378952889</v>
      </c>
      <c r="DY108" s="1">
        <v>0.4544067624598362</v>
      </c>
      <c r="DZ108" s="1">
        <v>0.0</v>
      </c>
      <c r="EA108" s="1">
        <v>-44.95137666666666</v>
      </c>
      <c r="EB108" s="1">
        <v>-7.897652502780831</v>
      </c>
      <c r="EC108" s="1">
        <v>0.5714182786035304</v>
      </c>
      <c r="ED108" s="1">
        <v>0.0</v>
      </c>
      <c r="EE108" s="1">
        <v>248.1777077971103</v>
      </c>
      <c r="EF108" s="1">
        <v>162.3336114911827</v>
      </c>
      <c r="EG108" s="1">
        <v>12.18981092981858</v>
      </c>
      <c r="EH108" s="1">
        <v>0.0</v>
      </c>
      <c r="EI108" s="1">
        <v>1.779409</v>
      </c>
      <c r="EJ108" s="1">
        <v>0.1038051782363958</v>
      </c>
      <c r="EK108" s="1">
        <v>0.01047480138236521</v>
      </c>
      <c r="EL108" s="1">
        <v>1.0</v>
      </c>
      <c r="EM108" s="1">
        <v>1.931394877310228</v>
      </c>
      <c r="EN108" s="1">
        <v>0.001822428039029197</v>
      </c>
      <c r="EO108" s="1">
        <v>4.089243283122074E-4</v>
      </c>
      <c r="EP108" s="1">
        <v>1.0</v>
      </c>
      <c r="EQ108" s="1">
        <v>2.0</v>
      </c>
      <c r="ER108" s="1">
        <v>6.0</v>
      </c>
      <c r="ES108" s="1" t="s">
        <v>393</v>
      </c>
      <c r="ET108" s="1">
        <v>2.94447</v>
      </c>
      <c r="EU108" s="1">
        <v>2.80117</v>
      </c>
      <c r="EV108" s="1">
        <v>0.0920237</v>
      </c>
      <c r="EW108" s="1">
        <v>0.0995343</v>
      </c>
      <c r="EX108" s="1">
        <v>0.118381</v>
      </c>
      <c r="EY108" s="1">
        <v>0.112914</v>
      </c>
      <c r="EZ108" s="1">
        <v>18675.7</v>
      </c>
      <c r="FA108" s="1">
        <v>19424.2</v>
      </c>
      <c r="FB108" s="1">
        <v>23907.5</v>
      </c>
      <c r="FC108" s="1">
        <v>25090.7</v>
      </c>
      <c r="FD108" s="1">
        <v>33726.8</v>
      </c>
      <c r="FE108" s="1">
        <v>35530.8</v>
      </c>
      <c r="FF108" s="1">
        <v>43572.9</v>
      </c>
      <c r="FG108" s="1">
        <v>46375.0</v>
      </c>
      <c r="FH108" s="1">
        <v>1.99058</v>
      </c>
      <c r="FI108" s="1">
        <v>1.9173</v>
      </c>
      <c r="FJ108" s="1">
        <v>0.140049</v>
      </c>
      <c r="FK108" s="1">
        <v>0.0</v>
      </c>
      <c r="FL108" s="1">
        <v>29.2126</v>
      </c>
      <c r="FM108" s="1">
        <v>999.9</v>
      </c>
      <c r="FN108" s="1">
        <v>70.1</v>
      </c>
      <c r="FO108" s="1">
        <v>31.7</v>
      </c>
      <c r="FP108" s="1">
        <v>33.0915</v>
      </c>
      <c r="FQ108" s="1">
        <v>64.244</v>
      </c>
      <c r="FR108" s="1">
        <v>26.5745</v>
      </c>
      <c r="FS108" s="1">
        <v>1.0</v>
      </c>
      <c r="FT108" s="1">
        <v>0.209533</v>
      </c>
      <c r="FU108" s="1">
        <v>0.327007</v>
      </c>
      <c r="FV108" s="1">
        <v>20.3244</v>
      </c>
      <c r="FW108" s="1">
        <v>5.21205</v>
      </c>
      <c r="FX108" s="1">
        <v>11.9066</v>
      </c>
      <c r="FY108" s="1">
        <v>5.0019</v>
      </c>
      <c r="FZ108" s="1">
        <v>3.28948</v>
      </c>
      <c r="GA108" s="1">
        <v>9999.0</v>
      </c>
      <c r="GB108" s="1">
        <v>9999.0</v>
      </c>
      <c r="GC108" s="1">
        <v>9999.0</v>
      </c>
      <c r="GD108" s="1">
        <v>999.9</v>
      </c>
      <c r="GE108" s="1">
        <v>1.85944</v>
      </c>
      <c r="GF108" s="1">
        <v>1.8544</v>
      </c>
      <c r="GG108" s="1">
        <v>1.8576</v>
      </c>
      <c r="GH108" s="1">
        <v>1.85602</v>
      </c>
      <c r="GI108" s="1">
        <v>1.85485</v>
      </c>
      <c r="GJ108" s="1">
        <v>1.85455</v>
      </c>
      <c r="GK108" s="1">
        <v>1.85306</v>
      </c>
      <c r="GL108" s="1">
        <v>1.8563</v>
      </c>
      <c r="GM108" s="1">
        <v>0.0</v>
      </c>
      <c r="GN108" s="1">
        <v>0.0</v>
      </c>
      <c r="GO108" s="1">
        <v>0.0</v>
      </c>
      <c r="GP108" s="1">
        <v>0.0</v>
      </c>
      <c r="GQ108" s="1" t="s">
        <v>359</v>
      </c>
      <c r="GR108" s="1" t="s">
        <v>360</v>
      </c>
      <c r="GS108" s="1" t="s">
        <v>361</v>
      </c>
      <c r="GT108" s="1" t="s">
        <v>361</v>
      </c>
      <c r="GU108" s="1" t="s">
        <v>361</v>
      </c>
      <c r="GV108" s="1" t="s">
        <v>361</v>
      </c>
      <c r="GW108" s="1">
        <v>0.0</v>
      </c>
      <c r="GX108" s="1">
        <v>100.0</v>
      </c>
      <c r="GY108" s="1">
        <v>100.0</v>
      </c>
      <c r="GZ108" s="1">
        <v>1.464</v>
      </c>
      <c r="HA108" s="1">
        <v>0.0152</v>
      </c>
      <c r="HB108" s="1">
        <v>0.4508132229881339</v>
      </c>
      <c r="HC108" s="1">
        <v>0.002931838302181297</v>
      </c>
      <c r="HD108" s="1">
        <v>-1.375455985948503E-6</v>
      </c>
      <c r="HE108" s="1">
        <v>3.07004744371273E-10</v>
      </c>
      <c r="HF108" s="1">
        <v>-0.06116048014925604</v>
      </c>
      <c r="HG108" s="1">
        <v>0.0100384331276165</v>
      </c>
      <c r="HH108" s="1">
        <v>-3.153267371123071E-4</v>
      </c>
      <c r="HI108" s="1">
        <v>1.819468599177705E-6</v>
      </c>
      <c r="HJ108" s="1">
        <v>1.0</v>
      </c>
      <c r="HK108" s="1">
        <v>2112.0</v>
      </c>
      <c r="HL108" s="1">
        <v>3.0</v>
      </c>
      <c r="HM108" s="1">
        <v>29.0</v>
      </c>
      <c r="HN108" s="1">
        <v>5.9</v>
      </c>
      <c r="HO108" s="1">
        <v>5.9</v>
      </c>
      <c r="HP108" s="1">
        <v>1.20728</v>
      </c>
      <c r="HQ108" s="1">
        <v>2.30225</v>
      </c>
      <c r="HR108" s="1">
        <v>1.4978</v>
      </c>
      <c r="HS108" s="1">
        <v>2.30347</v>
      </c>
      <c r="HT108" s="1">
        <v>1.54785</v>
      </c>
      <c r="HU108" s="1">
        <v>2.41333</v>
      </c>
      <c r="HV108" s="1">
        <v>35.4986</v>
      </c>
      <c r="HW108" s="1">
        <v>15.5943</v>
      </c>
      <c r="HX108" s="1">
        <v>18.0</v>
      </c>
      <c r="HY108" s="1">
        <v>500.752</v>
      </c>
      <c r="HZ108" s="1">
        <v>519.437</v>
      </c>
      <c r="IA108" s="1">
        <v>28.7023</v>
      </c>
      <c r="IB108" s="1">
        <v>29.8157</v>
      </c>
      <c r="IC108" s="1">
        <v>30.0003</v>
      </c>
      <c r="ID108" s="1">
        <v>29.5984</v>
      </c>
      <c r="IE108" s="1">
        <v>29.6873</v>
      </c>
      <c r="IF108" s="1">
        <v>24.1915</v>
      </c>
      <c r="IG108" s="1">
        <v>26.2655</v>
      </c>
      <c r="IH108" s="1">
        <v>84.6693</v>
      </c>
      <c r="II108" s="1">
        <v>28.6942</v>
      </c>
      <c r="IJ108" s="1">
        <v>502.309</v>
      </c>
      <c r="IK108" s="1">
        <v>25.3813</v>
      </c>
      <c r="IL108" s="1">
        <v>100.772</v>
      </c>
      <c r="IM108" s="1">
        <v>100.512</v>
      </c>
      <c r="IN108" s="1" t="s">
        <v>362</v>
      </c>
    </row>
    <row r="109" ht="15.75" customHeight="1">
      <c r="A109" s="1">
        <v>93.0</v>
      </c>
      <c r="B109" s="1">
        <v>1.6602243616E9</v>
      </c>
      <c r="C109" s="1">
        <v>374.5999999046326</v>
      </c>
      <c r="D109" s="1" t="s">
        <v>529</v>
      </c>
      <c r="E109" s="1" t="s">
        <v>530</v>
      </c>
      <c r="F109" s="1">
        <v>1.0</v>
      </c>
      <c r="G109" s="1" t="s">
        <v>349</v>
      </c>
      <c r="H109" s="1" t="s">
        <v>350</v>
      </c>
      <c r="I109" s="1" t="s">
        <v>351</v>
      </c>
      <c r="J109" s="1" t="s">
        <v>352</v>
      </c>
      <c r="K109" s="1" t="s">
        <v>353</v>
      </c>
      <c r="L109" s="1" t="s">
        <v>354</v>
      </c>
      <c r="M109" s="1" t="s">
        <v>355</v>
      </c>
      <c r="N109" s="1">
        <v>1.6602243536E9</v>
      </c>
      <c r="O109" s="1">
        <f t="shared" si="1"/>
        <v>0.001542361254</v>
      </c>
      <c r="P109" s="1">
        <f t="shared" si="2"/>
        <v>1.542361254</v>
      </c>
      <c r="Q109" s="1">
        <f t="shared" si="3"/>
        <v>6.744159343</v>
      </c>
      <c r="R109" s="1">
        <f t="shared" si="4"/>
        <v>387.92175</v>
      </c>
      <c r="S109" s="1">
        <f t="shared" si="5"/>
        <v>237.2561294</v>
      </c>
      <c r="T109" s="1">
        <f t="shared" si="6"/>
        <v>23.61931082</v>
      </c>
      <c r="U109" s="1">
        <f t="shared" si="7"/>
        <v>38.61836745</v>
      </c>
      <c r="V109" s="1">
        <f t="shared" si="8"/>
        <v>0.07771069392</v>
      </c>
      <c r="W109" s="1">
        <f t="shared" si="9"/>
        <v>2.919028869</v>
      </c>
      <c r="X109" s="1">
        <f t="shared" si="10"/>
        <v>0.07657940449</v>
      </c>
      <c r="Y109" s="1">
        <f t="shared" si="11"/>
        <v>0.04796239768</v>
      </c>
      <c r="Z109" s="1">
        <f t="shared" si="12"/>
        <v>321.5127182</v>
      </c>
      <c r="AA109" s="1">
        <f t="shared" si="13"/>
        <v>32.50823174</v>
      </c>
      <c r="AB109" s="1">
        <f t="shared" si="14"/>
        <v>31.49371875</v>
      </c>
      <c r="AC109" s="1">
        <f t="shared" si="15"/>
        <v>4.639944238</v>
      </c>
      <c r="AD109" s="1">
        <f t="shared" si="16"/>
        <v>60.00329786</v>
      </c>
      <c r="AE109" s="1">
        <f t="shared" si="17"/>
        <v>2.708905678</v>
      </c>
      <c r="AF109" s="1">
        <f t="shared" si="18"/>
        <v>4.514594656</v>
      </c>
      <c r="AG109" s="1">
        <f t="shared" si="19"/>
        <v>1.93103856</v>
      </c>
      <c r="AH109" s="1">
        <f t="shared" si="20"/>
        <v>-68.01813132</v>
      </c>
      <c r="AI109" s="1">
        <f t="shared" si="21"/>
        <v>-75.72972403</v>
      </c>
      <c r="AJ109" s="1">
        <f t="shared" si="22"/>
        <v>-5.840426183</v>
      </c>
      <c r="AK109" s="1">
        <f t="shared" si="23"/>
        <v>171.9244367</v>
      </c>
      <c r="AL109" s="1">
        <f t="shared" si="24"/>
        <v>37.0778153</v>
      </c>
      <c r="AM109" s="1">
        <f t="shared" si="25"/>
        <v>1.531177718</v>
      </c>
      <c r="AN109" s="1">
        <f t="shared" si="26"/>
        <v>6.744159343</v>
      </c>
      <c r="AO109" s="1">
        <v>470.8612710605246</v>
      </c>
      <c r="AP109" s="1">
        <v>436.7372181818182</v>
      </c>
      <c r="AQ109" s="1">
        <v>5.054083281332329</v>
      </c>
      <c r="AR109" s="1">
        <v>64.96869328460993</v>
      </c>
      <c r="AS109" s="1">
        <f t="shared" si="27"/>
        <v>1.542361254</v>
      </c>
      <c r="AT109" s="1">
        <v>25.42573830802594</v>
      </c>
      <c r="AU109" s="1">
        <v>27.22515515151514</v>
      </c>
      <c r="AV109" s="1">
        <v>9.835377243836704E-5</v>
      </c>
      <c r="AW109" s="1">
        <v>84.42991726890527</v>
      </c>
      <c r="AX109" s="1">
        <v>0.0</v>
      </c>
      <c r="AY109" s="1">
        <v>0.0</v>
      </c>
      <c r="AZ109" s="1">
        <f t="shared" si="28"/>
        <v>1</v>
      </c>
      <c r="BA109" s="1">
        <f t="shared" si="29"/>
        <v>0</v>
      </c>
      <c r="BB109" s="1">
        <f t="shared" si="30"/>
        <v>51868.04618</v>
      </c>
      <c r="BC109" s="1">
        <f t="shared" si="31"/>
        <v>1999.98375</v>
      </c>
      <c r="BD109" s="1">
        <f t="shared" si="32"/>
        <v>1681.185993</v>
      </c>
      <c r="BE109" s="1">
        <f t="shared" si="33"/>
        <v>0.8405998266</v>
      </c>
      <c r="BF109" s="1">
        <f t="shared" si="34"/>
        <v>0.1607576653</v>
      </c>
      <c r="BG109" s="1">
        <v>6.0</v>
      </c>
      <c r="BH109" s="1">
        <v>0.5</v>
      </c>
      <c r="BI109" s="1" t="s">
        <v>356</v>
      </c>
      <c r="BJ109" s="1">
        <v>2.0</v>
      </c>
      <c r="BK109" s="1" t="b">
        <v>1</v>
      </c>
      <c r="BL109" s="1">
        <v>1.6602243536E9</v>
      </c>
      <c r="BM109" s="1">
        <v>387.92175</v>
      </c>
      <c r="BN109" s="1">
        <v>433.1185</v>
      </c>
      <c r="BO109" s="1">
        <v>27.210975</v>
      </c>
      <c r="BP109" s="1">
        <v>25.42393125</v>
      </c>
      <c r="BQ109" s="1">
        <v>386.5259375</v>
      </c>
      <c r="BR109" s="1">
        <v>27.1957375</v>
      </c>
      <c r="BS109" s="1">
        <v>500.104</v>
      </c>
      <c r="BT109" s="1">
        <v>99.45205</v>
      </c>
      <c r="BU109" s="1">
        <v>0.09990204375</v>
      </c>
      <c r="BV109" s="1">
        <v>31.0125</v>
      </c>
      <c r="BW109" s="1">
        <v>31.49371875</v>
      </c>
      <c r="BX109" s="1">
        <v>999.9</v>
      </c>
      <c r="BY109" s="1">
        <v>0.0</v>
      </c>
      <c r="BZ109" s="1">
        <v>0.0</v>
      </c>
      <c r="CA109" s="1">
        <v>9994.914999999999</v>
      </c>
      <c r="CB109" s="1">
        <v>0.0</v>
      </c>
      <c r="CC109" s="1">
        <v>7.236210625</v>
      </c>
      <c r="CD109" s="1">
        <v>-45.1966125</v>
      </c>
      <c r="CE109" s="1">
        <v>398.7729375</v>
      </c>
      <c r="CF109" s="1">
        <v>444.4173125</v>
      </c>
      <c r="CG109" s="1">
        <v>1.787020625</v>
      </c>
      <c r="CH109" s="1">
        <v>433.1185</v>
      </c>
      <c r="CI109" s="1">
        <v>25.42393125</v>
      </c>
      <c r="CJ109" s="1">
        <v>2.70618625</v>
      </c>
      <c r="CK109" s="1">
        <v>2.52846375</v>
      </c>
      <c r="CL109" s="1">
        <v>22.32273125</v>
      </c>
      <c r="CM109" s="1">
        <v>21.21089375</v>
      </c>
      <c r="CN109" s="1">
        <v>1999.98375</v>
      </c>
      <c r="CO109" s="1">
        <v>0.98000425</v>
      </c>
      <c r="CP109" s="1">
        <v>0.019996175</v>
      </c>
      <c r="CQ109" s="1">
        <v>0.0</v>
      </c>
      <c r="CR109" s="1">
        <v>2.303375</v>
      </c>
      <c r="CS109" s="1">
        <v>0.0</v>
      </c>
      <c r="CT109" s="1">
        <v>22298.975</v>
      </c>
      <c r="CU109" s="1">
        <v>17412.19375</v>
      </c>
      <c r="CV109" s="1">
        <v>40.2303125</v>
      </c>
      <c r="CW109" s="1">
        <v>41.187</v>
      </c>
      <c r="CX109" s="1">
        <v>40.187</v>
      </c>
      <c r="CY109" s="1">
        <v>39.694875</v>
      </c>
      <c r="CZ109" s="1">
        <v>40.375</v>
      </c>
      <c r="DA109" s="1">
        <v>1959.99625</v>
      </c>
      <c r="DB109" s="1">
        <v>39.988125</v>
      </c>
      <c r="DC109" s="1">
        <v>0.0</v>
      </c>
      <c r="DD109" s="1">
        <v>1.6602243605E9</v>
      </c>
      <c r="DE109" s="1">
        <v>0.0</v>
      </c>
      <c r="DF109" s="1">
        <v>1.660224008E9</v>
      </c>
      <c r="DG109" s="1" t="s">
        <v>357</v>
      </c>
      <c r="DH109" s="1">
        <v>1.660224008E9</v>
      </c>
      <c r="DI109" s="1">
        <v>1.660224007E9</v>
      </c>
      <c r="DJ109" s="1">
        <v>1.0</v>
      </c>
      <c r="DK109" s="1">
        <v>0.091</v>
      </c>
      <c r="DL109" s="1">
        <v>-0.018</v>
      </c>
      <c r="DM109" s="1">
        <v>1.42</v>
      </c>
      <c r="DN109" s="1">
        <v>0.02</v>
      </c>
      <c r="DO109" s="1">
        <v>400.0</v>
      </c>
      <c r="DP109" s="1">
        <v>26.0</v>
      </c>
      <c r="DQ109" s="1">
        <v>0.31</v>
      </c>
      <c r="DR109" s="1">
        <v>0.11</v>
      </c>
      <c r="DS109" s="1">
        <v>5.773497782255995</v>
      </c>
      <c r="DT109" s="1">
        <v>6.458535048831883</v>
      </c>
      <c r="DU109" s="1">
        <v>0.4727050978496036</v>
      </c>
      <c r="DV109" s="1">
        <v>0.0</v>
      </c>
      <c r="DW109" s="1">
        <v>36.99500053878338</v>
      </c>
      <c r="DX109" s="1">
        <v>6.258508072990622</v>
      </c>
      <c r="DY109" s="1">
        <v>0.4533871478084047</v>
      </c>
      <c r="DZ109" s="1">
        <v>0.0</v>
      </c>
      <c r="EA109" s="1">
        <v>-45.12684193548386</v>
      </c>
      <c r="EB109" s="1">
        <v>-8.17109999999988</v>
      </c>
      <c r="EC109" s="1">
        <v>0.611391769639853</v>
      </c>
      <c r="ED109" s="1">
        <v>0.0</v>
      </c>
      <c r="EE109" s="1">
        <v>252.7498340817866</v>
      </c>
      <c r="EF109" s="1">
        <v>158.5858187833247</v>
      </c>
      <c r="EG109" s="1">
        <v>11.54519860827152</v>
      </c>
      <c r="EH109" s="1">
        <v>0.0</v>
      </c>
      <c r="EI109" s="1">
        <v>1.78181512195122</v>
      </c>
      <c r="EJ109" s="1">
        <v>0.09710550522647977</v>
      </c>
      <c r="EK109" s="1">
        <v>0.009952957183292059</v>
      </c>
      <c r="EL109" s="1">
        <v>1.0</v>
      </c>
      <c r="EM109" s="1">
        <v>1.931256523667422</v>
      </c>
      <c r="EN109" s="1">
        <v>-0.001104466734111627</v>
      </c>
      <c r="EO109" s="1">
        <v>6.00016908139535E-4</v>
      </c>
      <c r="EP109" s="1">
        <v>1.0</v>
      </c>
      <c r="EQ109" s="1">
        <v>2.0</v>
      </c>
      <c r="ER109" s="1">
        <v>6.0</v>
      </c>
      <c r="ES109" s="1" t="s">
        <v>393</v>
      </c>
      <c r="ET109" s="1">
        <v>2.94476</v>
      </c>
      <c r="EU109" s="1">
        <v>2.80162</v>
      </c>
      <c r="EV109" s="1">
        <v>0.0928419</v>
      </c>
      <c r="EW109" s="1">
        <v>0.100329</v>
      </c>
      <c r="EX109" s="1">
        <v>0.118385</v>
      </c>
      <c r="EY109" s="1">
        <v>0.112912</v>
      </c>
      <c r="EZ109" s="1">
        <v>18659.1</v>
      </c>
      <c r="FA109" s="1">
        <v>19407.1</v>
      </c>
      <c r="FB109" s="1">
        <v>23907.8</v>
      </c>
      <c r="FC109" s="1">
        <v>25090.7</v>
      </c>
      <c r="FD109" s="1">
        <v>33727.0</v>
      </c>
      <c r="FE109" s="1">
        <v>35531.1</v>
      </c>
      <c r="FF109" s="1">
        <v>43573.2</v>
      </c>
      <c r="FG109" s="1">
        <v>46375.1</v>
      </c>
      <c r="FH109" s="1">
        <v>1.99048</v>
      </c>
      <c r="FI109" s="1">
        <v>1.91723</v>
      </c>
      <c r="FJ109" s="1">
        <v>0.139736</v>
      </c>
      <c r="FK109" s="1">
        <v>0.0</v>
      </c>
      <c r="FL109" s="1">
        <v>29.2133</v>
      </c>
      <c r="FM109" s="1">
        <v>999.9</v>
      </c>
      <c r="FN109" s="1">
        <v>70.1</v>
      </c>
      <c r="FO109" s="1">
        <v>31.7</v>
      </c>
      <c r="FP109" s="1">
        <v>33.0879</v>
      </c>
      <c r="FQ109" s="1">
        <v>64.204</v>
      </c>
      <c r="FR109" s="1">
        <v>26.1178</v>
      </c>
      <c r="FS109" s="1">
        <v>1.0</v>
      </c>
      <c r="FT109" s="1">
        <v>0.209568</v>
      </c>
      <c r="FU109" s="1">
        <v>0.331947</v>
      </c>
      <c r="FV109" s="1">
        <v>20.3244</v>
      </c>
      <c r="FW109" s="1">
        <v>5.21235</v>
      </c>
      <c r="FX109" s="1">
        <v>11.9063</v>
      </c>
      <c r="FY109" s="1">
        <v>5.0028</v>
      </c>
      <c r="FZ109" s="1">
        <v>3.28948</v>
      </c>
      <c r="GA109" s="1">
        <v>9999.0</v>
      </c>
      <c r="GB109" s="1">
        <v>9999.0</v>
      </c>
      <c r="GC109" s="1">
        <v>9999.0</v>
      </c>
      <c r="GD109" s="1">
        <v>999.9</v>
      </c>
      <c r="GE109" s="1">
        <v>1.85944</v>
      </c>
      <c r="GF109" s="1">
        <v>1.85439</v>
      </c>
      <c r="GG109" s="1">
        <v>1.8576</v>
      </c>
      <c r="GH109" s="1">
        <v>1.85601</v>
      </c>
      <c r="GI109" s="1">
        <v>1.85485</v>
      </c>
      <c r="GJ109" s="1">
        <v>1.85454</v>
      </c>
      <c r="GK109" s="1">
        <v>1.85304</v>
      </c>
      <c r="GL109" s="1">
        <v>1.85627</v>
      </c>
      <c r="GM109" s="1">
        <v>0.0</v>
      </c>
      <c r="GN109" s="1">
        <v>0.0</v>
      </c>
      <c r="GO109" s="1">
        <v>0.0</v>
      </c>
      <c r="GP109" s="1">
        <v>0.0</v>
      </c>
      <c r="GQ109" s="1" t="s">
        <v>359</v>
      </c>
      <c r="GR109" s="1" t="s">
        <v>360</v>
      </c>
      <c r="GS109" s="1" t="s">
        <v>361</v>
      </c>
      <c r="GT109" s="1" t="s">
        <v>361</v>
      </c>
      <c r="GU109" s="1" t="s">
        <v>361</v>
      </c>
      <c r="GV109" s="1" t="s">
        <v>361</v>
      </c>
      <c r="GW109" s="1">
        <v>0.0</v>
      </c>
      <c r="GX109" s="1">
        <v>100.0</v>
      </c>
      <c r="GY109" s="1">
        <v>100.0</v>
      </c>
      <c r="GZ109" s="1">
        <v>1.473</v>
      </c>
      <c r="HA109" s="1">
        <v>0.0152</v>
      </c>
      <c r="HB109" s="1">
        <v>0.4508132229881339</v>
      </c>
      <c r="HC109" s="1">
        <v>0.002931838302181297</v>
      </c>
      <c r="HD109" s="1">
        <v>-1.375455985948503E-6</v>
      </c>
      <c r="HE109" s="1">
        <v>3.07004744371273E-10</v>
      </c>
      <c r="HF109" s="1">
        <v>-0.06116048014925604</v>
      </c>
      <c r="HG109" s="1">
        <v>0.0100384331276165</v>
      </c>
      <c r="HH109" s="1">
        <v>-3.153267371123071E-4</v>
      </c>
      <c r="HI109" s="1">
        <v>1.819468599177705E-6</v>
      </c>
      <c r="HJ109" s="1">
        <v>1.0</v>
      </c>
      <c r="HK109" s="1">
        <v>2112.0</v>
      </c>
      <c r="HL109" s="1">
        <v>3.0</v>
      </c>
      <c r="HM109" s="1">
        <v>29.0</v>
      </c>
      <c r="HN109" s="1">
        <v>5.9</v>
      </c>
      <c r="HO109" s="1">
        <v>5.9</v>
      </c>
      <c r="HP109" s="1">
        <v>1.2146</v>
      </c>
      <c r="HQ109" s="1">
        <v>2.30591</v>
      </c>
      <c r="HR109" s="1">
        <v>1.4978</v>
      </c>
      <c r="HS109" s="1">
        <v>2.30347</v>
      </c>
      <c r="HT109" s="1">
        <v>1.54785</v>
      </c>
      <c r="HU109" s="1">
        <v>2.28027</v>
      </c>
      <c r="HV109" s="1">
        <v>35.4986</v>
      </c>
      <c r="HW109" s="1">
        <v>15.5855</v>
      </c>
      <c r="HX109" s="1">
        <v>18.0</v>
      </c>
      <c r="HY109" s="1">
        <v>500.693</v>
      </c>
      <c r="HZ109" s="1">
        <v>519.39</v>
      </c>
      <c r="IA109" s="1">
        <v>28.7002</v>
      </c>
      <c r="IB109" s="1">
        <v>29.8163</v>
      </c>
      <c r="IC109" s="1">
        <v>30.0003</v>
      </c>
      <c r="ID109" s="1">
        <v>29.5984</v>
      </c>
      <c r="IE109" s="1">
        <v>29.6878</v>
      </c>
      <c r="IF109" s="1">
        <v>24.3337</v>
      </c>
      <c r="IG109" s="1">
        <v>26.2655</v>
      </c>
      <c r="IH109" s="1">
        <v>84.6693</v>
      </c>
      <c r="II109" s="1">
        <v>28.6942</v>
      </c>
      <c r="IJ109" s="1">
        <v>512.426</v>
      </c>
      <c r="IK109" s="1">
        <v>25.3779</v>
      </c>
      <c r="IL109" s="1">
        <v>100.773</v>
      </c>
      <c r="IM109" s="1">
        <v>100.512</v>
      </c>
      <c r="IN109" s="1" t="s">
        <v>362</v>
      </c>
    </row>
    <row r="110" ht="15.75" customHeight="1">
      <c r="A110" s="1">
        <v>94.0</v>
      </c>
      <c r="B110" s="1">
        <v>1.6602243626E9</v>
      </c>
      <c r="C110" s="1">
        <v>375.5999999046326</v>
      </c>
      <c r="D110" s="1" t="s">
        <v>531</v>
      </c>
      <c r="E110" s="1" t="s">
        <v>532</v>
      </c>
      <c r="F110" s="1">
        <v>1.0</v>
      </c>
      <c r="G110" s="1" t="s">
        <v>349</v>
      </c>
      <c r="H110" s="1" t="s">
        <v>350</v>
      </c>
      <c r="I110" s="1" t="s">
        <v>351</v>
      </c>
      <c r="J110" s="1" t="s">
        <v>352</v>
      </c>
      <c r="K110" s="1" t="s">
        <v>353</v>
      </c>
      <c r="L110" s="1" t="s">
        <v>354</v>
      </c>
      <c r="M110" s="1" t="s">
        <v>355</v>
      </c>
      <c r="N110" s="1">
        <v>1.660224355099999E9</v>
      </c>
      <c r="O110" s="1">
        <f t="shared" si="1"/>
        <v>0.001541248627</v>
      </c>
      <c r="P110" s="1">
        <f t="shared" si="2"/>
        <v>1.541248627</v>
      </c>
      <c r="Q110" s="1">
        <f t="shared" si="3"/>
        <v>6.708289761</v>
      </c>
      <c r="R110" s="1">
        <f t="shared" si="4"/>
        <v>395.3135333</v>
      </c>
      <c r="S110" s="1">
        <f t="shared" si="5"/>
        <v>245.0758123</v>
      </c>
      <c r="T110" s="1">
        <f t="shared" si="6"/>
        <v>24.39776679</v>
      </c>
      <c r="U110" s="1">
        <f t="shared" si="7"/>
        <v>39.35421983</v>
      </c>
      <c r="V110" s="1">
        <f t="shared" si="8"/>
        <v>0.07766743063</v>
      </c>
      <c r="W110" s="1">
        <f t="shared" si="9"/>
        <v>2.918691223</v>
      </c>
      <c r="X110" s="1">
        <f t="shared" si="10"/>
        <v>0.07653726193</v>
      </c>
      <c r="Y110" s="1">
        <f t="shared" si="11"/>
        <v>0.04793595984</v>
      </c>
      <c r="Z110" s="1">
        <f t="shared" si="12"/>
        <v>321.5129052</v>
      </c>
      <c r="AA110" s="1">
        <f t="shared" si="13"/>
        <v>32.50816361</v>
      </c>
      <c r="AB110" s="1">
        <f t="shared" si="14"/>
        <v>31.49339333</v>
      </c>
      <c r="AC110" s="1">
        <f t="shared" si="15"/>
        <v>4.639858459</v>
      </c>
      <c r="AD110" s="1">
        <f t="shared" si="16"/>
        <v>60.01054987</v>
      </c>
      <c r="AE110" s="1">
        <f t="shared" si="17"/>
        <v>2.709152759</v>
      </c>
      <c r="AF110" s="1">
        <f t="shared" si="18"/>
        <v>4.514460816</v>
      </c>
      <c r="AG110" s="1">
        <f t="shared" si="19"/>
        <v>1.930705699</v>
      </c>
      <c r="AH110" s="1">
        <f t="shared" si="20"/>
        <v>-67.96906446</v>
      </c>
      <c r="AI110" s="1">
        <f t="shared" si="21"/>
        <v>-75.7515825</v>
      </c>
      <c r="AJ110" s="1">
        <f t="shared" si="22"/>
        <v>-5.842763441</v>
      </c>
      <c r="AK110" s="1">
        <f t="shared" si="23"/>
        <v>171.9494948</v>
      </c>
      <c r="AL110" s="1">
        <f t="shared" si="24"/>
        <v>37.23478977</v>
      </c>
      <c r="AM110" s="1">
        <f t="shared" si="25"/>
        <v>1.533120612</v>
      </c>
      <c r="AN110" s="1">
        <f t="shared" si="26"/>
        <v>6.708289761</v>
      </c>
      <c r="AO110" s="1">
        <v>476.0846329958621</v>
      </c>
      <c r="AP110" s="1">
        <v>441.8689393939393</v>
      </c>
      <c r="AQ110" s="1">
        <v>5.080783176220821</v>
      </c>
      <c r="AR110" s="1">
        <v>64.96869328460993</v>
      </c>
      <c r="AS110" s="1">
        <f t="shared" si="27"/>
        <v>1.541248627</v>
      </c>
      <c r="AT110" s="1">
        <v>25.42703094274435</v>
      </c>
      <c r="AU110" s="1">
        <v>27.22511696969699</v>
      </c>
      <c r="AV110" s="1">
        <v>9.8172516182467E-5</v>
      </c>
      <c r="AW110" s="1">
        <v>84.42991726890527</v>
      </c>
      <c r="AX110" s="1">
        <v>0.0</v>
      </c>
      <c r="AY110" s="1">
        <v>0.0</v>
      </c>
      <c r="AZ110" s="1">
        <f t="shared" si="28"/>
        <v>1</v>
      </c>
      <c r="BA110" s="1">
        <f t="shared" si="29"/>
        <v>0</v>
      </c>
      <c r="BB110" s="1">
        <f t="shared" si="30"/>
        <v>51858.53843</v>
      </c>
      <c r="BC110" s="1">
        <f t="shared" si="31"/>
        <v>1999.984</v>
      </c>
      <c r="BD110" s="1">
        <f t="shared" si="32"/>
        <v>1681.18628</v>
      </c>
      <c r="BE110" s="1">
        <f t="shared" si="33"/>
        <v>0.8405998646</v>
      </c>
      <c r="BF110" s="1">
        <f t="shared" si="34"/>
        <v>0.1607577387</v>
      </c>
      <c r="BG110" s="1">
        <v>6.0</v>
      </c>
      <c r="BH110" s="1">
        <v>0.5</v>
      </c>
      <c r="BI110" s="1" t="s">
        <v>356</v>
      </c>
      <c r="BJ110" s="1">
        <v>2.0</v>
      </c>
      <c r="BK110" s="1" t="b">
        <v>1</v>
      </c>
      <c r="BL110" s="1">
        <v>1.660224355099999E9</v>
      </c>
      <c r="BM110" s="1">
        <v>395.3135333333333</v>
      </c>
      <c r="BN110" s="1">
        <v>440.7122666666666</v>
      </c>
      <c r="BO110" s="1">
        <v>27.21346666666667</v>
      </c>
      <c r="BP110" s="1">
        <v>25.42419333333333</v>
      </c>
      <c r="BQ110" s="1">
        <v>393.9029333333334</v>
      </c>
      <c r="BR110" s="1">
        <v>27.19824666666667</v>
      </c>
      <c r="BS110" s="1">
        <v>500.1133333333334</v>
      </c>
      <c r="BT110" s="1">
        <v>99.45196666666668</v>
      </c>
      <c r="BU110" s="1">
        <v>0.09994976000000001</v>
      </c>
      <c r="BV110" s="1">
        <v>31.01198</v>
      </c>
      <c r="BW110" s="1">
        <v>31.49339333333334</v>
      </c>
      <c r="BX110" s="1">
        <v>999.8999999999999</v>
      </c>
      <c r="BY110" s="1">
        <v>0.0</v>
      </c>
      <c r="BZ110" s="1">
        <v>0.0</v>
      </c>
      <c r="CA110" s="1">
        <v>9992.996000000001</v>
      </c>
      <c r="CB110" s="1">
        <v>0.0</v>
      </c>
      <c r="CC110" s="1">
        <v>7.225616666666666</v>
      </c>
      <c r="CD110" s="1">
        <v>-45.39860666666667</v>
      </c>
      <c r="CE110" s="1">
        <v>406.3724666666667</v>
      </c>
      <c r="CF110" s="1">
        <v>452.2092</v>
      </c>
      <c r="CG110" s="1">
        <v>1.789251333333333</v>
      </c>
      <c r="CH110" s="1">
        <v>440.7122666666666</v>
      </c>
      <c r="CI110" s="1">
        <v>25.42419333333333</v>
      </c>
      <c r="CJ110" s="1">
        <v>2.706432</v>
      </c>
      <c r="CK110" s="1">
        <v>2.528488000000001</v>
      </c>
      <c r="CL110" s="1">
        <v>22.32422666666667</v>
      </c>
      <c r="CM110" s="1">
        <v>21.21104666666667</v>
      </c>
      <c r="CN110" s="1">
        <v>1999.984</v>
      </c>
      <c r="CO110" s="1">
        <v>0.9800030000000001</v>
      </c>
      <c r="CP110" s="1">
        <v>0.0199974</v>
      </c>
      <c r="CQ110" s="1">
        <v>0.0</v>
      </c>
      <c r="CR110" s="1">
        <v>2.415466666666667</v>
      </c>
      <c r="CS110" s="1">
        <v>0.0</v>
      </c>
      <c r="CT110" s="1">
        <v>22297.07333333334</v>
      </c>
      <c r="CU110" s="1">
        <v>17412.18666666666</v>
      </c>
      <c r="CV110" s="1">
        <v>40.2332</v>
      </c>
      <c r="CW110" s="1">
        <v>41.187</v>
      </c>
      <c r="CX110" s="1">
        <v>40.187</v>
      </c>
      <c r="CY110" s="1">
        <v>39.6996</v>
      </c>
      <c r="CZ110" s="1">
        <v>40.375</v>
      </c>
      <c r="DA110" s="1">
        <v>1959.994</v>
      </c>
      <c r="DB110" s="1">
        <v>39.99066666666667</v>
      </c>
      <c r="DC110" s="1">
        <v>0.0</v>
      </c>
      <c r="DD110" s="1">
        <v>1.6602243617E9</v>
      </c>
      <c r="DE110" s="1">
        <v>0.0</v>
      </c>
      <c r="DF110" s="1">
        <v>1.660224008E9</v>
      </c>
      <c r="DG110" s="1" t="s">
        <v>357</v>
      </c>
      <c r="DH110" s="1">
        <v>1.660224008E9</v>
      </c>
      <c r="DI110" s="1">
        <v>1.660224007E9</v>
      </c>
      <c r="DJ110" s="1">
        <v>1.0</v>
      </c>
      <c r="DK110" s="1">
        <v>0.091</v>
      </c>
      <c r="DL110" s="1">
        <v>-0.018</v>
      </c>
      <c r="DM110" s="1">
        <v>1.42</v>
      </c>
      <c r="DN110" s="1">
        <v>0.02</v>
      </c>
      <c r="DO110" s="1">
        <v>400.0</v>
      </c>
      <c r="DP110" s="1">
        <v>26.0</v>
      </c>
      <c r="DQ110" s="1">
        <v>0.31</v>
      </c>
      <c r="DR110" s="1">
        <v>0.11</v>
      </c>
      <c r="DS110" s="1">
        <v>5.861187258787432</v>
      </c>
      <c r="DT110" s="1">
        <v>6.563973504818148</v>
      </c>
      <c r="DU110" s="1">
        <v>0.4966893694228552</v>
      </c>
      <c r="DV110" s="1">
        <v>0.0</v>
      </c>
      <c r="DW110" s="1">
        <v>37.10336028553221</v>
      </c>
      <c r="DX110" s="1">
        <v>6.419867135555393</v>
      </c>
      <c r="DY110" s="1">
        <v>0.4652557277964013</v>
      </c>
      <c r="DZ110" s="1">
        <v>0.0</v>
      </c>
      <c r="EA110" s="1">
        <v>-45.26518064516129</v>
      </c>
      <c r="EB110" s="1">
        <v>-8.330182258064436</v>
      </c>
      <c r="EC110" s="1">
        <v>0.6232682834652971</v>
      </c>
      <c r="ED110" s="1">
        <v>0.0</v>
      </c>
      <c r="EE110" s="1">
        <v>255.2546189538767</v>
      </c>
      <c r="EF110" s="1">
        <v>157.0363135851356</v>
      </c>
      <c r="EG110" s="1">
        <v>11.44005740344605</v>
      </c>
      <c r="EH110" s="1">
        <v>0.0</v>
      </c>
      <c r="EI110" s="1">
        <v>1.783834634146341</v>
      </c>
      <c r="EJ110" s="1">
        <v>0.09096041811846892</v>
      </c>
      <c r="EK110" s="1">
        <v>0.009196018517460056</v>
      </c>
      <c r="EL110" s="1">
        <v>1.0</v>
      </c>
      <c r="EM110" s="1">
        <v>1.931080274867947</v>
      </c>
      <c r="EN110" s="1">
        <v>-0.005318462236351617</v>
      </c>
      <c r="EO110" s="1">
        <v>9.077668896757122E-4</v>
      </c>
      <c r="EP110" s="1">
        <v>1.0</v>
      </c>
      <c r="EQ110" s="1">
        <v>2.0</v>
      </c>
      <c r="ER110" s="1">
        <v>6.0</v>
      </c>
      <c r="ES110" s="1" t="s">
        <v>393</v>
      </c>
      <c r="ET110" s="1">
        <v>2.94478</v>
      </c>
      <c r="EU110" s="1">
        <v>2.80161</v>
      </c>
      <c r="EV110" s="1">
        <v>0.0936581</v>
      </c>
      <c r="EW110" s="1">
        <v>0.10111</v>
      </c>
      <c r="EX110" s="1">
        <v>0.118386</v>
      </c>
      <c r="EY110" s="1">
        <v>0.112901</v>
      </c>
      <c r="EZ110" s="1">
        <v>18642.4</v>
      </c>
      <c r="FA110" s="1">
        <v>19390.3</v>
      </c>
      <c r="FB110" s="1">
        <v>23907.8</v>
      </c>
      <c r="FC110" s="1">
        <v>25090.8</v>
      </c>
      <c r="FD110" s="1">
        <v>33726.9</v>
      </c>
      <c r="FE110" s="1">
        <v>35531.6</v>
      </c>
      <c r="FF110" s="1">
        <v>43573.1</v>
      </c>
      <c r="FG110" s="1">
        <v>46375.3</v>
      </c>
      <c r="FH110" s="1">
        <v>1.9906</v>
      </c>
      <c r="FI110" s="1">
        <v>1.9172</v>
      </c>
      <c r="FJ110" s="1">
        <v>0.139363</v>
      </c>
      <c r="FK110" s="1">
        <v>0.0</v>
      </c>
      <c r="FL110" s="1">
        <v>29.2139</v>
      </c>
      <c r="FM110" s="1">
        <v>999.9</v>
      </c>
      <c r="FN110" s="1">
        <v>70.1</v>
      </c>
      <c r="FO110" s="1">
        <v>31.7</v>
      </c>
      <c r="FP110" s="1">
        <v>33.0925</v>
      </c>
      <c r="FQ110" s="1">
        <v>64.314</v>
      </c>
      <c r="FR110" s="1">
        <v>25.8454</v>
      </c>
      <c r="FS110" s="1">
        <v>1.0</v>
      </c>
      <c r="FT110" s="1">
        <v>0.209601</v>
      </c>
      <c r="FU110" s="1">
        <v>0.336138</v>
      </c>
      <c r="FV110" s="1">
        <v>20.3244</v>
      </c>
      <c r="FW110" s="1">
        <v>5.2128</v>
      </c>
      <c r="FX110" s="1">
        <v>11.9069</v>
      </c>
      <c r="FY110" s="1">
        <v>5.00305</v>
      </c>
      <c r="FZ110" s="1">
        <v>3.28953</v>
      </c>
      <c r="GA110" s="1">
        <v>9999.0</v>
      </c>
      <c r="GB110" s="1">
        <v>9999.0</v>
      </c>
      <c r="GC110" s="1">
        <v>9999.0</v>
      </c>
      <c r="GD110" s="1">
        <v>999.9</v>
      </c>
      <c r="GE110" s="1">
        <v>1.85943</v>
      </c>
      <c r="GF110" s="1">
        <v>1.85437</v>
      </c>
      <c r="GG110" s="1">
        <v>1.8576</v>
      </c>
      <c r="GH110" s="1">
        <v>1.856</v>
      </c>
      <c r="GI110" s="1">
        <v>1.85483</v>
      </c>
      <c r="GJ110" s="1">
        <v>1.85454</v>
      </c>
      <c r="GK110" s="1">
        <v>1.85303</v>
      </c>
      <c r="GL110" s="1">
        <v>1.85626</v>
      </c>
      <c r="GM110" s="1">
        <v>0.0</v>
      </c>
      <c r="GN110" s="1">
        <v>0.0</v>
      </c>
      <c r="GO110" s="1">
        <v>0.0</v>
      </c>
      <c r="GP110" s="1">
        <v>0.0</v>
      </c>
      <c r="GQ110" s="1" t="s">
        <v>359</v>
      </c>
      <c r="GR110" s="1" t="s">
        <v>360</v>
      </c>
      <c r="GS110" s="1" t="s">
        <v>361</v>
      </c>
      <c r="GT110" s="1" t="s">
        <v>361</v>
      </c>
      <c r="GU110" s="1" t="s">
        <v>361</v>
      </c>
      <c r="GV110" s="1" t="s">
        <v>361</v>
      </c>
      <c r="GW110" s="1">
        <v>0.0</v>
      </c>
      <c r="GX110" s="1">
        <v>100.0</v>
      </c>
      <c r="GY110" s="1">
        <v>100.0</v>
      </c>
      <c r="GZ110" s="1">
        <v>1.483</v>
      </c>
      <c r="HA110" s="1">
        <v>0.0152</v>
      </c>
      <c r="HB110" s="1">
        <v>0.4508132229881339</v>
      </c>
      <c r="HC110" s="1">
        <v>0.002931838302181297</v>
      </c>
      <c r="HD110" s="1">
        <v>-1.375455985948503E-6</v>
      </c>
      <c r="HE110" s="1">
        <v>3.07004744371273E-10</v>
      </c>
      <c r="HF110" s="1">
        <v>-0.06116048014925604</v>
      </c>
      <c r="HG110" s="1">
        <v>0.0100384331276165</v>
      </c>
      <c r="HH110" s="1">
        <v>-3.153267371123071E-4</v>
      </c>
      <c r="HI110" s="1">
        <v>1.819468599177705E-6</v>
      </c>
      <c r="HJ110" s="1">
        <v>1.0</v>
      </c>
      <c r="HK110" s="1">
        <v>2112.0</v>
      </c>
      <c r="HL110" s="1">
        <v>3.0</v>
      </c>
      <c r="HM110" s="1">
        <v>29.0</v>
      </c>
      <c r="HN110" s="1">
        <v>5.9</v>
      </c>
      <c r="HO110" s="1">
        <v>5.9</v>
      </c>
      <c r="HP110" s="1">
        <v>1.22803</v>
      </c>
      <c r="HQ110" s="1">
        <v>2.28638</v>
      </c>
      <c r="HR110" s="1">
        <v>1.4978</v>
      </c>
      <c r="HS110" s="1">
        <v>2.30347</v>
      </c>
      <c r="HT110" s="1">
        <v>1.54785</v>
      </c>
      <c r="HU110" s="1">
        <v>2.3645</v>
      </c>
      <c r="HV110" s="1">
        <v>35.4986</v>
      </c>
      <c r="HW110" s="1">
        <v>15.5855</v>
      </c>
      <c r="HX110" s="1">
        <v>18.0</v>
      </c>
      <c r="HY110" s="1">
        <v>500.772</v>
      </c>
      <c r="HZ110" s="1">
        <v>519.378</v>
      </c>
      <c r="IA110" s="1">
        <v>28.6978</v>
      </c>
      <c r="IB110" s="1">
        <v>29.817</v>
      </c>
      <c r="IC110" s="1">
        <v>30.0003</v>
      </c>
      <c r="ID110" s="1">
        <v>29.599</v>
      </c>
      <c r="IE110" s="1">
        <v>29.6884</v>
      </c>
      <c r="IF110" s="1">
        <v>24.5931</v>
      </c>
      <c r="IG110" s="1">
        <v>26.2655</v>
      </c>
      <c r="IH110" s="1">
        <v>84.6693</v>
      </c>
      <c r="II110" s="1">
        <v>28.6942</v>
      </c>
      <c r="IJ110" s="1">
        <v>512.426</v>
      </c>
      <c r="IK110" s="1">
        <v>25.3758</v>
      </c>
      <c r="IL110" s="1">
        <v>100.773</v>
      </c>
      <c r="IM110" s="1">
        <v>100.512</v>
      </c>
      <c r="IN110" s="1" t="s">
        <v>362</v>
      </c>
    </row>
    <row r="111" ht="15.75" customHeight="1">
      <c r="A111" s="1">
        <v>95.0</v>
      </c>
      <c r="B111" s="1">
        <v>1.6602243636E9</v>
      </c>
      <c r="C111" s="1">
        <v>376.5999999046326</v>
      </c>
      <c r="D111" s="1" t="s">
        <v>533</v>
      </c>
      <c r="E111" s="1" t="s">
        <v>534</v>
      </c>
      <c r="F111" s="1">
        <v>1.0</v>
      </c>
      <c r="G111" s="1" t="s">
        <v>349</v>
      </c>
      <c r="H111" s="1" t="s">
        <v>350</v>
      </c>
      <c r="I111" s="1" t="s">
        <v>351</v>
      </c>
      <c r="J111" s="1" t="s">
        <v>352</v>
      </c>
      <c r="K111" s="1" t="s">
        <v>353</v>
      </c>
      <c r="L111" s="1" t="s">
        <v>354</v>
      </c>
      <c r="M111" s="1" t="s">
        <v>355</v>
      </c>
      <c r="N111" s="1">
        <v>1.6602243556E9</v>
      </c>
      <c r="O111" s="1">
        <f t="shared" si="1"/>
        <v>0.001541939548</v>
      </c>
      <c r="P111" s="1">
        <f t="shared" si="2"/>
        <v>1.541939548</v>
      </c>
      <c r="Q111" s="1">
        <f t="shared" si="3"/>
        <v>6.681817773</v>
      </c>
      <c r="R111" s="1">
        <f t="shared" si="4"/>
        <v>397.78225</v>
      </c>
      <c r="S111" s="1">
        <f t="shared" si="5"/>
        <v>248.0971288</v>
      </c>
      <c r="T111" s="1">
        <f t="shared" si="6"/>
        <v>24.69853933</v>
      </c>
      <c r="U111" s="1">
        <f t="shared" si="7"/>
        <v>39.59997679</v>
      </c>
      <c r="V111" s="1">
        <f t="shared" si="8"/>
        <v>0.07771635787</v>
      </c>
      <c r="W111" s="1">
        <f t="shared" si="9"/>
        <v>2.918938096</v>
      </c>
      <c r="X111" s="1">
        <f t="shared" si="10"/>
        <v>0.07658487019</v>
      </c>
      <c r="Y111" s="1">
        <f t="shared" si="11"/>
        <v>0.04796583118</v>
      </c>
      <c r="Z111" s="1">
        <f t="shared" si="12"/>
        <v>321.5130351</v>
      </c>
      <c r="AA111" s="1">
        <f t="shared" si="13"/>
        <v>32.50752494</v>
      </c>
      <c r="AB111" s="1">
        <f t="shared" si="14"/>
        <v>31.492425</v>
      </c>
      <c r="AC111" s="1">
        <f t="shared" si="15"/>
        <v>4.639603216</v>
      </c>
      <c r="AD111" s="1">
        <f t="shared" si="16"/>
        <v>60.01346379</v>
      </c>
      <c r="AE111" s="1">
        <f t="shared" si="17"/>
        <v>2.709231404</v>
      </c>
      <c r="AF111" s="1">
        <f t="shared" si="18"/>
        <v>4.514372664</v>
      </c>
      <c r="AG111" s="1">
        <f t="shared" si="19"/>
        <v>1.930371812</v>
      </c>
      <c r="AH111" s="1">
        <f t="shared" si="20"/>
        <v>-67.99953407</v>
      </c>
      <c r="AI111" s="1">
        <f t="shared" si="21"/>
        <v>-75.65950505</v>
      </c>
      <c r="AJ111" s="1">
        <f t="shared" si="22"/>
        <v>-5.835130177</v>
      </c>
      <c r="AK111" s="1">
        <f t="shared" si="23"/>
        <v>172.0188658</v>
      </c>
      <c r="AL111" s="1">
        <f t="shared" si="24"/>
        <v>37.2823698</v>
      </c>
      <c r="AM111" s="1">
        <f t="shared" si="25"/>
        <v>1.533999204</v>
      </c>
      <c r="AN111" s="1">
        <f t="shared" si="26"/>
        <v>6.681817773</v>
      </c>
      <c r="AO111" s="1">
        <v>481.2942033470928</v>
      </c>
      <c r="AP111" s="1">
        <v>446.9914363636365</v>
      </c>
      <c r="AQ111" s="1">
        <v>5.10421448416731</v>
      </c>
      <c r="AR111" s="1">
        <v>64.96869328460993</v>
      </c>
      <c r="AS111" s="1">
        <f t="shared" si="27"/>
        <v>1.541939548</v>
      </c>
      <c r="AT111" s="1">
        <v>25.42673151755514</v>
      </c>
      <c r="AU111" s="1">
        <v>27.22591030303029</v>
      </c>
      <c r="AV111" s="1">
        <v>5.428285270814484E-5</v>
      </c>
      <c r="AW111" s="1">
        <v>84.42991726890527</v>
      </c>
      <c r="AX111" s="1">
        <v>0.0</v>
      </c>
      <c r="AY111" s="1">
        <v>0.0</v>
      </c>
      <c r="AZ111" s="1">
        <f t="shared" si="28"/>
        <v>1</v>
      </c>
      <c r="BA111" s="1">
        <f t="shared" si="29"/>
        <v>0</v>
      </c>
      <c r="BB111" s="1">
        <f t="shared" si="30"/>
        <v>51865.61128</v>
      </c>
      <c r="BC111" s="1">
        <f t="shared" si="31"/>
        <v>1999.984375</v>
      </c>
      <c r="BD111" s="1">
        <f t="shared" si="32"/>
        <v>1681.186631</v>
      </c>
      <c r="BE111" s="1">
        <f t="shared" si="33"/>
        <v>0.8405998826</v>
      </c>
      <c r="BF111" s="1">
        <f t="shared" si="34"/>
        <v>0.1607577735</v>
      </c>
      <c r="BG111" s="1">
        <v>6.0</v>
      </c>
      <c r="BH111" s="1">
        <v>0.5</v>
      </c>
      <c r="BI111" s="1" t="s">
        <v>356</v>
      </c>
      <c r="BJ111" s="1">
        <v>2.0</v>
      </c>
      <c r="BK111" s="1" t="b">
        <v>1</v>
      </c>
      <c r="BL111" s="1">
        <v>1.6602243556E9</v>
      </c>
      <c r="BM111" s="1">
        <v>397.78225</v>
      </c>
      <c r="BN111" s="1">
        <v>443.2429375</v>
      </c>
      <c r="BO111" s="1">
        <v>27.2142625</v>
      </c>
      <c r="BP111" s="1">
        <v>25.42396875</v>
      </c>
      <c r="BQ111" s="1">
        <v>396.3668125</v>
      </c>
      <c r="BR111" s="1">
        <v>27.19905</v>
      </c>
      <c r="BS111" s="1">
        <v>500.1143125</v>
      </c>
      <c r="BT111" s="1">
        <v>99.45193125</v>
      </c>
      <c r="BU111" s="1">
        <v>0.099963775</v>
      </c>
      <c r="BV111" s="1">
        <v>31.0116375</v>
      </c>
      <c r="BW111" s="1">
        <v>31.492425</v>
      </c>
      <c r="BX111" s="1">
        <v>999.9</v>
      </c>
      <c r="BY111" s="1">
        <v>0.0</v>
      </c>
      <c r="BZ111" s="1">
        <v>0.0</v>
      </c>
      <c r="CA111" s="1">
        <v>9994.40875</v>
      </c>
      <c r="CB111" s="1">
        <v>0.0</v>
      </c>
      <c r="CC111" s="1">
        <v>7.220773749999999</v>
      </c>
      <c r="CD111" s="1">
        <v>-45.460625</v>
      </c>
      <c r="CE111" s="1">
        <v>408.9105625</v>
      </c>
      <c r="CF111" s="1">
        <v>454.8058125</v>
      </c>
      <c r="CG111" s="1">
        <v>1.790276875</v>
      </c>
      <c r="CH111" s="1">
        <v>443.2429375</v>
      </c>
      <c r="CI111" s="1">
        <v>25.42396875</v>
      </c>
      <c r="CJ111" s="1">
        <v>2.706510625</v>
      </c>
      <c r="CK111" s="1">
        <v>2.528464375</v>
      </c>
      <c r="CL111" s="1">
        <v>22.3247</v>
      </c>
      <c r="CM111" s="1">
        <v>21.21089375</v>
      </c>
      <c r="CN111" s="1">
        <v>1999.984375</v>
      </c>
      <c r="CO111" s="1">
        <v>0.980002375</v>
      </c>
      <c r="CP111" s="1">
        <v>0.0199980125</v>
      </c>
      <c r="CQ111" s="1">
        <v>0.0</v>
      </c>
      <c r="CR111" s="1">
        <v>2.4598125</v>
      </c>
      <c r="CS111" s="1">
        <v>0.0</v>
      </c>
      <c r="CT111" s="1">
        <v>22296.0125</v>
      </c>
      <c r="CU111" s="1">
        <v>17412.1875</v>
      </c>
      <c r="CV111" s="1">
        <v>40.23425</v>
      </c>
      <c r="CW111" s="1">
        <v>41.187</v>
      </c>
      <c r="CX111" s="1">
        <v>40.187</v>
      </c>
      <c r="CY111" s="1">
        <v>39.6988125</v>
      </c>
      <c r="CZ111" s="1">
        <v>40.375</v>
      </c>
      <c r="DA111" s="1">
        <v>1959.993125</v>
      </c>
      <c r="DB111" s="1">
        <v>39.991875</v>
      </c>
      <c r="DC111" s="1">
        <v>0.0</v>
      </c>
      <c r="DD111" s="1">
        <v>1.6602243623E9</v>
      </c>
      <c r="DE111" s="1">
        <v>0.0</v>
      </c>
      <c r="DF111" s="1">
        <v>1.660224008E9</v>
      </c>
      <c r="DG111" s="1" t="s">
        <v>357</v>
      </c>
      <c r="DH111" s="1">
        <v>1.660224008E9</v>
      </c>
      <c r="DI111" s="1">
        <v>1.660224007E9</v>
      </c>
      <c r="DJ111" s="1">
        <v>1.0</v>
      </c>
      <c r="DK111" s="1">
        <v>0.091</v>
      </c>
      <c r="DL111" s="1">
        <v>-0.018</v>
      </c>
      <c r="DM111" s="1">
        <v>1.42</v>
      </c>
      <c r="DN111" s="1">
        <v>0.02</v>
      </c>
      <c r="DO111" s="1">
        <v>400.0</v>
      </c>
      <c r="DP111" s="1">
        <v>26.0</v>
      </c>
      <c r="DQ111" s="1">
        <v>0.31</v>
      </c>
      <c r="DR111" s="1">
        <v>0.11</v>
      </c>
      <c r="DS111" s="1">
        <v>6.02340602665503</v>
      </c>
      <c r="DT111" s="1">
        <v>6.278293743121751</v>
      </c>
      <c r="DU111" s="1">
        <v>0.4752264826966301</v>
      </c>
      <c r="DV111" s="1">
        <v>0.0</v>
      </c>
      <c r="DW111" s="1">
        <v>37.23601525899009</v>
      </c>
      <c r="DX111" s="1">
        <v>6.373743644834215</v>
      </c>
      <c r="DY111" s="1">
        <v>0.4773133865231346</v>
      </c>
      <c r="DZ111" s="1">
        <v>0.0</v>
      </c>
      <c r="EA111" s="1">
        <v>-45.50157</v>
      </c>
      <c r="EB111" s="1">
        <v>-8.094943715239001</v>
      </c>
      <c r="EC111" s="1">
        <v>0.5868367803458366</v>
      </c>
      <c r="ED111" s="1">
        <v>0.0</v>
      </c>
      <c r="EE111" s="1">
        <v>258.6031846424968</v>
      </c>
      <c r="EF111" s="1">
        <v>163.4794284166706</v>
      </c>
      <c r="EG111" s="1">
        <v>12.29196348943027</v>
      </c>
      <c r="EH111" s="1">
        <v>0.0</v>
      </c>
      <c r="EI111" s="1">
        <v>1.78715025</v>
      </c>
      <c r="EJ111" s="1">
        <v>0.08833024390243466</v>
      </c>
      <c r="EK111" s="1">
        <v>0.008673787087397307</v>
      </c>
      <c r="EL111" s="1">
        <v>1.0</v>
      </c>
      <c r="EM111" s="1">
        <v>1.930640766614395</v>
      </c>
      <c r="EN111" s="1">
        <v>-0.01278076683689672</v>
      </c>
      <c r="EO111" s="1">
        <v>0.001537540309477408</v>
      </c>
      <c r="EP111" s="1">
        <v>1.0</v>
      </c>
      <c r="EQ111" s="1">
        <v>2.0</v>
      </c>
      <c r="ER111" s="1">
        <v>6.0</v>
      </c>
      <c r="ES111" s="1" t="s">
        <v>393</v>
      </c>
      <c r="ET111" s="1">
        <v>2.94452</v>
      </c>
      <c r="EU111" s="1">
        <v>2.8015</v>
      </c>
      <c r="EV111" s="1">
        <v>0.0944669</v>
      </c>
      <c r="EW111" s="1">
        <v>0.101887</v>
      </c>
      <c r="EX111" s="1">
        <v>0.118389</v>
      </c>
      <c r="EY111" s="1">
        <v>0.112895</v>
      </c>
      <c r="EZ111" s="1">
        <v>18625.8</v>
      </c>
      <c r="FA111" s="1">
        <v>19373.5</v>
      </c>
      <c r="FB111" s="1">
        <v>23907.9</v>
      </c>
      <c r="FC111" s="1">
        <v>25090.7</v>
      </c>
      <c r="FD111" s="1">
        <v>33726.7</v>
      </c>
      <c r="FE111" s="1">
        <v>35531.9</v>
      </c>
      <c r="FF111" s="1">
        <v>43573.1</v>
      </c>
      <c r="FG111" s="1">
        <v>46375.3</v>
      </c>
      <c r="FH111" s="1">
        <v>1.99055</v>
      </c>
      <c r="FI111" s="1">
        <v>1.91725</v>
      </c>
      <c r="FJ111" s="1">
        <v>0.139087</v>
      </c>
      <c r="FK111" s="1">
        <v>0.0</v>
      </c>
      <c r="FL111" s="1">
        <v>29.2145</v>
      </c>
      <c r="FM111" s="1">
        <v>999.9</v>
      </c>
      <c r="FN111" s="1">
        <v>70.1</v>
      </c>
      <c r="FO111" s="1">
        <v>31.7</v>
      </c>
      <c r="FP111" s="1">
        <v>33.0901</v>
      </c>
      <c r="FQ111" s="1">
        <v>64.124</v>
      </c>
      <c r="FR111" s="1">
        <v>26.5264</v>
      </c>
      <c r="FS111" s="1">
        <v>1.0</v>
      </c>
      <c r="FT111" s="1">
        <v>0.209657</v>
      </c>
      <c r="FU111" s="1">
        <v>0.332783</v>
      </c>
      <c r="FV111" s="1">
        <v>20.3245</v>
      </c>
      <c r="FW111" s="1">
        <v>5.2128</v>
      </c>
      <c r="FX111" s="1">
        <v>11.9071</v>
      </c>
      <c r="FY111" s="1">
        <v>5.00305</v>
      </c>
      <c r="FZ111" s="1">
        <v>3.28953</v>
      </c>
      <c r="GA111" s="1">
        <v>9999.0</v>
      </c>
      <c r="GB111" s="1">
        <v>9999.0</v>
      </c>
      <c r="GC111" s="1">
        <v>9999.0</v>
      </c>
      <c r="GD111" s="1">
        <v>999.9</v>
      </c>
      <c r="GE111" s="1">
        <v>1.85943</v>
      </c>
      <c r="GF111" s="1">
        <v>1.85437</v>
      </c>
      <c r="GG111" s="1">
        <v>1.8576</v>
      </c>
      <c r="GH111" s="1">
        <v>1.856</v>
      </c>
      <c r="GI111" s="1">
        <v>1.85481</v>
      </c>
      <c r="GJ111" s="1">
        <v>1.85454</v>
      </c>
      <c r="GK111" s="1">
        <v>1.85304</v>
      </c>
      <c r="GL111" s="1">
        <v>1.85626</v>
      </c>
      <c r="GM111" s="1">
        <v>0.0</v>
      </c>
      <c r="GN111" s="1">
        <v>0.0</v>
      </c>
      <c r="GO111" s="1">
        <v>0.0</v>
      </c>
      <c r="GP111" s="1">
        <v>0.0</v>
      </c>
      <c r="GQ111" s="1" t="s">
        <v>359</v>
      </c>
      <c r="GR111" s="1" t="s">
        <v>360</v>
      </c>
      <c r="GS111" s="1" t="s">
        <v>361</v>
      </c>
      <c r="GT111" s="1" t="s">
        <v>361</v>
      </c>
      <c r="GU111" s="1" t="s">
        <v>361</v>
      </c>
      <c r="GV111" s="1" t="s">
        <v>361</v>
      </c>
      <c r="GW111" s="1">
        <v>0.0</v>
      </c>
      <c r="GX111" s="1">
        <v>100.0</v>
      </c>
      <c r="GY111" s="1">
        <v>100.0</v>
      </c>
      <c r="GZ111" s="1">
        <v>1.493</v>
      </c>
      <c r="HA111" s="1">
        <v>0.0151</v>
      </c>
      <c r="HB111" s="1">
        <v>0.4508132229881339</v>
      </c>
      <c r="HC111" s="1">
        <v>0.002931838302181297</v>
      </c>
      <c r="HD111" s="1">
        <v>-1.375455985948503E-6</v>
      </c>
      <c r="HE111" s="1">
        <v>3.07004744371273E-10</v>
      </c>
      <c r="HF111" s="1">
        <v>-0.06116048014925604</v>
      </c>
      <c r="HG111" s="1">
        <v>0.0100384331276165</v>
      </c>
      <c r="HH111" s="1">
        <v>-3.153267371123071E-4</v>
      </c>
      <c r="HI111" s="1">
        <v>1.819468599177705E-6</v>
      </c>
      <c r="HJ111" s="1">
        <v>1.0</v>
      </c>
      <c r="HK111" s="1">
        <v>2112.0</v>
      </c>
      <c r="HL111" s="1">
        <v>3.0</v>
      </c>
      <c r="HM111" s="1">
        <v>29.0</v>
      </c>
      <c r="HN111" s="1">
        <v>5.9</v>
      </c>
      <c r="HO111" s="1">
        <v>5.9</v>
      </c>
      <c r="HP111" s="1">
        <v>1.23535</v>
      </c>
      <c r="HQ111" s="1">
        <v>2.29736</v>
      </c>
      <c r="HR111" s="1">
        <v>1.4978</v>
      </c>
      <c r="HS111" s="1">
        <v>2.30347</v>
      </c>
      <c r="HT111" s="1">
        <v>1.54785</v>
      </c>
      <c r="HU111" s="1">
        <v>2.44141</v>
      </c>
      <c r="HV111" s="1">
        <v>35.4986</v>
      </c>
      <c r="HW111" s="1">
        <v>15.603</v>
      </c>
      <c r="HX111" s="1">
        <v>18.0</v>
      </c>
      <c r="HY111" s="1">
        <v>500.747</v>
      </c>
      <c r="HZ111" s="1">
        <v>519.418</v>
      </c>
      <c r="IA111" s="1">
        <v>28.6952</v>
      </c>
      <c r="IB111" s="1">
        <v>29.8176</v>
      </c>
      <c r="IC111" s="1">
        <v>30.0003</v>
      </c>
      <c r="ID111" s="1">
        <v>29.5997</v>
      </c>
      <c r="IE111" s="1">
        <v>29.6891</v>
      </c>
      <c r="IF111" s="1">
        <v>24.737</v>
      </c>
      <c r="IG111" s="1">
        <v>26.2655</v>
      </c>
      <c r="IH111" s="1">
        <v>84.6693</v>
      </c>
      <c r="II111" s="1">
        <v>28.6942</v>
      </c>
      <c r="IJ111" s="1">
        <v>512.426</v>
      </c>
      <c r="IK111" s="1">
        <v>25.3686</v>
      </c>
      <c r="IL111" s="1">
        <v>100.773</v>
      </c>
      <c r="IM111" s="1">
        <v>100.512</v>
      </c>
      <c r="IN111" s="1" t="s">
        <v>362</v>
      </c>
    </row>
    <row r="112" ht="15.75" customHeight="1">
      <c r="A112" s="1">
        <v>96.0</v>
      </c>
      <c r="B112" s="1">
        <v>1.6602243646E9</v>
      </c>
      <c r="C112" s="1">
        <v>377.5999999046326</v>
      </c>
      <c r="D112" s="1" t="s">
        <v>535</v>
      </c>
      <c r="E112" s="1" t="s">
        <v>536</v>
      </c>
      <c r="F112" s="1">
        <v>1.0</v>
      </c>
      <c r="G112" s="1" t="s">
        <v>349</v>
      </c>
      <c r="H112" s="1" t="s">
        <v>350</v>
      </c>
      <c r="I112" s="1" t="s">
        <v>351</v>
      </c>
      <c r="J112" s="1" t="s">
        <v>352</v>
      </c>
      <c r="K112" s="1" t="s">
        <v>353</v>
      </c>
      <c r="L112" s="1" t="s">
        <v>354</v>
      </c>
      <c r="M112" s="1" t="s">
        <v>355</v>
      </c>
      <c r="N112" s="1">
        <v>1.660224357099999E9</v>
      </c>
      <c r="O112" s="1">
        <f t="shared" si="1"/>
        <v>0.001544560422</v>
      </c>
      <c r="P112" s="1">
        <f t="shared" si="2"/>
        <v>1.544560422</v>
      </c>
      <c r="Q112" s="1">
        <f t="shared" si="3"/>
        <v>6.747828903</v>
      </c>
      <c r="R112" s="1">
        <f t="shared" si="4"/>
        <v>405.1782667</v>
      </c>
      <c r="S112" s="1">
        <f t="shared" si="5"/>
        <v>254.1712403</v>
      </c>
      <c r="T112" s="1">
        <f t="shared" si="6"/>
        <v>25.30322961</v>
      </c>
      <c r="U112" s="1">
        <f t="shared" si="7"/>
        <v>40.33626583</v>
      </c>
      <c r="V112" s="1">
        <f t="shared" si="8"/>
        <v>0.07786686298</v>
      </c>
      <c r="W112" s="1">
        <f t="shared" si="9"/>
        <v>2.91901099</v>
      </c>
      <c r="X112" s="1">
        <f t="shared" si="10"/>
        <v>0.07673105104</v>
      </c>
      <c r="Y112" s="1">
        <f t="shared" si="11"/>
        <v>0.04805757489</v>
      </c>
      <c r="Z112" s="1">
        <f t="shared" si="12"/>
        <v>321.5128176</v>
      </c>
      <c r="AA112" s="1">
        <f t="shared" si="13"/>
        <v>32.50613686</v>
      </c>
      <c r="AB112" s="1">
        <f t="shared" si="14"/>
        <v>31.49184</v>
      </c>
      <c r="AC112" s="1">
        <f t="shared" si="15"/>
        <v>4.639449022</v>
      </c>
      <c r="AD112" s="1">
        <f t="shared" si="16"/>
        <v>60.02128389</v>
      </c>
      <c r="AE112" s="1">
        <f t="shared" si="17"/>
        <v>2.709480803</v>
      </c>
      <c r="AF112" s="1">
        <f t="shared" si="18"/>
        <v>4.51420001</v>
      </c>
      <c r="AG112" s="1">
        <f t="shared" si="19"/>
        <v>1.929968218</v>
      </c>
      <c r="AH112" s="1">
        <f t="shared" si="20"/>
        <v>-68.11511461</v>
      </c>
      <c r="AI112" s="1">
        <f t="shared" si="21"/>
        <v>-75.67490206</v>
      </c>
      <c r="AJ112" s="1">
        <f t="shared" si="22"/>
        <v>-5.83613577</v>
      </c>
      <c r="AK112" s="1">
        <f t="shared" si="23"/>
        <v>171.8866652</v>
      </c>
      <c r="AL112" s="1">
        <f t="shared" si="24"/>
        <v>37.43067621</v>
      </c>
      <c r="AM112" s="1">
        <f t="shared" si="25"/>
        <v>1.536253256</v>
      </c>
      <c r="AN112" s="1">
        <f t="shared" si="26"/>
        <v>6.747828903</v>
      </c>
      <c r="AO112" s="1">
        <v>486.474954855388</v>
      </c>
      <c r="AP112" s="1">
        <v>452.0795818181818</v>
      </c>
      <c r="AQ112" s="1">
        <v>5.106373719607304</v>
      </c>
      <c r="AR112" s="1">
        <v>64.96869328460993</v>
      </c>
      <c r="AS112" s="1">
        <f t="shared" si="27"/>
        <v>1.544560422</v>
      </c>
      <c r="AT112" s="1">
        <v>25.42535958184344</v>
      </c>
      <c r="AU112" s="1">
        <v>27.22795515151514</v>
      </c>
      <c r="AV112" s="1">
        <v>1.833575870028301E-6</v>
      </c>
      <c r="AW112" s="1">
        <v>84.42991726890527</v>
      </c>
      <c r="AX112" s="1">
        <v>0.0</v>
      </c>
      <c r="AY112" s="1">
        <v>0.0</v>
      </c>
      <c r="AZ112" s="1">
        <f t="shared" si="28"/>
        <v>1</v>
      </c>
      <c r="BA112" s="1">
        <f t="shared" si="29"/>
        <v>0</v>
      </c>
      <c r="BB112" s="1">
        <f t="shared" si="30"/>
        <v>51867.79694</v>
      </c>
      <c r="BC112" s="1">
        <f t="shared" si="31"/>
        <v>1999.982</v>
      </c>
      <c r="BD112" s="1">
        <f t="shared" si="32"/>
        <v>1681.18472</v>
      </c>
      <c r="BE112" s="1">
        <f t="shared" si="33"/>
        <v>0.8405999252</v>
      </c>
      <c r="BF112" s="1">
        <f t="shared" si="34"/>
        <v>0.1607578556</v>
      </c>
      <c r="BG112" s="1">
        <v>6.0</v>
      </c>
      <c r="BH112" s="1">
        <v>0.5</v>
      </c>
      <c r="BI112" s="1" t="s">
        <v>356</v>
      </c>
      <c r="BJ112" s="1">
        <v>2.0</v>
      </c>
      <c r="BK112" s="1" t="b">
        <v>1</v>
      </c>
      <c r="BL112" s="1">
        <v>1.660224357099999E9</v>
      </c>
      <c r="BM112" s="1">
        <v>405.1782666666667</v>
      </c>
      <c r="BN112" s="1">
        <v>450.8319333333333</v>
      </c>
      <c r="BO112" s="1">
        <v>27.21676666666667</v>
      </c>
      <c r="BP112" s="1">
        <v>25.42383333333333</v>
      </c>
      <c r="BQ112" s="1">
        <v>403.7481333333334</v>
      </c>
      <c r="BR112" s="1">
        <v>27.20156</v>
      </c>
      <c r="BS112" s="1">
        <v>500.1105333333334</v>
      </c>
      <c r="BT112" s="1">
        <v>99.45191999999999</v>
      </c>
      <c r="BU112" s="1">
        <v>0.09997888666666666</v>
      </c>
      <c r="BV112" s="1">
        <v>31.01096666666667</v>
      </c>
      <c r="BW112" s="1">
        <v>31.49184</v>
      </c>
      <c r="BX112" s="1">
        <v>999.8999999999999</v>
      </c>
      <c r="BY112" s="1">
        <v>0.0</v>
      </c>
      <c r="BZ112" s="1">
        <v>0.0</v>
      </c>
      <c r="CA112" s="1">
        <v>9994.826000000001</v>
      </c>
      <c r="CB112" s="1">
        <v>0.0</v>
      </c>
      <c r="CC112" s="1">
        <v>7.212540666666666</v>
      </c>
      <c r="CD112" s="1">
        <v>-45.65361333333333</v>
      </c>
      <c r="CE112" s="1">
        <v>416.5145333333332</v>
      </c>
      <c r="CF112" s="1">
        <v>462.5927333333333</v>
      </c>
      <c r="CG112" s="1">
        <v>1.792911333333333</v>
      </c>
      <c r="CH112" s="1">
        <v>450.8319333333333</v>
      </c>
      <c r="CI112" s="1">
        <v>25.42383333333333</v>
      </c>
      <c r="CJ112" s="1">
        <v>2.706759333333333</v>
      </c>
      <c r="CK112" s="1">
        <v>2.528450666666667</v>
      </c>
      <c r="CL112" s="1">
        <v>22.32621333333333</v>
      </c>
      <c r="CM112" s="1">
        <v>21.21080666666666</v>
      </c>
      <c r="CN112" s="1">
        <v>1999.982</v>
      </c>
      <c r="CO112" s="1">
        <v>0.9800010000000001</v>
      </c>
      <c r="CP112" s="1">
        <v>0.01999936</v>
      </c>
      <c r="CQ112" s="1">
        <v>0.0</v>
      </c>
      <c r="CR112" s="1">
        <v>2.546933333333334</v>
      </c>
      <c r="CS112" s="1">
        <v>0.0</v>
      </c>
      <c r="CT112" s="1">
        <v>22293.51333333333</v>
      </c>
      <c r="CU112" s="1">
        <v>17412.16666666667</v>
      </c>
      <c r="CV112" s="1">
        <v>40.2374</v>
      </c>
      <c r="CW112" s="1">
        <v>41.187</v>
      </c>
      <c r="CX112" s="1">
        <v>40.187</v>
      </c>
      <c r="CY112" s="1">
        <v>39.7038</v>
      </c>
      <c r="CZ112" s="1">
        <v>40.375</v>
      </c>
      <c r="DA112" s="1">
        <v>1959.988</v>
      </c>
      <c r="DB112" s="1">
        <v>39.99466666666667</v>
      </c>
      <c r="DC112" s="1">
        <v>0.0</v>
      </c>
      <c r="DD112" s="1">
        <v>1.6602243635E9</v>
      </c>
      <c r="DE112" s="1">
        <v>0.0</v>
      </c>
      <c r="DF112" s="1">
        <v>1.660224008E9</v>
      </c>
      <c r="DG112" s="1" t="s">
        <v>357</v>
      </c>
      <c r="DH112" s="1">
        <v>1.660224008E9</v>
      </c>
      <c r="DI112" s="1">
        <v>1.660224007E9</v>
      </c>
      <c r="DJ112" s="1">
        <v>1.0</v>
      </c>
      <c r="DK112" s="1">
        <v>0.091</v>
      </c>
      <c r="DL112" s="1">
        <v>-0.018</v>
      </c>
      <c r="DM112" s="1">
        <v>1.42</v>
      </c>
      <c r="DN112" s="1">
        <v>0.02</v>
      </c>
      <c r="DO112" s="1">
        <v>400.0</v>
      </c>
      <c r="DP112" s="1">
        <v>26.0</v>
      </c>
      <c r="DQ112" s="1">
        <v>0.31</v>
      </c>
      <c r="DR112" s="1">
        <v>0.11</v>
      </c>
      <c r="DS112" s="1">
        <v>6.02340602665503</v>
      </c>
      <c r="DT112" s="1">
        <v>6.278293743121751</v>
      </c>
      <c r="DU112" s="1">
        <v>0.4752264826966301</v>
      </c>
      <c r="DV112" s="1">
        <v>0.0</v>
      </c>
      <c r="DW112" s="1">
        <v>37.23601525899009</v>
      </c>
      <c r="DX112" s="1">
        <v>6.373743644834215</v>
      </c>
      <c r="DY112" s="1">
        <v>0.4773133865231346</v>
      </c>
      <c r="DZ112" s="1">
        <v>0.0</v>
      </c>
      <c r="EA112" s="1">
        <v>-45.50157</v>
      </c>
      <c r="EB112" s="1">
        <v>-8.094943715239001</v>
      </c>
      <c r="EC112" s="1">
        <v>0.5868367803458366</v>
      </c>
      <c r="ED112" s="1">
        <v>0.0</v>
      </c>
      <c r="EE112" s="1">
        <v>258.6031846424968</v>
      </c>
      <c r="EF112" s="1">
        <v>163.4794284166706</v>
      </c>
      <c r="EG112" s="1">
        <v>12.29196348943027</v>
      </c>
      <c r="EH112" s="1">
        <v>0.0</v>
      </c>
      <c r="EI112" s="1">
        <v>1.78715025</v>
      </c>
      <c r="EJ112" s="1">
        <v>0.08833024390243466</v>
      </c>
      <c r="EK112" s="1">
        <v>0.008673787087397307</v>
      </c>
      <c r="EL112" s="1">
        <v>1.0</v>
      </c>
      <c r="EM112" s="1">
        <v>1.930640766614395</v>
      </c>
      <c r="EN112" s="1">
        <v>-0.01278076683689672</v>
      </c>
      <c r="EO112" s="1">
        <v>0.001537540309477408</v>
      </c>
      <c r="EP112" s="1">
        <v>1.0</v>
      </c>
      <c r="EQ112" s="1">
        <v>2.0</v>
      </c>
      <c r="ER112" s="1">
        <v>6.0</v>
      </c>
      <c r="ES112" s="1" t="s">
        <v>393</v>
      </c>
      <c r="ET112" s="1">
        <v>2.94466</v>
      </c>
      <c r="EU112" s="1">
        <v>2.80153</v>
      </c>
      <c r="EV112" s="1">
        <v>0.0952692</v>
      </c>
      <c r="EW112" s="1">
        <v>0.10266</v>
      </c>
      <c r="EX112" s="1">
        <v>0.118397</v>
      </c>
      <c r="EY112" s="1">
        <v>0.112897</v>
      </c>
      <c r="EZ112" s="1">
        <v>18609.3</v>
      </c>
      <c r="FA112" s="1">
        <v>19356.7</v>
      </c>
      <c r="FB112" s="1">
        <v>23908.0</v>
      </c>
      <c r="FC112" s="1">
        <v>25090.6</v>
      </c>
      <c r="FD112" s="1">
        <v>33726.6</v>
      </c>
      <c r="FE112" s="1">
        <v>35531.9</v>
      </c>
      <c r="FF112" s="1">
        <v>43573.2</v>
      </c>
      <c r="FG112" s="1">
        <v>46375.3</v>
      </c>
      <c r="FH112" s="1">
        <v>1.99045</v>
      </c>
      <c r="FI112" s="1">
        <v>1.91723</v>
      </c>
      <c r="FJ112" s="1">
        <v>0.139147</v>
      </c>
      <c r="FK112" s="1">
        <v>0.0</v>
      </c>
      <c r="FL112" s="1">
        <v>29.2145</v>
      </c>
      <c r="FM112" s="1">
        <v>999.9</v>
      </c>
      <c r="FN112" s="1">
        <v>70.1</v>
      </c>
      <c r="FO112" s="1">
        <v>31.7</v>
      </c>
      <c r="FP112" s="1">
        <v>33.0897</v>
      </c>
      <c r="FQ112" s="1">
        <v>64.234</v>
      </c>
      <c r="FR112" s="1">
        <v>26.3462</v>
      </c>
      <c r="FS112" s="1">
        <v>1.0</v>
      </c>
      <c r="FT112" s="1">
        <v>0.20968</v>
      </c>
      <c r="FU112" s="1">
        <v>0.327154</v>
      </c>
      <c r="FV112" s="1">
        <v>20.3247</v>
      </c>
      <c r="FW112" s="1">
        <v>5.21295</v>
      </c>
      <c r="FX112" s="1">
        <v>11.9072</v>
      </c>
      <c r="FY112" s="1">
        <v>5.00325</v>
      </c>
      <c r="FZ112" s="1">
        <v>3.28973</v>
      </c>
      <c r="GA112" s="1">
        <v>9999.0</v>
      </c>
      <c r="GB112" s="1">
        <v>9999.0</v>
      </c>
      <c r="GC112" s="1">
        <v>9999.0</v>
      </c>
      <c r="GD112" s="1">
        <v>999.9</v>
      </c>
      <c r="GE112" s="1">
        <v>1.85943</v>
      </c>
      <c r="GF112" s="1">
        <v>1.85437</v>
      </c>
      <c r="GG112" s="1">
        <v>1.8576</v>
      </c>
      <c r="GH112" s="1">
        <v>1.85599</v>
      </c>
      <c r="GI112" s="1">
        <v>1.8548</v>
      </c>
      <c r="GJ112" s="1">
        <v>1.85453</v>
      </c>
      <c r="GK112" s="1">
        <v>1.85304</v>
      </c>
      <c r="GL112" s="1">
        <v>1.85626</v>
      </c>
      <c r="GM112" s="1">
        <v>0.0</v>
      </c>
      <c r="GN112" s="1">
        <v>0.0</v>
      </c>
      <c r="GO112" s="1">
        <v>0.0</v>
      </c>
      <c r="GP112" s="1">
        <v>0.0</v>
      </c>
      <c r="GQ112" s="1" t="s">
        <v>359</v>
      </c>
      <c r="GR112" s="1" t="s">
        <v>360</v>
      </c>
      <c r="GS112" s="1" t="s">
        <v>361</v>
      </c>
      <c r="GT112" s="1" t="s">
        <v>361</v>
      </c>
      <c r="GU112" s="1" t="s">
        <v>361</v>
      </c>
      <c r="GV112" s="1" t="s">
        <v>361</v>
      </c>
      <c r="GW112" s="1">
        <v>0.0</v>
      </c>
      <c r="GX112" s="1">
        <v>100.0</v>
      </c>
      <c r="GY112" s="1">
        <v>100.0</v>
      </c>
      <c r="GZ112" s="1">
        <v>1.502</v>
      </c>
      <c r="HA112" s="1">
        <v>0.0151</v>
      </c>
      <c r="HB112" s="1">
        <v>0.4508132229881339</v>
      </c>
      <c r="HC112" s="1">
        <v>0.002931838302181297</v>
      </c>
      <c r="HD112" s="1">
        <v>-1.375455985948503E-6</v>
      </c>
      <c r="HE112" s="1">
        <v>3.07004744371273E-10</v>
      </c>
      <c r="HF112" s="1">
        <v>-0.06116048014925604</v>
      </c>
      <c r="HG112" s="1">
        <v>0.0100384331276165</v>
      </c>
      <c r="HH112" s="1">
        <v>-3.153267371123071E-4</v>
      </c>
      <c r="HI112" s="1">
        <v>1.819468599177705E-6</v>
      </c>
      <c r="HJ112" s="1">
        <v>1.0</v>
      </c>
      <c r="HK112" s="1">
        <v>2112.0</v>
      </c>
      <c r="HL112" s="1">
        <v>3.0</v>
      </c>
      <c r="HM112" s="1">
        <v>29.0</v>
      </c>
      <c r="HN112" s="1">
        <v>5.9</v>
      </c>
      <c r="HO112" s="1">
        <v>6.0</v>
      </c>
      <c r="HP112" s="1">
        <v>1.24756</v>
      </c>
      <c r="HQ112" s="1">
        <v>2.30225</v>
      </c>
      <c r="HR112" s="1">
        <v>1.4978</v>
      </c>
      <c r="HS112" s="1">
        <v>2.30347</v>
      </c>
      <c r="HT112" s="1">
        <v>1.54785</v>
      </c>
      <c r="HU112" s="1">
        <v>2.31079</v>
      </c>
      <c r="HV112" s="1">
        <v>35.4986</v>
      </c>
      <c r="HW112" s="1">
        <v>15.5855</v>
      </c>
      <c r="HX112" s="1">
        <v>18.0</v>
      </c>
      <c r="HY112" s="1">
        <v>500.692</v>
      </c>
      <c r="HZ112" s="1">
        <v>519.406</v>
      </c>
      <c r="IA112" s="1">
        <v>28.6929</v>
      </c>
      <c r="IB112" s="1">
        <v>29.8181</v>
      </c>
      <c r="IC112" s="1">
        <v>30.0003</v>
      </c>
      <c r="ID112" s="1">
        <v>29.6003</v>
      </c>
      <c r="IE112" s="1">
        <v>29.6897</v>
      </c>
      <c r="IF112" s="1">
        <v>24.9976</v>
      </c>
      <c r="IG112" s="1">
        <v>26.2655</v>
      </c>
      <c r="IH112" s="1">
        <v>84.6693</v>
      </c>
      <c r="II112" s="1">
        <v>28.6858</v>
      </c>
      <c r="IJ112" s="1">
        <v>522.498</v>
      </c>
      <c r="IK112" s="1">
        <v>25.3634</v>
      </c>
      <c r="IL112" s="1">
        <v>100.773</v>
      </c>
      <c r="IM112" s="1">
        <v>100.512</v>
      </c>
      <c r="IN112" s="1" t="s">
        <v>362</v>
      </c>
    </row>
    <row r="113" ht="15.75" customHeight="1">
      <c r="A113" s="1">
        <v>97.0</v>
      </c>
      <c r="B113" s="1">
        <v>1.6602243656E9</v>
      </c>
      <c r="C113" s="1">
        <v>378.5999999046326</v>
      </c>
      <c r="D113" s="1" t="s">
        <v>537</v>
      </c>
      <c r="E113" s="1" t="s">
        <v>538</v>
      </c>
      <c r="F113" s="1">
        <v>1.0</v>
      </c>
      <c r="G113" s="1" t="s">
        <v>349</v>
      </c>
      <c r="H113" s="1" t="s">
        <v>350</v>
      </c>
      <c r="I113" s="1" t="s">
        <v>351</v>
      </c>
      <c r="J113" s="1" t="s">
        <v>352</v>
      </c>
      <c r="K113" s="1" t="s">
        <v>353</v>
      </c>
      <c r="L113" s="1" t="s">
        <v>354</v>
      </c>
      <c r="M113" s="1" t="s">
        <v>355</v>
      </c>
      <c r="N113" s="1">
        <v>1.6602243576E9</v>
      </c>
      <c r="O113" s="1">
        <f t="shared" si="1"/>
        <v>0.001548420055</v>
      </c>
      <c r="P113" s="1">
        <f t="shared" si="2"/>
        <v>1.548420055</v>
      </c>
      <c r="Q113" s="1">
        <f t="shared" si="3"/>
        <v>6.884218756</v>
      </c>
      <c r="R113" s="1">
        <f t="shared" si="4"/>
        <v>407.646625</v>
      </c>
      <c r="S113" s="1">
        <f t="shared" si="5"/>
        <v>254.1469685</v>
      </c>
      <c r="T113" s="1">
        <f t="shared" si="6"/>
        <v>25.30081959</v>
      </c>
      <c r="U113" s="1">
        <f t="shared" si="7"/>
        <v>40.58200566</v>
      </c>
      <c r="V113" s="1">
        <f t="shared" si="8"/>
        <v>0.07807810341</v>
      </c>
      <c r="W113" s="1">
        <f t="shared" si="9"/>
        <v>2.919122574</v>
      </c>
      <c r="X113" s="1">
        <f t="shared" si="10"/>
        <v>0.07693621225</v>
      </c>
      <c r="Y113" s="1">
        <f t="shared" si="11"/>
        <v>0.0481863358</v>
      </c>
      <c r="Z113" s="1">
        <f t="shared" si="12"/>
        <v>321.5127535</v>
      </c>
      <c r="AA113" s="1">
        <f t="shared" si="13"/>
        <v>32.50469412</v>
      </c>
      <c r="AB113" s="1">
        <f t="shared" si="14"/>
        <v>31.49088125</v>
      </c>
      <c r="AC113" s="1">
        <f t="shared" si="15"/>
        <v>4.639196324</v>
      </c>
      <c r="AD113" s="1">
        <f t="shared" si="16"/>
        <v>60.02441413</v>
      </c>
      <c r="AE113" s="1">
        <f t="shared" si="17"/>
        <v>2.709562569</v>
      </c>
      <c r="AF113" s="1">
        <f t="shared" si="18"/>
        <v>4.514100817</v>
      </c>
      <c r="AG113" s="1">
        <f t="shared" si="19"/>
        <v>1.929633756</v>
      </c>
      <c r="AH113" s="1">
        <f t="shared" si="20"/>
        <v>-68.28532443</v>
      </c>
      <c r="AI113" s="1">
        <f t="shared" si="21"/>
        <v>-75.58756611</v>
      </c>
      <c r="AJ113" s="1">
        <f t="shared" si="22"/>
        <v>-5.829138852</v>
      </c>
      <c r="AK113" s="1">
        <f t="shared" si="23"/>
        <v>171.8107241</v>
      </c>
      <c r="AL113" s="1">
        <f t="shared" si="24"/>
        <v>37.47513998</v>
      </c>
      <c r="AM113" s="1">
        <f t="shared" si="25"/>
        <v>1.53724054</v>
      </c>
      <c r="AN113" s="1">
        <f t="shared" si="26"/>
        <v>6.884218756</v>
      </c>
      <c r="AO113" s="1">
        <v>491.6155185009192</v>
      </c>
      <c r="AP113" s="1">
        <v>457.1330606060606</v>
      </c>
      <c r="AQ113" s="1">
        <v>5.090583197300854</v>
      </c>
      <c r="AR113" s="1">
        <v>64.96869328460993</v>
      </c>
      <c r="AS113" s="1">
        <f t="shared" si="27"/>
        <v>1.548420055</v>
      </c>
      <c r="AT113" s="1">
        <v>25.42312565029725</v>
      </c>
      <c r="AU113" s="1">
        <v>27.23019151515149</v>
      </c>
      <c r="AV113" s="1">
        <v>4.976587555968035E-6</v>
      </c>
      <c r="AW113" s="1">
        <v>84.42991726890527</v>
      </c>
      <c r="AX113" s="1">
        <v>0.0</v>
      </c>
      <c r="AY113" s="1">
        <v>0.0</v>
      </c>
      <c r="AZ113" s="1">
        <f t="shared" si="28"/>
        <v>1</v>
      </c>
      <c r="BA113" s="1">
        <f t="shared" si="29"/>
        <v>0</v>
      </c>
      <c r="BB113" s="1">
        <f t="shared" si="30"/>
        <v>51871.03393</v>
      </c>
      <c r="BC113" s="1">
        <f t="shared" si="31"/>
        <v>1999.98125</v>
      </c>
      <c r="BD113" s="1">
        <f t="shared" si="32"/>
        <v>1681.184118</v>
      </c>
      <c r="BE113" s="1">
        <f t="shared" si="33"/>
        <v>0.8405999398</v>
      </c>
      <c r="BF113" s="1">
        <f t="shared" si="34"/>
        <v>0.1607578838</v>
      </c>
      <c r="BG113" s="1">
        <v>6.0</v>
      </c>
      <c r="BH113" s="1">
        <v>0.5</v>
      </c>
      <c r="BI113" s="1" t="s">
        <v>356</v>
      </c>
      <c r="BJ113" s="1">
        <v>2.0</v>
      </c>
      <c r="BK113" s="1" t="b">
        <v>1</v>
      </c>
      <c r="BL113" s="1">
        <v>1.6602243576E9</v>
      </c>
      <c r="BM113" s="1">
        <v>407.646625</v>
      </c>
      <c r="BN113" s="1">
        <v>453.3584375</v>
      </c>
      <c r="BO113" s="1">
        <v>27.21758125</v>
      </c>
      <c r="BP113" s="1">
        <v>25.42350625</v>
      </c>
      <c r="BQ113" s="1">
        <v>406.2116875</v>
      </c>
      <c r="BR113" s="1">
        <v>27.20238125</v>
      </c>
      <c r="BS113" s="1">
        <v>500.1130625</v>
      </c>
      <c r="BT113" s="1">
        <v>99.45193125</v>
      </c>
      <c r="BU113" s="1">
        <v>0.09999233125000001</v>
      </c>
      <c r="BV113" s="1">
        <v>31.01058125</v>
      </c>
      <c r="BW113" s="1">
        <v>31.49088125</v>
      </c>
      <c r="BX113" s="1">
        <v>999.9</v>
      </c>
      <c r="BY113" s="1">
        <v>0.0</v>
      </c>
      <c r="BZ113" s="1">
        <v>0.0</v>
      </c>
      <c r="CA113" s="1">
        <v>9995.461874999999</v>
      </c>
      <c r="CB113" s="1">
        <v>0.0</v>
      </c>
      <c r="CC113" s="1">
        <v>7.208515</v>
      </c>
      <c r="CD113" s="1">
        <v>-45.7117625</v>
      </c>
      <c r="CE113" s="1">
        <v>419.0523125</v>
      </c>
      <c r="CF113" s="1">
        <v>465.1849999999999</v>
      </c>
      <c r="CG113" s="1">
        <v>1.794055</v>
      </c>
      <c r="CH113" s="1">
        <v>453.3584375</v>
      </c>
      <c r="CI113" s="1">
        <v>25.42350625</v>
      </c>
      <c r="CJ113" s="1">
        <v>2.70684125</v>
      </c>
      <c r="CK113" s="1">
        <v>2.52841875</v>
      </c>
      <c r="CL113" s="1">
        <v>22.32670625</v>
      </c>
      <c r="CM113" s="1">
        <v>21.2106</v>
      </c>
      <c r="CN113" s="1">
        <v>1999.98125</v>
      </c>
      <c r="CO113" s="1">
        <v>0.9800005</v>
      </c>
      <c r="CP113" s="1">
        <v>0.01999985</v>
      </c>
      <c r="CQ113" s="1">
        <v>0.0</v>
      </c>
      <c r="CR113" s="1">
        <v>2.4896875</v>
      </c>
      <c r="CS113" s="1">
        <v>0.0</v>
      </c>
      <c r="CT113" s="1">
        <v>22291.91875</v>
      </c>
      <c r="CU113" s="1">
        <v>17412.15625</v>
      </c>
      <c r="CV113" s="1">
        <v>40.2381875</v>
      </c>
      <c r="CW113" s="1">
        <v>41.187</v>
      </c>
      <c r="CX113" s="1">
        <v>40.187</v>
      </c>
      <c r="CY113" s="1">
        <v>39.70274999999999</v>
      </c>
      <c r="CZ113" s="1">
        <v>40.375</v>
      </c>
      <c r="DA113" s="1">
        <v>1959.98625</v>
      </c>
      <c r="DB113" s="1">
        <v>39.995625</v>
      </c>
      <c r="DC113" s="1">
        <v>0.0</v>
      </c>
      <c r="DD113" s="1">
        <v>1.6602243647E9</v>
      </c>
      <c r="DE113" s="1">
        <v>0.0</v>
      </c>
      <c r="DF113" s="1">
        <v>1.660224008E9</v>
      </c>
      <c r="DG113" s="1" t="s">
        <v>357</v>
      </c>
      <c r="DH113" s="1">
        <v>1.660224008E9</v>
      </c>
      <c r="DI113" s="1">
        <v>1.660224007E9</v>
      </c>
      <c r="DJ113" s="1">
        <v>1.0</v>
      </c>
      <c r="DK113" s="1">
        <v>0.091</v>
      </c>
      <c r="DL113" s="1">
        <v>-0.018</v>
      </c>
      <c r="DM113" s="1">
        <v>1.42</v>
      </c>
      <c r="DN113" s="1">
        <v>0.02</v>
      </c>
      <c r="DO113" s="1">
        <v>400.0</v>
      </c>
      <c r="DP113" s="1">
        <v>26.0</v>
      </c>
      <c r="DQ113" s="1">
        <v>0.31</v>
      </c>
      <c r="DR113" s="1">
        <v>0.11</v>
      </c>
      <c r="DS113" s="1">
        <v>6.195872111614572</v>
      </c>
      <c r="DT113" s="1">
        <v>5.577395804596971</v>
      </c>
      <c r="DU113" s="1">
        <v>0.4084385136912334</v>
      </c>
      <c r="DV113" s="1">
        <v>0.0</v>
      </c>
      <c r="DW113" s="1">
        <v>37.41002549605104</v>
      </c>
      <c r="DX113" s="1">
        <v>6.035608984626861</v>
      </c>
      <c r="DY113" s="1">
        <v>0.4390702333595831</v>
      </c>
      <c r="DZ113" s="1">
        <v>0.0</v>
      </c>
      <c r="EA113" s="1">
        <v>-45.65333548387096</v>
      </c>
      <c r="EB113" s="1">
        <v>-7.708577419354778</v>
      </c>
      <c r="EC113" s="1">
        <v>0.5792790694939692</v>
      </c>
      <c r="ED113" s="1">
        <v>0.0</v>
      </c>
      <c r="EE113" s="1">
        <v>263.6014811862391</v>
      </c>
      <c r="EF113" s="1">
        <v>180.0250289114923</v>
      </c>
      <c r="EG113" s="1">
        <v>13.08801077972201</v>
      </c>
      <c r="EH113" s="1">
        <v>0.0</v>
      </c>
      <c r="EI113" s="1">
        <v>1.789430975609756</v>
      </c>
      <c r="EJ113" s="1">
        <v>0.09528982578396901</v>
      </c>
      <c r="EK113" s="1">
        <v>0.009651363812354702</v>
      </c>
      <c r="EL113" s="1">
        <v>1.0</v>
      </c>
      <c r="EM113" s="1">
        <v>1.930052577344749</v>
      </c>
      <c r="EN113" s="1">
        <v>-0.0249472686599668</v>
      </c>
      <c r="EO113" s="1">
        <v>0.002260789111030283</v>
      </c>
      <c r="EP113" s="1">
        <v>1.0</v>
      </c>
      <c r="EQ113" s="1">
        <v>2.0</v>
      </c>
      <c r="ER113" s="1">
        <v>6.0</v>
      </c>
      <c r="ES113" s="1" t="s">
        <v>393</v>
      </c>
      <c r="ET113" s="1">
        <v>2.94481</v>
      </c>
      <c r="EU113" s="1">
        <v>2.80139</v>
      </c>
      <c r="EV113" s="1">
        <v>0.0960541</v>
      </c>
      <c r="EW113" s="1">
        <v>0.103434</v>
      </c>
      <c r="EX113" s="1">
        <v>0.118397</v>
      </c>
      <c r="EY113" s="1">
        <v>0.112892</v>
      </c>
      <c r="EZ113" s="1">
        <v>18593.1</v>
      </c>
      <c r="FA113" s="1">
        <v>19340.0</v>
      </c>
      <c r="FB113" s="1">
        <v>23907.8</v>
      </c>
      <c r="FC113" s="1">
        <v>25090.6</v>
      </c>
      <c r="FD113" s="1">
        <v>33726.5</v>
      </c>
      <c r="FE113" s="1">
        <v>35532.0</v>
      </c>
      <c r="FF113" s="1">
        <v>43573.1</v>
      </c>
      <c r="FG113" s="1">
        <v>46375.1</v>
      </c>
      <c r="FH113" s="1">
        <v>1.99048</v>
      </c>
      <c r="FI113" s="1">
        <v>1.91715</v>
      </c>
      <c r="FJ113" s="1">
        <v>0.13911</v>
      </c>
      <c r="FK113" s="1">
        <v>0.0</v>
      </c>
      <c r="FL113" s="1">
        <v>29.2145</v>
      </c>
      <c r="FM113" s="1">
        <v>999.9</v>
      </c>
      <c r="FN113" s="1">
        <v>70.1</v>
      </c>
      <c r="FO113" s="1">
        <v>31.7</v>
      </c>
      <c r="FP113" s="1">
        <v>33.0877</v>
      </c>
      <c r="FQ113" s="1">
        <v>64.314</v>
      </c>
      <c r="FR113" s="1">
        <v>25.7332</v>
      </c>
      <c r="FS113" s="1">
        <v>1.0</v>
      </c>
      <c r="FT113" s="1">
        <v>0.209807</v>
      </c>
      <c r="FU113" s="1">
        <v>0.330038</v>
      </c>
      <c r="FV113" s="1">
        <v>20.3247</v>
      </c>
      <c r="FW113" s="1">
        <v>5.2131</v>
      </c>
      <c r="FX113" s="1">
        <v>11.9075</v>
      </c>
      <c r="FY113" s="1">
        <v>5.00325</v>
      </c>
      <c r="FZ113" s="1">
        <v>3.28965</v>
      </c>
      <c r="GA113" s="1">
        <v>9999.0</v>
      </c>
      <c r="GB113" s="1">
        <v>9999.0</v>
      </c>
      <c r="GC113" s="1">
        <v>9999.0</v>
      </c>
      <c r="GD113" s="1">
        <v>999.9</v>
      </c>
      <c r="GE113" s="1">
        <v>1.85943</v>
      </c>
      <c r="GF113" s="1">
        <v>1.85437</v>
      </c>
      <c r="GG113" s="1">
        <v>1.8576</v>
      </c>
      <c r="GH113" s="1">
        <v>1.856</v>
      </c>
      <c r="GI113" s="1">
        <v>1.8548</v>
      </c>
      <c r="GJ113" s="1">
        <v>1.85454</v>
      </c>
      <c r="GK113" s="1">
        <v>1.85304</v>
      </c>
      <c r="GL113" s="1">
        <v>1.85627</v>
      </c>
      <c r="GM113" s="1">
        <v>0.0</v>
      </c>
      <c r="GN113" s="1">
        <v>0.0</v>
      </c>
      <c r="GO113" s="1">
        <v>0.0</v>
      </c>
      <c r="GP113" s="1">
        <v>0.0</v>
      </c>
      <c r="GQ113" s="1" t="s">
        <v>359</v>
      </c>
      <c r="GR113" s="1" t="s">
        <v>360</v>
      </c>
      <c r="GS113" s="1" t="s">
        <v>361</v>
      </c>
      <c r="GT113" s="1" t="s">
        <v>361</v>
      </c>
      <c r="GU113" s="1" t="s">
        <v>361</v>
      </c>
      <c r="GV113" s="1" t="s">
        <v>361</v>
      </c>
      <c r="GW113" s="1">
        <v>0.0</v>
      </c>
      <c r="GX113" s="1">
        <v>100.0</v>
      </c>
      <c r="GY113" s="1">
        <v>100.0</v>
      </c>
      <c r="GZ113" s="1">
        <v>1.511</v>
      </c>
      <c r="HA113" s="1">
        <v>0.0151</v>
      </c>
      <c r="HB113" s="1">
        <v>0.4508132229881339</v>
      </c>
      <c r="HC113" s="1">
        <v>0.002931838302181297</v>
      </c>
      <c r="HD113" s="1">
        <v>-1.375455985948503E-6</v>
      </c>
      <c r="HE113" s="1">
        <v>3.07004744371273E-10</v>
      </c>
      <c r="HF113" s="1">
        <v>-0.06116048014925604</v>
      </c>
      <c r="HG113" s="1">
        <v>0.0100384331276165</v>
      </c>
      <c r="HH113" s="1">
        <v>-3.153267371123071E-4</v>
      </c>
      <c r="HI113" s="1">
        <v>1.819468599177705E-6</v>
      </c>
      <c r="HJ113" s="1">
        <v>1.0</v>
      </c>
      <c r="HK113" s="1">
        <v>2112.0</v>
      </c>
      <c r="HL113" s="1">
        <v>3.0</v>
      </c>
      <c r="HM113" s="1">
        <v>29.0</v>
      </c>
      <c r="HN113" s="1">
        <v>6.0</v>
      </c>
      <c r="HO113" s="1">
        <v>6.0</v>
      </c>
      <c r="HP113" s="1">
        <v>1.25488</v>
      </c>
      <c r="HQ113" s="1">
        <v>2.2937</v>
      </c>
      <c r="HR113" s="1">
        <v>1.4978</v>
      </c>
      <c r="HS113" s="1">
        <v>2.30347</v>
      </c>
      <c r="HT113" s="1">
        <v>1.54785</v>
      </c>
      <c r="HU113" s="1">
        <v>2.3584</v>
      </c>
      <c r="HV113" s="1">
        <v>35.4986</v>
      </c>
      <c r="HW113" s="1">
        <v>15.5943</v>
      </c>
      <c r="HX113" s="1">
        <v>18.0</v>
      </c>
      <c r="HY113" s="1">
        <v>500.712</v>
      </c>
      <c r="HZ113" s="1">
        <v>519.357</v>
      </c>
      <c r="IA113" s="1">
        <v>28.6915</v>
      </c>
      <c r="IB113" s="1">
        <v>29.8182</v>
      </c>
      <c r="IC113" s="1">
        <v>30.0004</v>
      </c>
      <c r="ID113" s="1">
        <v>29.6009</v>
      </c>
      <c r="IE113" s="1">
        <v>29.6898</v>
      </c>
      <c r="IF113" s="1">
        <v>25.1395</v>
      </c>
      <c r="IG113" s="1">
        <v>26.2655</v>
      </c>
      <c r="IH113" s="1">
        <v>84.6693</v>
      </c>
      <c r="II113" s="1">
        <v>28.6858</v>
      </c>
      <c r="IJ113" s="1">
        <v>522.498</v>
      </c>
      <c r="IK113" s="1">
        <v>25.3618</v>
      </c>
      <c r="IL113" s="1">
        <v>100.773</v>
      </c>
      <c r="IM113" s="1">
        <v>100.512</v>
      </c>
      <c r="IN113" s="1" t="s">
        <v>362</v>
      </c>
    </row>
    <row r="114" ht="15.75" customHeight="1">
      <c r="A114" s="1">
        <v>98.0</v>
      </c>
      <c r="B114" s="1">
        <v>1.6602243666E9</v>
      </c>
      <c r="C114" s="1">
        <v>379.5999999046326</v>
      </c>
      <c r="D114" s="1" t="s">
        <v>539</v>
      </c>
      <c r="E114" s="1" t="s">
        <v>540</v>
      </c>
      <c r="F114" s="1">
        <v>1.0</v>
      </c>
      <c r="G114" s="1" t="s">
        <v>349</v>
      </c>
      <c r="H114" s="1" t="s">
        <v>350</v>
      </c>
      <c r="I114" s="1" t="s">
        <v>351</v>
      </c>
      <c r="J114" s="1" t="s">
        <v>352</v>
      </c>
      <c r="K114" s="1" t="s">
        <v>353</v>
      </c>
      <c r="L114" s="1" t="s">
        <v>354</v>
      </c>
      <c r="M114" s="1" t="s">
        <v>355</v>
      </c>
      <c r="N114" s="1">
        <v>1.660224359099999E9</v>
      </c>
      <c r="O114" s="1">
        <f t="shared" si="1"/>
        <v>0.001551342499</v>
      </c>
      <c r="P114" s="1">
        <f t="shared" si="2"/>
        <v>1.551342499</v>
      </c>
      <c r="Q114" s="1">
        <f t="shared" si="3"/>
        <v>7.113590606</v>
      </c>
      <c r="R114" s="1">
        <f t="shared" si="4"/>
        <v>415.0464</v>
      </c>
      <c r="S114" s="1">
        <f t="shared" si="5"/>
        <v>256.9422314</v>
      </c>
      <c r="T114" s="1">
        <f t="shared" si="6"/>
        <v>25.5791021</v>
      </c>
      <c r="U114" s="1">
        <f t="shared" si="7"/>
        <v>41.31868157</v>
      </c>
      <c r="V114" s="1">
        <f t="shared" si="8"/>
        <v>0.07824798158</v>
      </c>
      <c r="W114" s="1">
        <f t="shared" si="9"/>
        <v>2.919267203</v>
      </c>
      <c r="X114" s="1">
        <f t="shared" si="10"/>
        <v>0.07710121135</v>
      </c>
      <c r="Y114" s="1">
        <f t="shared" si="11"/>
        <v>0.04828988974</v>
      </c>
      <c r="Z114" s="1">
        <f t="shared" si="12"/>
        <v>321.5129428</v>
      </c>
      <c r="AA114" s="1">
        <f t="shared" si="13"/>
        <v>32.50317226</v>
      </c>
      <c r="AB114" s="1">
        <f t="shared" si="14"/>
        <v>31.48988</v>
      </c>
      <c r="AC114" s="1">
        <f t="shared" si="15"/>
        <v>4.638932438</v>
      </c>
      <c r="AD114" s="1">
        <f t="shared" si="16"/>
        <v>60.03189608</v>
      </c>
      <c r="AE114" s="1">
        <f t="shared" si="17"/>
        <v>2.709793</v>
      </c>
      <c r="AF114" s="1">
        <f t="shared" si="18"/>
        <v>4.51392206</v>
      </c>
      <c r="AG114" s="1">
        <f t="shared" si="19"/>
        <v>1.929139438</v>
      </c>
      <c r="AH114" s="1">
        <f t="shared" si="20"/>
        <v>-68.41420423</v>
      </c>
      <c r="AI114" s="1">
        <f t="shared" si="21"/>
        <v>-75.54304682</v>
      </c>
      <c r="AJ114" s="1">
        <f t="shared" si="22"/>
        <v>-5.825368297</v>
      </c>
      <c r="AK114" s="1">
        <f t="shared" si="23"/>
        <v>171.7303235</v>
      </c>
      <c r="AL114" s="1">
        <f t="shared" si="24"/>
        <v>37.61508455</v>
      </c>
      <c r="AM114" s="1">
        <f t="shared" si="25"/>
        <v>1.539353069</v>
      </c>
      <c r="AN114" s="1">
        <f t="shared" si="26"/>
        <v>7.113590606</v>
      </c>
      <c r="AO114" s="1">
        <v>496.7597938316472</v>
      </c>
      <c r="AP114" s="1">
        <v>462.1508000000001</v>
      </c>
      <c r="AQ114" s="1">
        <v>5.060080591171482</v>
      </c>
      <c r="AR114" s="1">
        <v>64.96869328460993</v>
      </c>
      <c r="AS114" s="1">
        <f t="shared" si="27"/>
        <v>1.551342499</v>
      </c>
      <c r="AT114" s="1">
        <v>25.42054306337484</v>
      </c>
      <c r="AU114" s="1">
        <v>27.23070242424242</v>
      </c>
      <c r="AV114" s="1">
        <v>5.216597403118375E-5</v>
      </c>
      <c r="AW114" s="1">
        <v>84.42991726890527</v>
      </c>
      <c r="AX114" s="1">
        <v>0.0</v>
      </c>
      <c r="AY114" s="1">
        <v>0.0</v>
      </c>
      <c r="AZ114" s="1">
        <f t="shared" si="28"/>
        <v>1</v>
      </c>
      <c r="BA114" s="1">
        <f t="shared" si="29"/>
        <v>0</v>
      </c>
      <c r="BB114" s="1">
        <f t="shared" si="30"/>
        <v>51875.26335</v>
      </c>
      <c r="BC114" s="1">
        <f t="shared" si="31"/>
        <v>1999.981333</v>
      </c>
      <c r="BD114" s="1">
        <f t="shared" si="32"/>
        <v>1681.18428</v>
      </c>
      <c r="BE114" s="1">
        <f t="shared" si="33"/>
        <v>0.8405999854</v>
      </c>
      <c r="BF114" s="1">
        <f t="shared" si="34"/>
        <v>0.1607579718</v>
      </c>
      <c r="BG114" s="1">
        <v>6.0</v>
      </c>
      <c r="BH114" s="1">
        <v>0.5</v>
      </c>
      <c r="BI114" s="1" t="s">
        <v>356</v>
      </c>
      <c r="BJ114" s="1">
        <v>2.0</v>
      </c>
      <c r="BK114" s="1" t="b">
        <v>1</v>
      </c>
      <c r="BL114" s="1">
        <v>1.660224359099999E9</v>
      </c>
      <c r="BM114" s="1">
        <v>415.0464</v>
      </c>
      <c r="BN114" s="1">
        <v>460.9407333333333</v>
      </c>
      <c r="BO114" s="1">
        <v>27.21988666666667</v>
      </c>
      <c r="BP114" s="1">
        <v>25.42335333333333</v>
      </c>
      <c r="BQ114" s="1">
        <v>413.5969333333333</v>
      </c>
      <c r="BR114" s="1">
        <v>27.20469333333333</v>
      </c>
      <c r="BS114" s="1">
        <v>500.1138666666667</v>
      </c>
      <c r="BT114" s="1">
        <v>99.45196666666666</v>
      </c>
      <c r="BU114" s="1">
        <v>0.09999082000000001</v>
      </c>
      <c r="BV114" s="1">
        <v>31.00988666666667</v>
      </c>
      <c r="BW114" s="1">
        <v>31.48987999999999</v>
      </c>
      <c r="BX114" s="1">
        <v>999.8999999999999</v>
      </c>
      <c r="BY114" s="1">
        <v>0.0</v>
      </c>
      <c r="BZ114" s="1">
        <v>0.0</v>
      </c>
      <c r="CA114" s="1">
        <v>9996.284000000001</v>
      </c>
      <c r="CB114" s="1">
        <v>0.0</v>
      </c>
      <c r="CC114" s="1">
        <v>7.198011333333331</v>
      </c>
      <c r="CD114" s="1">
        <v>-45.89430000000001</v>
      </c>
      <c r="CE114" s="1">
        <v>426.6601333333332</v>
      </c>
      <c r="CF114" s="1">
        <v>472.9650666666667</v>
      </c>
      <c r="CG114" s="1">
        <v>1.796511333333333</v>
      </c>
      <c r="CH114" s="1">
        <v>460.9407333333333</v>
      </c>
      <c r="CI114" s="1">
        <v>25.42335333333333</v>
      </c>
      <c r="CJ114" s="1">
        <v>2.707071333333333</v>
      </c>
      <c r="CK114" s="1">
        <v>2.528404666666667</v>
      </c>
      <c r="CL114" s="1">
        <v>22.32810666666666</v>
      </c>
      <c r="CM114" s="1">
        <v>21.21050666666666</v>
      </c>
      <c r="CN114" s="1">
        <v>1999.981333333334</v>
      </c>
      <c r="CO114" s="1">
        <v>0.9799990000000001</v>
      </c>
      <c r="CP114" s="1">
        <v>0.02000132</v>
      </c>
      <c r="CQ114" s="1">
        <v>0.0</v>
      </c>
      <c r="CR114" s="1">
        <v>2.627866666666667</v>
      </c>
      <c r="CS114" s="1">
        <v>0.0</v>
      </c>
      <c r="CT114" s="1">
        <v>22288.68</v>
      </c>
      <c r="CU114" s="1">
        <v>17412.14666666667</v>
      </c>
      <c r="CV114" s="1">
        <v>40.2416</v>
      </c>
      <c r="CW114" s="1">
        <v>41.1912</v>
      </c>
      <c r="CX114" s="1">
        <v>40.187</v>
      </c>
      <c r="CY114" s="1">
        <v>39.708</v>
      </c>
      <c r="CZ114" s="1">
        <v>40.37913333333334</v>
      </c>
      <c r="DA114" s="1">
        <v>1959.983333333333</v>
      </c>
      <c r="DB114" s="1">
        <v>39.99866666666666</v>
      </c>
      <c r="DC114" s="1">
        <v>0.0</v>
      </c>
      <c r="DD114" s="1">
        <v>1.6602243653E9</v>
      </c>
      <c r="DE114" s="1">
        <v>0.0</v>
      </c>
      <c r="DF114" s="1">
        <v>1.660224008E9</v>
      </c>
      <c r="DG114" s="1" t="s">
        <v>357</v>
      </c>
      <c r="DH114" s="1">
        <v>1.660224008E9</v>
      </c>
      <c r="DI114" s="1">
        <v>1.660224007E9</v>
      </c>
      <c r="DJ114" s="1">
        <v>1.0</v>
      </c>
      <c r="DK114" s="1">
        <v>0.091</v>
      </c>
      <c r="DL114" s="1">
        <v>-0.018</v>
      </c>
      <c r="DM114" s="1">
        <v>1.42</v>
      </c>
      <c r="DN114" s="1">
        <v>0.02</v>
      </c>
      <c r="DO114" s="1">
        <v>400.0</v>
      </c>
      <c r="DP114" s="1">
        <v>26.0</v>
      </c>
      <c r="DQ114" s="1">
        <v>0.31</v>
      </c>
      <c r="DR114" s="1">
        <v>0.11</v>
      </c>
      <c r="DS114" s="1">
        <v>6.304282891801883</v>
      </c>
      <c r="DT114" s="1">
        <v>5.446514567351753</v>
      </c>
      <c r="DU114" s="1">
        <v>0.4133773162351493</v>
      </c>
      <c r="DV114" s="1">
        <v>0.0</v>
      </c>
      <c r="DW114" s="1">
        <v>37.52366878398544</v>
      </c>
      <c r="DX114" s="1">
        <v>5.804861196876328</v>
      </c>
      <c r="DY114" s="1">
        <v>0.4374163005573139</v>
      </c>
      <c r="DZ114" s="1">
        <v>0.0</v>
      </c>
      <c r="EA114" s="1">
        <v>-45.86547666666666</v>
      </c>
      <c r="EB114" s="1">
        <v>-7.540396885428314</v>
      </c>
      <c r="EC114" s="1">
        <v>0.5496597660876735</v>
      </c>
      <c r="ED114" s="1">
        <v>0.0</v>
      </c>
      <c r="EE114" s="1">
        <v>267.5303135999708</v>
      </c>
      <c r="EF114" s="1">
        <v>183.9319447683911</v>
      </c>
      <c r="EG114" s="1">
        <v>13.81539521077087</v>
      </c>
      <c r="EH114" s="1">
        <v>0.0</v>
      </c>
      <c r="EI114" s="1">
        <v>1.79223825</v>
      </c>
      <c r="EJ114" s="1">
        <v>0.1055508067542189</v>
      </c>
      <c r="EK114" s="1">
        <v>0.01037493708113453</v>
      </c>
      <c r="EL114" s="1">
        <v>1.0</v>
      </c>
      <c r="EM114" s="1">
        <v>1.929498319515236</v>
      </c>
      <c r="EN114" s="1">
        <v>-0.03224199973866605</v>
      </c>
      <c r="EO114" s="1">
        <v>0.002700195805060454</v>
      </c>
      <c r="EP114" s="1">
        <v>1.0</v>
      </c>
      <c r="EQ114" s="1">
        <v>2.0</v>
      </c>
      <c r="ER114" s="1">
        <v>6.0</v>
      </c>
      <c r="ES114" s="1" t="s">
        <v>393</v>
      </c>
      <c r="ET114" s="1">
        <v>2.94458</v>
      </c>
      <c r="EU114" s="1">
        <v>2.80144</v>
      </c>
      <c r="EV114" s="1">
        <v>0.0968389</v>
      </c>
      <c r="EW114" s="1">
        <v>0.104209</v>
      </c>
      <c r="EX114" s="1">
        <v>0.118401</v>
      </c>
      <c r="EY114" s="1">
        <v>0.112898</v>
      </c>
      <c r="EZ114" s="1">
        <v>18576.8</v>
      </c>
      <c r="FA114" s="1">
        <v>19323.3</v>
      </c>
      <c r="FB114" s="1">
        <v>23907.7</v>
      </c>
      <c r="FC114" s="1">
        <v>25090.6</v>
      </c>
      <c r="FD114" s="1">
        <v>33726.3</v>
      </c>
      <c r="FE114" s="1">
        <v>35531.8</v>
      </c>
      <c r="FF114" s="1">
        <v>43572.9</v>
      </c>
      <c r="FG114" s="1">
        <v>46375.1</v>
      </c>
      <c r="FH114" s="1">
        <v>1.9904</v>
      </c>
      <c r="FI114" s="1">
        <v>1.91712</v>
      </c>
      <c r="FJ114" s="1">
        <v>0.139393</v>
      </c>
      <c r="FK114" s="1">
        <v>0.0</v>
      </c>
      <c r="FL114" s="1">
        <v>29.2145</v>
      </c>
      <c r="FM114" s="1">
        <v>999.9</v>
      </c>
      <c r="FN114" s="1">
        <v>70.1</v>
      </c>
      <c r="FO114" s="1">
        <v>31.7</v>
      </c>
      <c r="FP114" s="1">
        <v>33.0881</v>
      </c>
      <c r="FQ114" s="1">
        <v>64.184</v>
      </c>
      <c r="FR114" s="1">
        <v>26.4183</v>
      </c>
      <c r="FS114" s="1">
        <v>1.0</v>
      </c>
      <c r="FT114" s="1">
        <v>0.209931</v>
      </c>
      <c r="FU114" s="1">
        <v>0.333758</v>
      </c>
      <c r="FV114" s="1">
        <v>20.3248</v>
      </c>
      <c r="FW114" s="1">
        <v>5.2128</v>
      </c>
      <c r="FX114" s="1">
        <v>11.9075</v>
      </c>
      <c r="FY114" s="1">
        <v>5.0031</v>
      </c>
      <c r="FZ114" s="1">
        <v>3.28965</v>
      </c>
      <c r="GA114" s="1">
        <v>9999.0</v>
      </c>
      <c r="GB114" s="1">
        <v>9999.0</v>
      </c>
      <c r="GC114" s="1">
        <v>9999.0</v>
      </c>
      <c r="GD114" s="1">
        <v>999.9</v>
      </c>
      <c r="GE114" s="1">
        <v>1.85944</v>
      </c>
      <c r="GF114" s="1">
        <v>1.85439</v>
      </c>
      <c r="GG114" s="1">
        <v>1.8576</v>
      </c>
      <c r="GH114" s="1">
        <v>1.85601</v>
      </c>
      <c r="GI114" s="1">
        <v>1.85482</v>
      </c>
      <c r="GJ114" s="1">
        <v>1.85454</v>
      </c>
      <c r="GK114" s="1">
        <v>1.85303</v>
      </c>
      <c r="GL114" s="1">
        <v>1.8563</v>
      </c>
      <c r="GM114" s="1">
        <v>0.0</v>
      </c>
      <c r="GN114" s="1">
        <v>0.0</v>
      </c>
      <c r="GO114" s="1">
        <v>0.0</v>
      </c>
      <c r="GP114" s="1">
        <v>0.0</v>
      </c>
      <c r="GQ114" s="1" t="s">
        <v>359</v>
      </c>
      <c r="GR114" s="1" t="s">
        <v>360</v>
      </c>
      <c r="GS114" s="1" t="s">
        <v>361</v>
      </c>
      <c r="GT114" s="1" t="s">
        <v>361</v>
      </c>
      <c r="GU114" s="1" t="s">
        <v>361</v>
      </c>
      <c r="GV114" s="1" t="s">
        <v>361</v>
      </c>
      <c r="GW114" s="1">
        <v>0.0</v>
      </c>
      <c r="GX114" s="1">
        <v>100.0</v>
      </c>
      <c r="GY114" s="1">
        <v>100.0</v>
      </c>
      <c r="GZ114" s="1">
        <v>1.521</v>
      </c>
      <c r="HA114" s="1">
        <v>0.0151</v>
      </c>
      <c r="HB114" s="1">
        <v>0.4508132229881339</v>
      </c>
      <c r="HC114" s="1">
        <v>0.002931838302181297</v>
      </c>
      <c r="HD114" s="1">
        <v>-1.375455985948503E-6</v>
      </c>
      <c r="HE114" s="1">
        <v>3.07004744371273E-10</v>
      </c>
      <c r="HF114" s="1">
        <v>-0.06116048014925604</v>
      </c>
      <c r="HG114" s="1">
        <v>0.0100384331276165</v>
      </c>
      <c r="HH114" s="1">
        <v>-3.153267371123071E-4</v>
      </c>
      <c r="HI114" s="1">
        <v>1.819468599177705E-6</v>
      </c>
      <c r="HJ114" s="1">
        <v>1.0</v>
      </c>
      <c r="HK114" s="1">
        <v>2112.0</v>
      </c>
      <c r="HL114" s="1">
        <v>3.0</v>
      </c>
      <c r="HM114" s="1">
        <v>29.0</v>
      </c>
      <c r="HN114" s="1">
        <v>6.0</v>
      </c>
      <c r="HO114" s="1">
        <v>6.0</v>
      </c>
      <c r="HP114" s="1">
        <v>1.26831</v>
      </c>
      <c r="HQ114" s="1">
        <v>2.28638</v>
      </c>
      <c r="HR114" s="1">
        <v>1.4978</v>
      </c>
      <c r="HS114" s="1">
        <v>2.30347</v>
      </c>
      <c r="HT114" s="1">
        <v>1.54785</v>
      </c>
      <c r="HU114" s="1">
        <v>2.44751</v>
      </c>
      <c r="HV114" s="1">
        <v>35.4986</v>
      </c>
      <c r="HW114" s="1">
        <v>15.603</v>
      </c>
      <c r="HX114" s="1">
        <v>18.0</v>
      </c>
      <c r="HY114" s="1">
        <v>500.668</v>
      </c>
      <c r="HZ114" s="1">
        <v>519.343</v>
      </c>
      <c r="IA114" s="1">
        <v>28.69</v>
      </c>
      <c r="IB114" s="1">
        <v>29.8189</v>
      </c>
      <c r="IC114" s="1">
        <v>30.0004</v>
      </c>
      <c r="ID114" s="1">
        <v>29.6009</v>
      </c>
      <c r="IE114" s="1">
        <v>29.6904</v>
      </c>
      <c r="IF114" s="1">
        <v>25.399</v>
      </c>
      <c r="IG114" s="1">
        <v>26.2655</v>
      </c>
      <c r="IH114" s="1">
        <v>84.6693</v>
      </c>
      <c r="II114" s="1">
        <v>28.6858</v>
      </c>
      <c r="IJ114" s="1">
        <v>532.57</v>
      </c>
      <c r="IK114" s="1">
        <v>25.3586</v>
      </c>
      <c r="IL114" s="1">
        <v>100.772</v>
      </c>
      <c r="IM114" s="1">
        <v>100.512</v>
      </c>
      <c r="IN114" s="1" t="s">
        <v>362</v>
      </c>
    </row>
    <row r="115" ht="15.75" customHeight="1">
      <c r="A115" s="1">
        <v>99.0</v>
      </c>
      <c r="B115" s="1">
        <v>1.6602243676E9</v>
      </c>
      <c r="C115" s="1">
        <v>380.5999999046326</v>
      </c>
      <c r="D115" s="1" t="s">
        <v>541</v>
      </c>
      <c r="E115" s="1" t="s">
        <v>542</v>
      </c>
      <c r="F115" s="1">
        <v>1.0</v>
      </c>
      <c r="G115" s="1" t="s">
        <v>349</v>
      </c>
      <c r="H115" s="1" t="s">
        <v>350</v>
      </c>
      <c r="I115" s="1" t="s">
        <v>351</v>
      </c>
      <c r="J115" s="1" t="s">
        <v>352</v>
      </c>
      <c r="K115" s="1" t="s">
        <v>353</v>
      </c>
      <c r="L115" s="1" t="s">
        <v>354</v>
      </c>
      <c r="M115" s="1" t="s">
        <v>355</v>
      </c>
      <c r="N115" s="1">
        <v>1.6602243596E9</v>
      </c>
      <c r="O115" s="1">
        <f t="shared" si="1"/>
        <v>0.001552405638</v>
      </c>
      <c r="P115" s="1">
        <f t="shared" si="2"/>
        <v>1.552405638</v>
      </c>
      <c r="Q115" s="1">
        <f t="shared" si="3"/>
        <v>7.321814671</v>
      </c>
      <c r="R115" s="1">
        <f t="shared" si="4"/>
        <v>417.508875</v>
      </c>
      <c r="S115" s="1">
        <f t="shared" si="5"/>
        <v>255.2051668</v>
      </c>
      <c r="T115" s="1">
        <f t="shared" si="6"/>
        <v>25.4062027</v>
      </c>
      <c r="U115" s="1">
        <f t="shared" si="7"/>
        <v>41.56387286</v>
      </c>
      <c r="V115" s="1">
        <f t="shared" si="8"/>
        <v>0.07831214649</v>
      </c>
      <c r="W115" s="1">
        <f t="shared" si="9"/>
        <v>2.919351279</v>
      </c>
      <c r="X115" s="1">
        <f t="shared" si="10"/>
        <v>0.07716354218</v>
      </c>
      <c r="Y115" s="1">
        <f t="shared" si="11"/>
        <v>0.04832900796</v>
      </c>
      <c r="Z115" s="1">
        <f t="shared" si="12"/>
        <v>321.5132698</v>
      </c>
      <c r="AA115" s="1">
        <f t="shared" si="13"/>
        <v>32.50250884</v>
      </c>
      <c r="AB115" s="1">
        <f t="shared" si="14"/>
        <v>31.48925625</v>
      </c>
      <c r="AC115" s="1">
        <f t="shared" si="15"/>
        <v>4.638768051</v>
      </c>
      <c r="AD115" s="1">
        <f t="shared" si="16"/>
        <v>60.03463593</v>
      </c>
      <c r="AE115" s="1">
        <f t="shared" si="17"/>
        <v>2.709862729</v>
      </c>
      <c r="AF115" s="1">
        <f t="shared" si="18"/>
        <v>4.513832201</v>
      </c>
      <c r="AG115" s="1">
        <f t="shared" si="19"/>
        <v>1.928905322</v>
      </c>
      <c r="AH115" s="1">
        <f t="shared" si="20"/>
        <v>-68.46108862</v>
      </c>
      <c r="AI115" s="1">
        <f t="shared" si="21"/>
        <v>-75.50200635</v>
      </c>
      <c r="AJ115" s="1">
        <f t="shared" si="22"/>
        <v>-5.822007927</v>
      </c>
      <c r="AK115" s="1">
        <f t="shared" si="23"/>
        <v>171.7281669</v>
      </c>
      <c r="AL115" s="1">
        <f t="shared" si="24"/>
        <v>37.66445126</v>
      </c>
      <c r="AM115" s="1">
        <f t="shared" si="25"/>
        <v>1.540044901</v>
      </c>
      <c r="AN115" s="1">
        <f t="shared" si="26"/>
        <v>7.321814671</v>
      </c>
      <c r="AO115" s="1">
        <v>501.9078167062682</v>
      </c>
      <c r="AP115" s="1">
        <v>467.1647151515152</v>
      </c>
      <c r="AQ115" s="1">
        <v>5.036131217258116</v>
      </c>
      <c r="AR115" s="1">
        <v>64.96869328460993</v>
      </c>
      <c r="AS115" s="1">
        <f t="shared" si="27"/>
        <v>1.552405638</v>
      </c>
      <c r="AT115" s="1">
        <v>25.41936071846467</v>
      </c>
      <c r="AU115" s="1">
        <v>27.23066848484847</v>
      </c>
      <c r="AV115" s="1">
        <v>6.672612907229025E-5</v>
      </c>
      <c r="AW115" s="1">
        <v>84.42991726890527</v>
      </c>
      <c r="AX115" s="1">
        <v>0.0</v>
      </c>
      <c r="AY115" s="1">
        <v>0.0</v>
      </c>
      <c r="AZ115" s="1">
        <f t="shared" si="28"/>
        <v>1</v>
      </c>
      <c r="BA115" s="1">
        <f t="shared" si="29"/>
        <v>0</v>
      </c>
      <c r="BB115" s="1">
        <f t="shared" si="30"/>
        <v>51877.71449</v>
      </c>
      <c r="BC115" s="1">
        <f t="shared" si="31"/>
        <v>1999.983125</v>
      </c>
      <c r="BD115" s="1">
        <f t="shared" si="32"/>
        <v>1681.185806</v>
      </c>
      <c r="BE115" s="1">
        <f t="shared" si="33"/>
        <v>0.8405999955</v>
      </c>
      <c r="BF115" s="1">
        <f t="shared" si="34"/>
        <v>0.1607579913</v>
      </c>
      <c r="BG115" s="1">
        <v>6.0</v>
      </c>
      <c r="BH115" s="1">
        <v>0.5</v>
      </c>
      <c r="BI115" s="1" t="s">
        <v>356</v>
      </c>
      <c r="BJ115" s="1">
        <v>2.0</v>
      </c>
      <c r="BK115" s="1" t="b">
        <v>1</v>
      </c>
      <c r="BL115" s="1">
        <v>1.6602243596E9</v>
      </c>
      <c r="BM115" s="1">
        <v>417.508875</v>
      </c>
      <c r="BN115" s="1">
        <v>463.4674375</v>
      </c>
      <c r="BO115" s="1">
        <v>27.22055625</v>
      </c>
      <c r="BP115" s="1">
        <v>25.4232125</v>
      </c>
      <c r="BQ115" s="1">
        <v>416.0546875</v>
      </c>
      <c r="BR115" s="1">
        <v>27.20536875</v>
      </c>
      <c r="BS115" s="1">
        <v>500.1126875</v>
      </c>
      <c r="BT115" s="1">
        <v>99.45206875</v>
      </c>
      <c r="BU115" s="1">
        <v>0.10000151875</v>
      </c>
      <c r="BV115" s="1">
        <v>31.0095375</v>
      </c>
      <c r="BW115" s="1">
        <v>31.48925625</v>
      </c>
      <c r="BX115" s="1">
        <v>999.9</v>
      </c>
      <c r="BY115" s="1">
        <v>0.0</v>
      </c>
      <c r="BZ115" s="1">
        <v>0.0</v>
      </c>
      <c r="CA115" s="1">
        <v>9996.75375</v>
      </c>
      <c r="CB115" s="1">
        <v>0.0</v>
      </c>
      <c r="CC115" s="1">
        <v>7.19489375</v>
      </c>
      <c r="CD115" s="1">
        <v>-45.95851875</v>
      </c>
      <c r="CE115" s="1">
        <v>429.191875</v>
      </c>
      <c r="CF115" s="1">
        <v>475.557625</v>
      </c>
      <c r="CG115" s="1">
        <v>1.79732625</v>
      </c>
      <c r="CH115" s="1">
        <v>463.4674375</v>
      </c>
      <c r="CI115" s="1">
        <v>25.4232125</v>
      </c>
      <c r="CJ115" s="1">
        <v>2.70714125</v>
      </c>
      <c r="CK115" s="1">
        <v>2.528393125</v>
      </c>
      <c r="CL115" s="1">
        <v>22.32853125</v>
      </c>
      <c r="CM115" s="1">
        <v>21.21043125</v>
      </c>
      <c r="CN115" s="1">
        <v>1999.983125</v>
      </c>
      <c r="CO115" s="1">
        <v>0.979998625</v>
      </c>
      <c r="CP115" s="1">
        <v>0.0200016875</v>
      </c>
      <c r="CQ115" s="1">
        <v>0.0</v>
      </c>
      <c r="CR115" s="1">
        <v>2.5716875</v>
      </c>
      <c r="CS115" s="1">
        <v>0.0</v>
      </c>
      <c r="CT115" s="1">
        <v>22286.74375</v>
      </c>
      <c r="CU115" s="1">
        <v>17412.1625</v>
      </c>
      <c r="CV115" s="1">
        <v>40.242125</v>
      </c>
      <c r="CW115" s="1">
        <v>41.194875</v>
      </c>
      <c r="CX115" s="1">
        <v>40.187</v>
      </c>
      <c r="CY115" s="1">
        <v>39.70668749999999</v>
      </c>
      <c r="CZ115" s="1">
        <v>40.38275</v>
      </c>
      <c r="DA115" s="1">
        <v>1959.984375</v>
      </c>
      <c r="DB115" s="1">
        <v>39.999375</v>
      </c>
      <c r="DC115" s="1">
        <v>0.0</v>
      </c>
      <c r="DD115" s="1">
        <v>1.6602243665E9</v>
      </c>
      <c r="DE115" s="1">
        <v>0.0</v>
      </c>
      <c r="DF115" s="1">
        <v>1.660224008E9</v>
      </c>
      <c r="DG115" s="1" t="s">
        <v>357</v>
      </c>
      <c r="DH115" s="1">
        <v>1.660224008E9</v>
      </c>
      <c r="DI115" s="1">
        <v>1.660224007E9</v>
      </c>
      <c r="DJ115" s="1">
        <v>1.0</v>
      </c>
      <c r="DK115" s="1">
        <v>0.091</v>
      </c>
      <c r="DL115" s="1">
        <v>-0.018</v>
      </c>
      <c r="DM115" s="1">
        <v>1.42</v>
      </c>
      <c r="DN115" s="1">
        <v>0.02</v>
      </c>
      <c r="DO115" s="1">
        <v>400.0</v>
      </c>
      <c r="DP115" s="1">
        <v>26.0</v>
      </c>
      <c r="DQ115" s="1">
        <v>0.31</v>
      </c>
      <c r="DR115" s="1">
        <v>0.11</v>
      </c>
      <c r="DS115" s="1">
        <v>6.304282891801883</v>
      </c>
      <c r="DT115" s="1">
        <v>5.446514567351753</v>
      </c>
      <c r="DU115" s="1">
        <v>0.4133773162351493</v>
      </c>
      <c r="DV115" s="1">
        <v>0.0</v>
      </c>
      <c r="DW115" s="1">
        <v>37.52366878398544</v>
      </c>
      <c r="DX115" s="1">
        <v>5.804861196876328</v>
      </c>
      <c r="DY115" s="1">
        <v>0.4374163005573139</v>
      </c>
      <c r="DZ115" s="1">
        <v>0.0</v>
      </c>
      <c r="EA115" s="1">
        <v>-45.86547666666666</v>
      </c>
      <c r="EB115" s="1">
        <v>-7.540396885428314</v>
      </c>
      <c r="EC115" s="1">
        <v>0.5496597660876735</v>
      </c>
      <c r="ED115" s="1">
        <v>0.0</v>
      </c>
      <c r="EE115" s="1">
        <v>267.5303135999708</v>
      </c>
      <c r="EF115" s="1">
        <v>183.9319447683911</v>
      </c>
      <c r="EG115" s="1">
        <v>13.81539521077087</v>
      </c>
      <c r="EH115" s="1">
        <v>0.0</v>
      </c>
      <c r="EI115" s="1">
        <v>1.79223825</v>
      </c>
      <c r="EJ115" s="1">
        <v>0.1055508067542189</v>
      </c>
      <c r="EK115" s="1">
        <v>0.01037493708113453</v>
      </c>
      <c r="EL115" s="1">
        <v>1.0</v>
      </c>
      <c r="EM115" s="1">
        <v>1.929498319515236</v>
      </c>
      <c r="EN115" s="1">
        <v>-0.03224199973866605</v>
      </c>
      <c r="EO115" s="1">
        <v>0.002700195805060454</v>
      </c>
      <c r="EP115" s="1">
        <v>1.0</v>
      </c>
      <c r="EQ115" s="1">
        <v>2.0</v>
      </c>
      <c r="ER115" s="1">
        <v>6.0</v>
      </c>
      <c r="ES115" s="1" t="s">
        <v>393</v>
      </c>
      <c r="ET115" s="1">
        <v>2.94468</v>
      </c>
      <c r="EU115" s="1">
        <v>2.80143</v>
      </c>
      <c r="EV115" s="1">
        <v>0.0976196</v>
      </c>
      <c r="EW115" s="1">
        <v>0.104978</v>
      </c>
      <c r="EX115" s="1">
        <v>0.118401</v>
      </c>
      <c r="EY115" s="1">
        <v>0.1129</v>
      </c>
      <c r="EZ115" s="1">
        <v>18560.7</v>
      </c>
      <c r="FA115" s="1">
        <v>19306.7</v>
      </c>
      <c r="FB115" s="1">
        <v>23907.7</v>
      </c>
      <c r="FC115" s="1">
        <v>25090.5</v>
      </c>
      <c r="FD115" s="1">
        <v>33726.3</v>
      </c>
      <c r="FE115" s="1">
        <v>35531.7</v>
      </c>
      <c r="FF115" s="1">
        <v>43572.9</v>
      </c>
      <c r="FG115" s="1">
        <v>46375.1</v>
      </c>
      <c r="FH115" s="1">
        <v>1.99048</v>
      </c>
      <c r="FI115" s="1">
        <v>1.9171</v>
      </c>
      <c r="FJ115" s="1">
        <v>0.139132</v>
      </c>
      <c r="FK115" s="1">
        <v>0.0</v>
      </c>
      <c r="FL115" s="1">
        <v>29.2145</v>
      </c>
      <c r="FM115" s="1">
        <v>999.9</v>
      </c>
      <c r="FN115" s="1">
        <v>70.1</v>
      </c>
      <c r="FO115" s="1">
        <v>31.7</v>
      </c>
      <c r="FP115" s="1">
        <v>33.0885</v>
      </c>
      <c r="FQ115" s="1">
        <v>64.264</v>
      </c>
      <c r="FR115" s="1">
        <v>26.4744</v>
      </c>
      <c r="FS115" s="1">
        <v>1.0</v>
      </c>
      <c r="FT115" s="1">
        <v>0.209985</v>
      </c>
      <c r="FU115" s="1">
        <v>0.336721</v>
      </c>
      <c r="FV115" s="1">
        <v>20.3247</v>
      </c>
      <c r="FW115" s="1">
        <v>5.2122</v>
      </c>
      <c r="FX115" s="1">
        <v>11.9077</v>
      </c>
      <c r="FY115" s="1">
        <v>5.003</v>
      </c>
      <c r="FZ115" s="1">
        <v>3.28958</v>
      </c>
      <c r="GA115" s="1">
        <v>9999.0</v>
      </c>
      <c r="GB115" s="1">
        <v>9999.0</v>
      </c>
      <c r="GC115" s="1">
        <v>9999.0</v>
      </c>
      <c r="GD115" s="1">
        <v>999.9</v>
      </c>
      <c r="GE115" s="1">
        <v>1.85944</v>
      </c>
      <c r="GF115" s="1">
        <v>1.85439</v>
      </c>
      <c r="GG115" s="1">
        <v>1.8576</v>
      </c>
      <c r="GH115" s="1">
        <v>1.85602</v>
      </c>
      <c r="GI115" s="1">
        <v>1.85484</v>
      </c>
      <c r="GJ115" s="1">
        <v>1.85454</v>
      </c>
      <c r="GK115" s="1">
        <v>1.85304</v>
      </c>
      <c r="GL115" s="1">
        <v>1.85632</v>
      </c>
      <c r="GM115" s="1">
        <v>0.0</v>
      </c>
      <c r="GN115" s="1">
        <v>0.0</v>
      </c>
      <c r="GO115" s="1">
        <v>0.0</v>
      </c>
      <c r="GP115" s="1">
        <v>0.0</v>
      </c>
      <c r="GQ115" s="1" t="s">
        <v>359</v>
      </c>
      <c r="GR115" s="1" t="s">
        <v>360</v>
      </c>
      <c r="GS115" s="1" t="s">
        <v>361</v>
      </c>
      <c r="GT115" s="1" t="s">
        <v>361</v>
      </c>
      <c r="GU115" s="1" t="s">
        <v>361</v>
      </c>
      <c r="GV115" s="1" t="s">
        <v>361</v>
      </c>
      <c r="GW115" s="1">
        <v>0.0</v>
      </c>
      <c r="GX115" s="1">
        <v>100.0</v>
      </c>
      <c r="GY115" s="1">
        <v>100.0</v>
      </c>
      <c r="GZ115" s="1">
        <v>1.53</v>
      </c>
      <c r="HA115" s="1">
        <v>0.0151</v>
      </c>
      <c r="HB115" s="1">
        <v>0.4508132229881339</v>
      </c>
      <c r="HC115" s="1">
        <v>0.002931838302181297</v>
      </c>
      <c r="HD115" s="1">
        <v>-1.375455985948503E-6</v>
      </c>
      <c r="HE115" s="1">
        <v>3.07004744371273E-10</v>
      </c>
      <c r="HF115" s="1">
        <v>-0.06116048014925604</v>
      </c>
      <c r="HG115" s="1">
        <v>0.0100384331276165</v>
      </c>
      <c r="HH115" s="1">
        <v>-3.153267371123071E-4</v>
      </c>
      <c r="HI115" s="1">
        <v>1.819468599177705E-6</v>
      </c>
      <c r="HJ115" s="1">
        <v>1.0</v>
      </c>
      <c r="HK115" s="1">
        <v>2112.0</v>
      </c>
      <c r="HL115" s="1">
        <v>3.0</v>
      </c>
      <c r="HM115" s="1">
        <v>29.0</v>
      </c>
      <c r="HN115" s="1">
        <v>6.0</v>
      </c>
      <c r="HO115" s="1">
        <v>6.0</v>
      </c>
      <c r="HP115" s="1">
        <v>1.27563</v>
      </c>
      <c r="HQ115" s="1">
        <v>2.2998</v>
      </c>
      <c r="HR115" s="1">
        <v>1.4978</v>
      </c>
      <c r="HS115" s="1">
        <v>2.30347</v>
      </c>
      <c r="HT115" s="1">
        <v>1.54785</v>
      </c>
      <c r="HU115" s="1">
        <v>2.3291</v>
      </c>
      <c r="HV115" s="1">
        <v>35.4986</v>
      </c>
      <c r="HW115" s="1">
        <v>15.5943</v>
      </c>
      <c r="HX115" s="1">
        <v>18.0</v>
      </c>
      <c r="HY115" s="1">
        <v>500.717</v>
      </c>
      <c r="HZ115" s="1">
        <v>519.332</v>
      </c>
      <c r="IA115" s="1">
        <v>28.6883</v>
      </c>
      <c r="IB115" s="1">
        <v>29.8195</v>
      </c>
      <c r="IC115" s="1">
        <v>30.0003</v>
      </c>
      <c r="ID115" s="1">
        <v>29.6016</v>
      </c>
      <c r="IE115" s="1">
        <v>29.691</v>
      </c>
      <c r="IF115" s="1">
        <v>25.5427</v>
      </c>
      <c r="IG115" s="1">
        <v>26.2655</v>
      </c>
      <c r="IH115" s="1">
        <v>84.6693</v>
      </c>
      <c r="II115" s="1">
        <v>28.6858</v>
      </c>
      <c r="IJ115" s="1">
        <v>532.57</v>
      </c>
      <c r="IK115" s="1">
        <v>25.3524</v>
      </c>
      <c r="IL115" s="1">
        <v>100.772</v>
      </c>
      <c r="IM115" s="1">
        <v>100.512</v>
      </c>
      <c r="IN115" s="1" t="s">
        <v>362</v>
      </c>
    </row>
    <row r="116" ht="15.75" customHeight="1">
      <c r="A116" s="1">
        <v>100.0</v>
      </c>
      <c r="B116" s="1">
        <v>1.6602243686E9</v>
      </c>
      <c r="C116" s="1">
        <v>381.5999999046326</v>
      </c>
      <c r="D116" s="1" t="s">
        <v>543</v>
      </c>
      <c r="E116" s="1" t="s">
        <v>544</v>
      </c>
      <c r="F116" s="1">
        <v>1.0</v>
      </c>
      <c r="G116" s="1" t="s">
        <v>349</v>
      </c>
      <c r="H116" s="1" t="s">
        <v>350</v>
      </c>
      <c r="I116" s="1" t="s">
        <v>351</v>
      </c>
      <c r="J116" s="1" t="s">
        <v>352</v>
      </c>
      <c r="K116" s="1" t="s">
        <v>353</v>
      </c>
      <c r="L116" s="1" t="s">
        <v>354</v>
      </c>
      <c r="M116" s="1" t="s">
        <v>355</v>
      </c>
      <c r="N116" s="1">
        <v>1.660224361099999E9</v>
      </c>
      <c r="O116" s="1">
        <f t="shared" si="1"/>
        <v>0.001552215493</v>
      </c>
      <c r="P116" s="1">
        <f t="shared" si="2"/>
        <v>1.552215493</v>
      </c>
      <c r="Q116" s="1">
        <f t="shared" si="3"/>
        <v>7.442483471</v>
      </c>
      <c r="R116" s="1">
        <f t="shared" si="4"/>
        <v>424.9019333</v>
      </c>
      <c r="S116" s="1">
        <f t="shared" si="5"/>
        <v>259.9505404</v>
      </c>
      <c r="T116" s="1">
        <f t="shared" si="6"/>
        <v>25.87864539</v>
      </c>
      <c r="U116" s="1">
        <f t="shared" si="7"/>
        <v>42.29991767</v>
      </c>
      <c r="V116" s="1">
        <f t="shared" si="8"/>
        <v>0.07833263104</v>
      </c>
      <c r="W116" s="1">
        <f t="shared" si="9"/>
        <v>2.919542321</v>
      </c>
      <c r="X116" s="1">
        <f t="shared" si="10"/>
        <v>0.07718350452</v>
      </c>
      <c r="Y116" s="1">
        <f t="shared" si="11"/>
        <v>0.04834153044</v>
      </c>
      <c r="Z116" s="1">
        <f t="shared" si="12"/>
        <v>321.5129616</v>
      </c>
      <c r="AA116" s="1">
        <f t="shared" si="13"/>
        <v>32.5016225</v>
      </c>
      <c r="AB116" s="1">
        <f t="shared" si="14"/>
        <v>31.48732667</v>
      </c>
      <c r="AC116" s="1">
        <f t="shared" si="15"/>
        <v>4.638259549</v>
      </c>
      <c r="AD116" s="1">
        <f t="shared" si="16"/>
        <v>60.04242833</v>
      </c>
      <c r="AE116" s="1">
        <f t="shared" si="17"/>
        <v>2.710084027</v>
      </c>
      <c r="AF116" s="1">
        <f t="shared" si="18"/>
        <v>4.51361496</v>
      </c>
      <c r="AG116" s="1">
        <f t="shared" si="19"/>
        <v>1.928175521</v>
      </c>
      <c r="AH116" s="1">
        <f t="shared" si="20"/>
        <v>-68.45270322</v>
      </c>
      <c r="AI116" s="1">
        <f t="shared" si="21"/>
        <v>-75.3361044</v>
      </c>
      <c r="AJ116" s="1">
        <f t="shared" si="22"/>
        <v>-5.808755539</v>
      </c>
      <c r="AK116" s="1">
        <f t="shared" si="23"/>
        <v>171.9153985</v>
      </c>
      <c r="AL116" s="1">
        <f t="shared" si="24"/>
        <v>37.80948386</v>
      </c>
      <c r="AM116" s="1">
        <f t="shared" si="25"/>
        <v>1.542076208</v>
      </c>
      <c r="AN116" s="1">
        <f t="shared" si="26"/>
        <v>7.442483471</v>
      </c>
      <c r="AO116" s="1">
        <v>507.0925618924933</v>
      </c>
      <c r="AP116" s="1">
        <v>472.2169030303032</v>
      </c>
      <c r="AQ116" s="1">
        <v>5.032970821442577</v>
      </c>
      <c r="AR116" s="1">
        <v>64.96869328460993</v>
      </c>
      <c r="AS116" s="1">
        <f t="shared" si="27"/>
        <v>1.552215493</v>
      </c>
      <c r="AT116" s="1">
        <v>25.41904256440877</v>
      </c>
      <c r="AU116" s="1">
        <v>27.23028121212121</v>
      </c>
      <c r="AV116" s="1">
        <v>4.426950068123632E-5</v>
      </c>
      <c r="AW116" s="1">
        <v>84.42991726890527</v>
      </c>
      <c r="AX116" s="1">
        <v>0.0</v>
      </c>
      <c r="AY116" s="1">
        <v>0.0</v>
      </c>
      <c r="AZ116" s="1">
        <f t="shared" si="28"/>
        <v>1</v>
      </c>
      <c r="BA116" s="1">
        <f t="shared" si="29"/>
        <v>0</v>
      </c>
      <c r="BB116" s="1">
        <f t="shared" si="30"/>
        <v>51883.29058</v>
      </c>
      <c r="BC116" s="1">
        <f t="shared" si="31"/>
        <v>1999.98</v>
      </c>
      <c r="BD116" s="1">
        <f t="shared" si="32"/>
        <v>1681.18328</v>
      </c>
      <c r="BE116" s="1">
        <f t="shared" si="33"/>
        <v>0.8406000458</v>
      </c>
      <c r="BF116" s="1">
        <f t="shared" si="34"/>
        <v>0.1607580884</v>
      </c>
      <c r="BG116" s="1">
        <v>6.0</v>
      </c>
      <c r="BH116" s="1">
        <v>0.5</v>
      </c>
      <c r="BI116" s="1" t="s">
        <v>356</v>
      </c>
      <c r="BJ116" s="1">
        <v>2.0</v>
      </c>
      <c r="BK116" s="1" t="b">
        <v>1</v>
      </c>
      <c r="BL116" s="1">
        <v>1.660224361099999E9</v>
      </c>
      <c r="BM116" s="1">
        <v>424.9019333333333</v>
      </c>
      <c r="BN116" s="1">
        <v>471.0492666666667</v>
      </c>
      <c r="BO116" s="1">
        <v>27.22274666666667</v>
      </c>
      <c r="BP116" s="1">
        <v>25.42303333333334</v>
      </c>
      <c r="BQ116" s="1">
        <v>423.4334000000001</v>
      </c>
      <c r="BR116" s="1">
        <v>27.20756666666666</v>
      </c>
      <c r="BS116" s="1">
        <v>500.1118666666667</v>
      </c>
      <c r="BT116" s="1">
        <v>99.45218666666666</v>
      </c>
      <c r="BU116" s="1">
        <v>0.1000025533333333</v>
      </c>
      <c r="BV116" s="1">
        <v>31.00869333333333</v>
      </c>
      <c r="BW116" s="1">
        <v>31.48732666666666</v>
      </c>
      <c r="BX116" s="1">
        <v>999.8999999999999</v>
      </c>
      <c r="BY116" s="1">
        <v>0.0</v>
      </c>
      <c r="BZ116" s="1">
        <v>0.0</v>
      </c>
      <c r="CA116" s="1">
        <v>9997.832666666665</v>
      </c>
      <c r="CB116" s="1">
        <v>0.0</v>
      </c>
      <c r="CC116" s="1">
        <v>7.184451333333331</v>
      </c>
      <c r="CD116" s="1">
        <v>-46.14732000000001</v>
      </c>
      <c r="CE116" s="1">
        <v>436.7927333333333</v>
      </c>
      <c r="CF116" s="1">
        <v>483.3372</v>
      </c>
      <c r="CG116" s="1">
        <v>1.799702</v>
      </c>
      <c r="CH116" s="1">
        <v>471.0492666666667</v>
      </c>
      <c r="CI116" s="1">
        <v>25.42303333333334</v>
      </c>
      <c r="CJ116" s="1">
        <v>2.707362666666667</v>
      </c>
      <c r="CK116" s="1">
        <v>2.528377333333333</v>
      </c>
      <c r="CL116" s="1">
        <v>22.32987333333334</v>
      </c>
      <c r="CM116" s="1">
        <v>21.21033333333333</v>
      </c>
      <c r="CN116" s="1">
        <v>1999.98</v>
      </c>
      <c r="CO116" s="1">
        <v>0.9799970000000002</v>
      </c>
      <c r="CP116" s="1">
        <v>0.02000328</v>
      </c>
      <c r="CQ116" s="1">
        <v>0.0</v>
      </c>
      <c r="CR116" s="1">
        <v>2.6092</v>
      </c>
      <c r="CS116" s="1">
        <v>0.0</v>
      </c>
      <c r="CT116" s="1">
        <v>22282.11333333333</v>
      </c>
      <c r="CU116" s="1">
        <v>17412.13333333334</v>
      </c>
      <c r="CV116" s="1">
        <v>40.2458</v>
      </c>
      <c r="CW116" s="1">
        <v>41.1996</v>
      </c>
      <c r="CX116" s="1">
        <v>40.187</v>
      </c>
      <c r="CY116" s="1">
        <v>39.7122</v>
      </c>
      <c r="CZ116" s="1">
        <v>40.38326666666667</v>
      </c>
      <c r="DA116" s="1">
        <v>1959.978</v>
      </c>
      <c r="DB116" s="1">
        <v>40.00266666666666</v>
      </c>
      <c r="DC116" s="1">
        <v>0.0</v>
      </c>
      <c r="DD116" s="1">
        <v>1.6602243677E9</v>
      </c>
      <c r="DE116" s="1">
        <v>0.0</v>
      </c>
      <c r="DF116" s="1">
        <v>1.660224008E9</v>
      </c>
      <c r="DG116" s="1" t="s">
        <v>357</v>
      </c>
      <c r="DH116" s="1">
        <v>1.660224008E9</v>
      </c>
      <c r="DI116" s="1">
        <v>1.660224007E9</v>
      </c>
      <c r="DJ116" s="1">
        <v>1.0</v>
      </c>
      <c r="DK116" s="1">
        <v>0.091</v>
      </c>
      <c r="DL116" s="1">
        <v>-0.018</v>
      </c>
      <c r="DM116" s="1">
        <v>1.42</v>
      </c>
      <c r="DN116" s="1">
        <v>0.02</v>
      </c>
      <c r="DO116" s="1">
        <v>400.0</v>
      </c>
      <c r="DP116" s="1">
        <v>26.0</v>
      </c>
      <c r="DQ116" s="1">
        <v>0.31</v>
      </c>
      <c r="DR116" s="1">
        <v>0.11</v>
      </c>
      <c r="DS116" s="1">
        <v>6.44941936175301</v>
      </c>
      <c r="DT116" s="1">
        <v>5.854828705859958</v>
      </c>
      <c r="DU116" s="1">
        <v>0.443771367284944</v>
      </c>
      <c r="DV116" s="1">
        <v>0.0</v>
      </c>
      <c r="DW116" s="1">
        <v>37.68765264952487</v>
      </c>
      <c r="DX116" s="1">
        <v>5.806903136589041</v>
      </c>
      <c r="DY116" s="1">
        <v>0.4240194602318134</v>
      </c>
      <c r="DZ116" s="1">
        <v>0.0</v>
      </c>
      <c r="EA116" s="1">
        <v>-46.02007096774194</v>
      </c>
      <c r="EB116" s="1">
        <v>-7.570882258064314</v>
      </c>
      <c r="EC116" s="1">
        <v>0.569679095968015</v>
      </c>
      <c r="ED116" s="1">
        <v>0.0</v>
      </c>
      <c r="EE116" s="1">
        <v>272.7028734843557</v>
      </c>
      <c r="EF116" s="1">
        <v>176.4920570962786</v>
      </c>
      <c r="EG116" s="1">
        <v>12.86326392809081</v>
      </c>
      <c r="EH116" s="1">
        <v>0.0</v>
      </c>
      <c r="EI116" s="1">
        <v>1.794231463414634</v>
      </c>
      <c r="EJ116" s="1">
        <v>0.1061747038327548</v>
      </c>
      <c r="EK116" s="1">
        <v>0.01067148458389326</v>
      </c>
      <c r="EL116" s="1">
        <v>1.0</v>
      </c>
      <c r="EM116" s="1">
        <v>1.928821368561198</v>
      </c>
      <c r="EN116" s="1">
        <v>-0.03622456086900862</v>
      </c>
      <c r="EO116" s="1">
        <v>0.002823802433816999</v>
      </c>
      <c r="EP116" s="1">
        <v>1.0</v>
      </c>
      <c r="EQ116" s="1">
        <v>2.0</v>
      </c>
      <c r="ER116" s="1">
        <v>6.0</v>
      </c>
      <c r="ES116" s="1" t="s">
        <v>393</v>
      </c>
      <c r="ET116" s="1">
        <v>2.94483</v>
      </c>
      <c r="EU116" s="1">
        <v>2.8014</v>
      </c>
      <c r="EV116" s="1">
        <v>0.0984012</v>
      </c>
      <c r="EW116" s="1">
        <v>0.105739</v>
      </c>
      <c r="EX116" s="1">
        <v>0.118403</v>
      </c>
      <c r="EY116" s="1">
        <v>0.112905</v>
      </c>
      <c r="EZ116" s="1">
        <v>18544.7</v>
      </c>
      <c r="FA116" s="1">
        <v>19290.3</v>
      </c>
      <c r="FB116" s="1">
        <v>23907.7</v>
      </c>
      <c r="FC116" s="1">
        <v>25090.6</v>
      </c>
      <c r="FD116" s="1">
        <v>33726.3</v>
      </c>
      <c r="FE116" s="1">
        <v>35531.7</v>
      </c>
      <c r="FF116" s="1">
        <v>43573.0</v>
      </c>
      <c r="FG116" s="1">
        <v>46375.3</v>
      </c>
      <c r="FH116" s="1">
        <v>1.99048</v>
      </c>
      <c r="FI116" s="1">
        <v>1.91715</v>
      </c>
      <c r="FJ116" s="1">
        <v>0.138782</v>
      </c>
      <c r="FK116" s="1">
        <v>0.0</v>
      </c>
      <c r="FL116" s="1">
        <v>29.2145</v>
      </c>
      <c r="FM116" s="1">
        <v>999.9</v>
      </c>
      <c r="FN116" s="1">
        <v>70.1</v>
      </c>
      <c r="FO116" s="1">
        <v>31.7</v>
      </c>
      <c r="FP116" s="1">
        <v>33.0917</v>
      </c>
      <c r="FQ116" s="1">
        <v>64.344</v>
      </c>
      <c r="FR116" s="1">
        <v>25.8413</v>
      </c>
      <c r="FS116" s="1">
        <v>1.0</v>
      </c>
      <c r="FT116" s="1">
        <v>0.210061</v>
      </c>
      <c r="FU116" s="1">
        <v>0.333728</v>
      </c>
      <c r="FV116" s="1">
        <v>20.3247</v>
      </c>
      <c r="FW116" s="1">
        <v>5.2122</v>
      </c>
      <c r="FX116" s="1">
        <v>11.9078</v>
      </c>
      <c r="FY116" s="1">
        <v>5.00295</v>
      </c>
      <c r="FZ116" s="1">
        <v>3.28953</v>
      </c>
      <c r="GA116" s="1">
        <v>9999.0</v>
      </c>
      <c r="GB116" s="1">
        <v>9999.0</v>
      </c>
      <c r="GC116" s="1">
        <v>9999.0</v>
      </c>
      <c r="GD116" s="1">
        <v>999.9</v>
      </c>
      <c r="GE116" s="1">
        <v>1.85944</v>
      </c>
      <c r="GF116" s="1">
        <v>1.85439</v>
      </c>
      <c r="GG116" s="1">
        <v>1.8576</v>
      </c>
      <c r="GH116" s="1">
        <v>1.85603</v>
      </c>
      <c r="GI116" s="1">
        <v>1.85486</v>
      </c>
      <c r="GJ116" s="1">
        <v>1.85455</v>
      </c>
      <c r="GK116" s="1">
        <v>1.85304</v>
      </c>
      <c r="GL116" s="1">
        <v>1.85634</v>
      </c>
      <c r="GM116" s="1">
        <v>0.0</v>
      </c>
      <c r="GN116" s="1">
        <v>0.0</v>
      </c>
      <c r="GO116" s="1">
        <v>0.0</v>
      </c>
      <c r="GP116" s="1">
        <v>0.0</v>
      </c>
      <c r="GQ116" s="1" t="s">
        <v>359</v>
      </c>
      <c r="GR116" s="1" t="s">
        <v>360</v>
      </c>
      <c r="GS116" s="1" t="s">
        <v>361</v>
      </c>
      <c r="GT116" s="1" t="s">
        <v>361</v>
      </c>
      <c r="GU116" s="1" t="s">
        <v>361</v>
      </c>
      <c r="GV116" s="1" t="s">
        <v>361</v>
      </c>
      <c r="GW116" s="1">
        <v>0.0</v>
      </c>
      <c r="GX116" s="1">
        <v>100.0</v>
      </c>
      <c r="GY116" s="1">
        <v>100.0</v>
      </c>
      <c r="GZ116" s="1">
        <v>1.539</v>
      </c>
      <c r="HA116" s="1">
        <v>0.0151</v>
      </c>
      <c r="HB116" s="1">
        <v>0.4508132229881339</v>
      </c>
      <c r="HC116" s="1">
        <v>0.002931838302181297</v>
      </c>
      <c r="HD116" s="1">
        <v>-1.375455985948503E-6</v>
      </c>
      <c r="HE116" s="1">
        <v>3.07004744371273E-10</v>
      </c>
      <c r="HF116" s="1">
        <v>-0.06116048014925604</v>
      </c>
      <c r="HG116" s="1">
        <v>0.0100384331276165</v>
      </c>
      <c r="HH116" s="1">
        <v>-3.153267371123071E-4</v>
      </c>
      <c r="HI116" s="1">
        <v>1.819468599177705E-6</v>
      </c>
      <c r="HJ116" s="1">
        <v>1.0</v>
      </c>
      <c r="HK116" s="1">
        <v>2112.0</v>
      </c>
      <c r="HL116" s="1">
        <v>3.0</v>
      </c>
      <c r="HM116" s="1">
        <v>29.0</v>
      </c>
      <c r="HN116" s="1">
        <v>6.0</v>
      </c>
      <c r="HO116" s="1">
        <v>6.0</v>
      </c>
      <c r="HP116" s="1">
        <v>1.28784</v>
      </c>
      <c r="HQ116" s="1">
        <v>2.2998</v>
      </c>
      <c r="HR116" s="1">
        <v>1.4978</v>
      </c>
      <c r="HS116" s="1">
        <v>2.30347</v>
      </c>
      <c r="HT116" s="1">
        <v>1.54785</v>
      </c>
      <c r="HU116" s="1">
        <v>2.29614</v>
      </c>
      <c r="HV116" s="1">
        <v>35.4986</v>
      </c>
      <c r="HW116" s="1">
        <v>15.5943</v>
      </c>
      <c r="HX116" s="1">
        <v>18.0</v>
      </c>
      <c r="HY116" s="1">
        <v>500.722</v>
      </c>
      <c r="HZ116" s="1">
        <v>519.371</v>
      </c>
      <c r="IA116" s="1">
        <v>28.6863</v>
      </c>
      <c r="IB116" s="1">
        <v>29.8202</v>
      </c>
      <c r="IC116" s="1">
        <v>30.0003</v>
      </c>
      <c r="ID116" s="1">
        <v>29.6022</v>
      </c>
      <c r="IE116" s="1">
        <v>29.6916</v>
      </c>
      <c r="IF116" s="1">
        <v>25.8048</v>
      </c>
      <c r="IG116" s="1">
        <v>26.2655</v>
      </c>
      <c r="IH116" s="1">
        <v>84.6693</v>
      </c>
      <c r="II116" s="1">
        <v>28.6858</v>
      </c>
      <c r="IJ116" s="1">
        <v>542.642</v>
      </c>
      <c r="IK116" s="1">
        <v>25.3465</v>
      </c>
      <c r="IL116" s="1">
        <v>100.772</v>
      </c>
      <c r="IM116" s="1">
        <v>100.512</v>
      </c>
      <c r="IN116" s="1" t="s">
        <v>362</v>
      </c>
    </row>
    <row r="117" ht="15.75" customHeight="1">
      <c r="A117" s="1">
        <v>101.0</v>
      </c>
      <c r="B117" s="1">
        <v>1.6602243696E9</v>
      </c>
      <c r="C117" s="1">
        <v>382.5999999046326</v>
      </c>
      <c r="D117" s="1" t="s">
        <v>545</v>
      </c>
      <c r="E117" s="1" t="s">
        <v>546</v>
      </c>
      <c r="F117" s="1">
        <v>1.0</v>
      </c>
      <c r="G117" s="1" t="s">
        <v>349</v>
      </c>
      <c r="H117" s="1" t="s">
        <v>350</v>
      </c>
      <c r="I117" s="1" t="s">
        <v>351</v>
      </c>
      <c r="J117" s="1" t="s">
        <v>352</v>
      </c>
      <c r="K117" s="1" t="s">
        <v>353</v>
      </c>
      <c r="L117" s="1" t="s">
        <v>354</v>
      </c>
      <c r="M117" s="1" t="s">
        <v>355</v>
      </c>
      <c r="N117" s="1">
        <v>1.6602243616E9</v>
      </c>
      <c r="O117" s="1">
        <f t="shared" si="1"/>
        <v>0.001552693395</v>
      </c>
      <c r="P117" s="1">
        <f t="shared" si="2"/>
        <v>1.552693395</v>
      </c>
      <c r="Q117" s="1">
        <f t="shared" si="3"/>
        <v>7.400744921</v>
      </c>
      <c r="R117" s="1">
        <f t="shared" si="4"/>
        <v>427.367375</v>
      </c>
      <c r="S117" s="1">
        <f t="shared" si="5"/>
        <v>263.2624333</v>
      </c>
      <c r="T117" s="1">
        <f t="shared" si="6"/>
        <v>26.2083755</v>
      </c>
      <c r="U117" s="1">
        <f t="shared" si="7"/>
        <v>42.54539661</v>
      </c>
      <c r="V117" s="1">
        <f t="shared" si="8"/>
        <v>0.07837086134</v>
      </c>
      <c r="W117" s="1">
        <f t="shared" si="9"/>
        <v>2.919718652</v>
      </c>
      <c r="X117" s="1">
        <f t="shared" si="10"/>
        <v>0.07722069013</v>
      </c>
      <c r="Y117" s="1">
        <f t="shared" si="11"/>
        <v>0.04836486344</v>
      </c>
      <c r="Z117" s="1">
        <f t="shared" si="12"/>
        <v>321.5129882</v>
      </c>
      <c r="AA117" s="1">
        <f t="shared" si="13"/>
        <v>32.5010529</v>
      </c>
      <c r="AB117" s="1">
        <f t="shared" si="14"/>
        <v>31.4863</v>
      </c>
      <c r="AC117" s="1">
        <f t="shared" si="15"/>
        <v>4.637989011</v>
      </c>
      <c r="AD117" s="1">
        <f t="shared" si="16"/>
        <v>60.04501203</v>
      </c>
      <c r="AE117" s="1">
        <f t="shared" si="17"/>
        <v>2.710144697</v>
      </c>
      <c r="AF117" s="1">
        <f t="shared" si="18"/>
        <v>4.513521782</v>
      </c>
      <c r="AG117" s="1">
        <f t="shared" si="19"/>
        <v>1.927844314</v>
      </c>
      <c r="AH117" s="1">
        <f t="shared" si="20"/>
        <v>-68.47377871</v>
      </c>
      <c r="AI117" s="1">
        <f t="shared" si="21"/>
        <v>-75.2360438</v>
      </c>
      <c r="AJ117" s="1">
        <f t="shared" si="22"/>
        <v>-5.800650344</v>
      </c>
      <c r="AK117" s="1">
        <f t="shared" si="23"/>
        <v>172.0025154</v>
      </c>
      <c r="AL117" s="1">
        <f t="shared" si="24"/>
        <v>37.8529655</v>
      </c>
      <c r="AM117" s="1">
        <f t="shared" si="25"/>
        <v>1.542640614</v>
      </c>
      <c r="AN117" s="1">
        <f t="shared" si="26"/>
        <v>7.400744921</v>
      </c>
      <c r="AO117" s="1">
        <v>512.2840009238174</v>
      </c>
      <c r="AP117" s="1">
        <v>477.3295575757573</v>
      </c>
      <c r="AQ117" s="1">
        <v>5.058517477458143</v>
      </c>
      <c r="AR117" s="1">
        <v>64.96869328460993</v>
      </c>
      <c r="AS117" s="1">
        <f t="shared" si="27"/>
        <v>1.552693395</v>
      </c>
      <c r="AT117" s="1">
        <v>25.41959378579546</v>
      </c>
      <c r="AU117" s="1">
        <v>27.23162545454547</v>
      </c>
      <c r="AV117" s="1">
        <v>5.27935414539223E-6</v>
      </c>
      <c r="AW117" s="1">
        <v>84.42991726890527</v>
      </c>
      <c r="AX117" s="1">
        <v>0.0</v>
      </c>
      <c r="AY117" s="1">
        <v>0.0</v>
      </c>
      <c r="AZ117" s="1">
        <f t="shared" si="28"/>
        <v>1</v>
      </c>
      <c r="BA117" s="1">
        <f t="shared" si="29"/>
        <v>0</v>
      </c>
      <c r="BB117" s="1">
        <f t="shared" si="30"/>
        <v>51888.36585</v>
      </c>
      <c r="BC117" s="1">
        <f t="shared" si="31"/>
        <v>1999.98</v>
      </c>
      <c r="BD117" s="1">
        <f t="shared" si="32"/>
        <v>1681.183293</v>
      </c>
      <c r="BE117" s="1">
        <f t="shared" si="33"/>
        <v>0.8406000527</v>
      </c>
      <c r="BF117" s="1">
        <f t="shared" si="34"/>
        <v>0.1607581017</v>
      </c>
      <c r="BG117" s="1">
        <v>6.0</v>
      </c>
      <c r="BH117" s="1">
        <v>0.5</v>
      </c>
      <c r="BI117" s="1" t="s">
        <v>356</v>
      </c>
      <c r="BJ117" s="1">
        <v>2.0</v>
      </c>
      <c r="BK117" s="1" t="b">
        <v>1</v>
      </c>
      <c r="BL117" s="1">
        <v>1.6602243616E9</v>
      </c>
      <c r="BM117" s="1">
        <v>427.367375</v>
      </c>
      <c r="BN117" s="1">
        <v>473.5711875</v>
      </c>
      <c r="BO117" s="1">
        <v>27.22333125</v>
      </c>
      <c r="BP117" s="1">
        <v>25.42298125</v>
      </c>
      <c r="BQ117" s="1">
        <v>425.8941875</v>
      </c>
      <c r="BR117" s="1">
        <v>27.20815</v>
      </c>
      <c r="BS117" s="1">
        <v>500.1176875</v>
      </c>
      <c r="BT117" s="1">
        <v>99.452275</v>
      </c>
      <c r="BU117" s="1">
        <v>0.10000508125</v>
      </c>
      <c r="BV117" s="1">
        <v>31.00833125</v>
      </c>
      <c r="BW117" s="1">
        <v>31.4863</v>
      </c>
      <c r="BX117" s="1">
        <v>999.9</v>
      </c>
      <c r="BY117" s="1">
        <v>0.0</v>
      </c>
      <c r="BZ117" s="1">
        <v>0.0</v>
      </c>
      <c r="CA117" s="1">
        <v>9998.830625</v>
      </c>
      <c r="CB117" s="1">
        <v>0.0</v>
      </c>
      <c r="CC117" s="1">
        <v>7.18218125</v>
      </c>
      <c r="CD117" s="1">
        <v>-46.20378125000001</v>
      </c>
      <c r="CE117" s="1">
        <v>439.3275</v>
      </c>
      <c r="CF117" s="1">
        <v>485.924875</v>
      </c>
      <c r="CG117" s="1">
        <v>1.800336875</v>
      </c>
      <c r="CH117" s="1">
        <v>473.5711875</v>
      </c>
      <c r="CI117" s="1">
        <v>25.42298125</v>
      </c>
      <c r="CJ117" s="1">
        <v>2.707423125</v>
      </c>
      <c r="CK117" s="1">
        <v>2.528374375</v>
      </c>
      <c r="CL117" s="1">
        <v>22.3302375</v>
      </c>
      <c r="CM117" s="1">
        <v>21.21031875</v>
      </c>
      <c r="CN117" s="1">
        <v>1999.98</v>
      </c>
      <c r="CO117" s="1">
        <v>0.97999675</v>
      </c>
      <c r="CP117" s="1">
        <v>0.020003525</v>
      </c>
      <c r="CQ117" s="1">
        <v>0.0</v>
      </c>
      <c r="CR117" s="1">
        <v>2.5678125</v>
      </c>
      <c r="CS117" s="1">
        <v>0.0</v>
      </c>
      <c r="CT117" s="1">
        <v>22279.6375</v>
      </c>
      <c r="CU117" s="1">
        <v>17412.13125</v>
      </c>
      <c r="CV117" s="1">
        <v>40.2460625</v>
      </c>
      <c r="CW117" s="1">
        <v>41.20274999999999</v>
      </c>
      <c r="CX117" s="1">
        <v>40.187</v>
      </c>
      <c r="CY117" s="1">
        <v>39.7145625</v>
      </c>
      <c r="CZ117" s="1">
        <v>40.386625</v>
      </c>
      <c r="DA117" s="1">
        <v>1959.9775</v>
      </c>
      <c r="DB117" s="1">
        <v>40.003125</v>
      </c>
      <c r="DC117" s="1">
        <v>0.0</v>
      </c>
      <c r="DD117" s="1">
        <v>1.6602243683E9</v>
      </c>
      <c r="DE117" s="1">
        <v>0.0</v>
      </c>
      <c r="DF117" s="1">
        <v>1.660224008E9</v>
      </c>
      <c r="DG117" s="1" t="s">
        <v>357</v>
      </c>
      <c r="DH117" s="1">
        <v>1.660224008E9</v>
      </c>
      <c r="DI117" s="1">
        <v>1.660224007E9</v>
      </c>
      <c r="DJ117" s="1">
        <v>1.0</v>
      </c>
      <c r="DK117" s="1">
        <v>0.091</v>
      </c>
      <c r="DL117" s="1">
        <v>-0.018</v>
      </c>
      <c r="DM117" s="1">
        <v>1.42</v>
      </c>
      <c r="DN117" s="1">
        <v>0.02</v>
      </c>
      <c r="DO117" s="1">
        <v>400.0</v>
      </c>
      <c r="DP117" s="1">
        <v>26.0</v>
      </c>
      <c r="DQ117" s="1">
        <v>0.31</v>
      </c>
      <c r="DR117" s="1">
        <v>0.11</v>
      </c>
      <c r="DS117" s="1">
        <v>6.609592527497688</v>
      </c>
      <c r="DT117" s="1">
        <v>6.245010103333788</v>
      </c>
      <c r="DU117" s="1">
        <v>0.4716955193268069</v>
      </c>
      <c r="DV117" s="1">
        <v>0.0</v>
      </c>
      <c r="DW117" s="1">
        <v>37.80845357787495</v>
      </c>
      <c r="DX117" s="1">
        <v>5.787501513550108</v>
      </c>
      <c r="DY117" s="1">
        <v>0.4362450976821698</v>
      </c>
      <c r="DZ117" s="1">
        <v>0.0</v>
      </c>
      <c r="EA117" s="1">
        <v>-46.24009999999999</v>
      </c>
      <c r="EB117" s="1">
        <v>-7.363979532814288</v>
      </c>
      <c r="EC117" s="1">
        <v>0.5370683128491824</v>
      </c>
      <c r="ED117" s="1">
        <v>0.0</v>
      </c>
      <c r="EE117" s="1">
        <v>276.0500153119804</v>
      </c>
      <c r="EF117" s="1">
        <v>170.7990652965375</v>
      </c>
      <c r="EG117" s="1">
        <v>12.88492121740518</v>
      </c>
      <c r="EH117" s="1">
        <v>0.0</v>
      </c>
      <c r="EI117" s="1">
        <v>1.79673975</v>
      </c>
      <c r="EJ117" s="1">
        <v>0.1046842401500893</v>
      </c>
      <c r="EK117" s="1">
        <v>0.01032654261781261</v>
      </c>
      <c r="EL117" s="1">
        <v>1.0</v>
      </c>
      <c r="EM117" s="1">
        <v>1.928148681469726</v>
      </c>
      <c r="EN117" s="1">
        <v>-0.03778502474822954</v>
      </c>
      <c r="EO117" s="1">
        <v>0.002993219332576496</v>
      </c>
      <c r="EP117" s="1">
        <v>1.0</v>
      </c>
      <c r="EQ117" s="1">
        <v>2.0</v>
      </c>
      <c r="ER117" s="1">
        <v>6.0</v>
      </c>
      <c r="ES117" s="1" t="s">
        <v>393</v>
      </c>
      <c r="ET117" s="1">
        <v>2.94468</v>
      </c>
      <c r="EU117" s="1">
        <v>2.80132</v>
      </c>
      <c r="EV117" s="1">
        <v>0.0991861</v>
      </c>
      <c r="EW117" s="1">
        <v>0.106502</v>
      </c>
      <c r="EX117" s="1">
        <v>0.118408</v>
      </c>
      <c r="EY117" s="1">
        <v>0.112903</v>
      </c>
      <c r="EZ117" s="1">
        <v>18528.5</v>
      </c>
      <c r="FA117" s="1">
        <v>19273.8</v>
      </c>
      <c r="FB117" s="1">
        <v>23907.7</v>
      </c>
      <c r="FC117" s="1">
        <v>25090.6</v>
      </c>
      <c r="FD117" s="1">
        <v>33726.1</v>
      </c>
      <c r="FE117" s="1">
        <v>35531.8</v>
      </c>
      <c r="FF117" s="1">
        <v>43573.0</v>
      </c>
      <c r="FG117" s="1">
        <v>46375.3</v>
      </c>
      <c r="FH117" s="1">
        <v>1.9907</v>
      </c>
      <c r="FI117" s="1">
        <v>1.91715</v>
      </c>
      <c r="FJ117" s="1">
        <v>0.138648</v>
      </c>
      <c r="FK117" s="1">
        <v>0.0</v>
      </c>
      <c r="FL117" s="1">
        <v>29.2145</v>
      </c>
      <c r="FM117" s="1">
        <v>999.9</v>
      </c>
      <c r="FN117" s="1">
        <v>70.1</v>
      </c>
      <c r="FO117" s="1">
        <v>31.7</v>
      </c>
      <c r="FP117" s="1">
        <v>33.09</v>
      </c>
      <c r="FQ117" s="1">
        <v>64.034</v>
      </c>
      <c r="FR117" s="1">
        <v>26.1619</v>
      </c>
      <c r="FS117" s="1">
        <v>1.0</v>
      </c>
      <c r="FT117" s="1">
        <v>0.210005</v>
      </c>
      <c r="FU117" s="1">
        <v>0.32646</v>
      </c>
      <c r="FV117" s="1">
        <v>20.3247</v>
      </c>
      <c r="FW117" s="1">
        <v>5.2122</v>
      </c>
      <c r="FX117" s="1">
        <v>11.9078</v>
      </c>
      <c r="FY117" s="1">
        <v>5.00275</v>
      </c>
      <c r="FZ117" s="1">
        <v>3.28953</v>
      </c>
      <c r="GA117" s="1">
        <v>9999.0</v>
      </c>
      <c r="GB117" s="1">
        <v>9999.0</v>
      </c>
      <c r="GC117" s="1">
        <v>9999.0</v>
      </c>
      <c r="GD117" s="1">
        <v>999.9</v>
      </c>
      <c r="GE117" s="1">
        <v>1.85944</v>
      </c>
      <c r="GF117" s="1">
        <v>1.8544</v>
      </c>
      <c r="GG117" s="1">
        <v>1.8576</v>
      </c>
      <c r="GH117" s="1">
        <v>1.85603</v>
      </c>
      <c r="GI117" s="1">
        <v>1.85486</v>
      </c>
      <c r="GJ117" s="1">
        <v>1.85455</v>
      </c>
      <c r="GK117" s="1">
        <v>1.85305</v>
      </c>
      <c r="GL117" s="1">
        <v>1.85635</v>
      </c>
      <c r="GM117" s="1">
        <v>0.0</v>
      </c>
      <c r="GN117" s="1">
        <v>0.0</v>
      </c>
      <c r="GO117" s="1">
        <v>0.0</v>
      </c>
      <c r="GP117" s="1">
        <v>0.0</v>
      </c>
      <c r="GQ117" s="1" t="s">
        <v>359</v>
      </c>
      <c r="GR117" s="1" t="s">
        <v>360</v>
      </c>
      <c r="GS117" s="1" t="s">
        <v>361</v>
      </c>
      <c r="GT117" s="1" t="s">
        <v>361</v>
      </c>
      <c r="GU117" s="1" t="s">
        <v>361</v>
      </c>
      <c r="GV117" s="1" t="s">
        <v>361</v>
      </c>
      <c r="GW117" s="1">
        <v>0.0</v>
      </c>
      <c r="GX117" s="1">
        <v>100.0</v>
      </c>
      <c r="GY117" s="1">
        <v>100.0</v>
      </c>
      <c r="GZ117" s="1">
        <v>1.549</v>
      </c>
      <c r="HA117" s="1">
        <v>0.0151</v>
      </c>
      <c r="HB117" s="1">
        <v>0.4508132229881339</v>
      </c>
      <c r="HC117" s="1">
        <v>0.002931838302181297</v>
      </c>
      <c r="HD117" s="1">
        <v>-1.375455985948503E-6</v>
      </c>
      <c r="HE117" s="1">
        <v>3.07004744371273E-10</v>
      </c>
      <c r="HF117" s="1">
        <v>-0.06116048014925604</v>
      </c>
      <c r="HG117" s="1">
        <v>0.0100384331276165</v>
      </c>
      <c r="HH117" s="1">
        <v>-3.153267371123071E-4</v>
      </c>
      <c r="HI117" s="1">
        <v>1.819468599177705E-6</v>
      </c>
      <c r="HJ117" s="1">
        <v>1.0</v>
      </c>
      <c r="HK117" s="1">
        <v>2112.0</v>
      </c>
      <c r="HL117" s="1">
        <v>3.0</v>
      </c>
      <c r="HM117" s="1">
        <v>29.0</v>
      </c>
      <c r="HN117" s="1">
        <v>6.0</v>
      </c>
      <c r="HO117" s="1">
        <v>6.0</v>
      </c>
      <c r="HP117" s="1">
        <v>1.29517</v>
      </c>
      <c r="HQ117" s="1">
        <v>2.28149</v>
      </c>
      <c r="HR117" s="1">
        <v>1.4978</v>
      </c>
      <c r="HS117" s="1">
        <v>2.30347</v>
      </c>
      <c r="HT117" s="1">
        <v>1.54785</v>
      </c>
      <c r="HU117" s="1">
        <v>2.43896</v>
      </c>
      <c r="HV117" s="1">
        <v>35.4986</v>
      </c>
      <c r="HW117" s="1">
        <v>15.603</v>
      </c>
      <c r="HX117" s="1">
        <v>18.0</v>
      </c>
      <c r="HY117" s="1">
        <v>500.861</v>
      </c>
      <c r="HZ117" s="1">
        <v>519.377</v>
      </c>
      <c r="IA117" s="1">
        <v>28.6843</v>
      </c>
      <c r="IB117" s="1">
        <v>29.8207</v>
      </c>
      <c r="IC117" s="1">
        <v>30.0002</v>
      </c>
      <c r="ID117" s="1">
        <v>29.6028</v>
      </c>
      <c r="IE117" s="1">
        <v>29.6923</v>
      </c>
      <c r="IF117" s="1">
        <v>25.9442</v>
      </c>
      <c r="IG117" s="1">
        <v>26.2655</v>
      </c>
      <c r="IH117" s="1">
        <v>84.6693</v>
      </c>
      <c r="II117" s="1">
        <v>28.6816</v>
      </c>
      <c r="IJ117" s="1">
        <v>542.642</v>
      </c>
      <c r="IK117" s="1">
        <v>25.3448</v>
      </c>
      <c r="IL117" s="1">
        <v>100.772</v>
      </c>
      <c r="IM117" s="1">
        <v>100.512</v>
      </c>
      <c r="IN117" s="1" t="s">
        <v>362</v>
      </c>
    </row>
    <row r="118" ht="15.75" customHeight="1">
      <c r="A118" s="1">
        <v>102.0</v>
      </c>
      <c r="B118" s="1">
        <v>1.6602243706E9</v>
      </c>
      <c r="C118" s="1">
        <v>383.5999999046326</v>
      </c>
      <c r="D118" s="1" t="s">
        <v>547</v>
      </c>
      <c r="E118" s="1" t="s">
        <v>548</v>
      </c>
      <c r="F118" s="1">
        <v>1.0</v>
      </c>
      <c r="G118" s="1" t="s">
        <v>349</v>
      </c>
      <c r="H118" s="1" t="s">
        <v>350</v>
      </c>
      <c r="I118" s="1" t="s">
        <v>351</v>
      </c>
      <c r="J118" s="1" t="s">
        <v>352</v>
      </c>
      <c r="K118" s="1" t="s">
        <v>353</v>
      </c>
      <c r="L118" s="1" t="s">
        <v>354</v>
      </c>
      <c r="M118" s="1" t="s">
        <v>355</v>
      </c>
      <c r="N118" s="1">
        <v>1.660224363099999E9</v>
      </c>
      <c r="O118" s="1">
        <f t="shared" si="1"/>
        <v>0.001553731792</v>
      </c>
      <c r="P118" s="1">
        <f t="shared" si="2"/>
        <v>1.553731792</v>
      </c>
      <c r="Q118" s="1">
        <f t="shared" si="3"/>
        <v>7.384750884</v>
      </c>
      <c r="R118" s="1">
        <f t="shared" si="4"/>
        <v>434.7614667</v>
      </c>
      <c r="S118" s="1">
        <f t="shared" si="5"/>
        <v>270.9211831</v>
      </c>
      <c r="T118" s="1">
        <f t="shared" si="6"/>
        <v>26.97086597</v>
      </c>
      <c r="U118" s="1">
        <f t="shared" si="7"/>
        <v>43.28156666</v>
      </c>
      <c r="V118" s="1">
        <f t="shared" si="8"/>
        <v>0.07845941435</v>
      </c>
      <c r="W118" s="1">
        <f t="shared" si="9"/>
        <v>2.920241055</v>
      </c>
      <c r="X118" s="1">
        <f t="shared" si="10"/>
        <v>0.07730686603</v>
      </c>
      <c r="Y118" s="1">
        <f t="shared" si="11"/>
        <v>0.04841893272</v>
      </c>
      <c r="Z118" s="1">
        <f t="shared" si="12"/>
        <v>321.5137252</v>
      </c>
      <c r="AA118" s="1">
        <f t="shared" si="13"/>
        <v>32.49953566</v>
      </c>
      <c r="AB118" s="1">
        <f t="shared" si="14"/>
        <v>31.484</v>
      </c>
      <c r="AC118" s="1">
        <f t="shared" si="15"/>
        <v>4.637382987</v>
      </c>
      <c r="AD118" s="1">
        <f t="shared" si="16"/>
        <v>60.05395164</v>
      </c>
      <c r="AE118" s="1">
        <f t="shared" si="17"/>
        <v>2.710392945</v>
      </c>
      <c r="AF118" s="1">
        <f t="shared" si="18"/>
        <v>4.513263275</v>
      </c>
      <c r="AG118" s="1">
        <f t="shared" si="19"/>
        <v>1.926990042</v>
      </c>
      <c r="AH118" s="1">
        <f t="shared" si="20"/>
        <v>-68.51957204</v>
      </c>
      <c r="AI118" s="1">
        <f t="shared" si="21"/>
        <v>-75.04555995</v>
      </c>
      <c r="AJ118" s="1">
        <f t="shared" si="22"/>
        <v>-5.784834841</v>
      </c>
      <c r="AK118" s="1">
        <f t="shared" si="23"/>
        <v>172.1637584</v>
      </c>
      <c r="AL118" s="1">
        <f t="shared" si="24"/>
        <v>38.00268731</v>
      </c>
      <c r="AM118" s="1">
        <f t="shared" si="25"/>
        <v>1.544988869</v>
      </c>
      <c r="AN118" s="1">
        <f t="shared" si="26"/>
        <v>7.384750884</v>
      </c>
      <c r="AO118" s="1">
        <v>517.4550030935142</v>
      </c>
      <c r="AP118" s="1">
        <v>482.4250787878784</v>
      </c>
      <c r="AQ118" s="1">
        <v>5.077270521640694</v>
      </c>
      <c r="AR118" s="1">
        <v>64.96869328460993</v>
      </c>
      <c r="AS118" s="1">
        <f t="shared" si="27"/>
        <v>1.553731792</v>
      </c>
      <c r="AT118" s="1">
        <v>25.42100860239774</v>
      </c>
      <c r="AU118" s="1">
        <v>27.23443575757576</v>
      </c>
      <c r="AV118" s="1">
        <v>-2.912639104017977E-5</v>
      </c>
      <c r="AW118" s="1">
        <v>84.42991726890527</v>
      </c>
      <c r="AX118" s="1">
        <v>0.0</v>
      </c>
      <c r="AY118" s="1">
        <v>0.0</v>
      </c>
      <c r="AZ118" s="1">
        <f t="shared" si="28"/>
        <v>1</v>
      </c>
      <c r="BA118" s="1">
        <f t="shared" si="29"/>
        <v>0</v>
      </c>
      <c r="BB118" s="1">
        <f t="shared" si="30"/>
        <v>51903.38941</v>
      </c>
      <c r="BC118" s="1">
        <f t="shared" si="31"/>
        <v>1999.983333</v>
      </c>
      <c r="BD118" s="1">
        <f t="shared" si="32"/>
        <v>1681.1862</v>
      </c>
      <c r="BE118" s="1">
        <f t="shared" si="33"/>
        <v>0.8406001048</v>
      </c>
      <c r="BF118" s="1">
        <f t="shared" si="34"/>
        <v>0.1607582023</v>
      </c>
      <c r="BG118" s="1">
        <v>6.0</v>
      </c>
      <c r="BH118" s="1">
        <v>0.5</v>
      </c>
      <c r="BI118" s="1" t="s">
        <v>356</v>
      </c>
      <c r="BJ118" s="1">
        <v>2.0</v>
      </c>
      <c r="BK118" s="1" t="b">
        <v>1</v>
      </c>
      <c r="BL118" s="1">
        <v>1.660224363099999E9</v>
      </c>
      <c r="BM118" s="1">
        <v>434.7614666666666</v>
      </c>
      <c r="BN118" s="1">
        <v>481.1588</v>
      </c>
      <c r="BO118" s="1">
        <v>27.22578</v>
      </c>
      <c r="BP118" s="1">
        <v>25.42273333333333</v>
      </c>
      <c r="BQ118" s="1">
        <v>433.2740666666667</v>
      </c>
      <c r="BR118" s="1">
        <v>27.21062</v>
      </c>
      <c r="BS118" s="1">
        <v>500.1286</v>
      </c>
      <c r="BT118" s="1">
        <v>99.45243333333333</v>
      </c>
      <c r="BU118" s="1">
        <v>0.1000108866666667</v>
      </c>
      <c r="BV118" s="1">
        <v>31.00732666666667</v>
      </c>
      <c r="BW118" s="1">
        <v>31.484</v>
      </c>
      <c r="BX118" s="1">
        <v>999.8999999999999</v>
      </c>
      <c r="BY118" s="1">
        <v>0.0</v>
      </c>
      <c r="BZ118" s="1">
        <v>0.0</v>
      </c>
      <c r="CA118" s="1">
        <v>10001.798</v>
      </c>
      <c r="CB118" s="1">
        <v>0.0</v>
      </c>
      <c r="CC118" s="1">
        <v>7.170406666666664</v>
      </c>
      <c r="CD118" s="1">
        <v>-46.39726666666668</v>
      </c>
      <c r="CE118" s="1">
        <v>446.9296000000001</v>
      </c>
      <c r="CF118" s="1">
        <v>493.7102</v>
      </c>
      <c r="CG118" s="1">
        <v>1.803036</v>
      </c>
      <c r="CH118" s="1">
        <v>481.1588</v>
      </c>
      <c r="CI118" s="1">
        <v>25.42273333333333</v>
      </c>
      <c r="CJ118" s="1">
        <v>2.707671333333332</v>
      </c>
      <c r="CK118" s="1">
        <v>2.528354</v>
      </c>
      <c r="CL118" s="1">
        <v>22.33174</v>
      </c>
      <c r="CM118" s="1">
        <v>21.21018666666667</v>
      </c>
      <c r="CN118" s="1">
        <v>1999.983333333333</v>
      </c>
      <c r="CO118" s="1">
        <v>0.9799950000000002</v>
      </c>
      <c r="CP118" s="1">
        <v>0.02000524</v>
      </c>
      <c r="CQ118" s="1">
        <v>0.0</v>
      </c>
      <c r="CR118" s="1">
        <v>2.6174</v>
      </c>
      <c r="CS118" s="1">
        <v>0.0</v>
      </c>
      <c r="CT118" s="1">
        <v>22273.91333333333</v>
      </c>
      <c r="CU118" s="1">
        <v>17412.15333333334</v>
      </c>
      <c r="CV118" s="1">
        <v>40.25</v>
      </c>
      <c r="CW118" s="1">
        <v>41.2038</v>
      </c>
      <c r="CX118" s="1">
        <v>40.187</v>
      </c>
      <c r="CY118" s="1">
        <v>39.7206</v>
      </c>
      <c r="CZ118" s="1">
        <v>40.3874</v>
      </c>
      <c r="DA118" s="1">
        <v>1959.977333333333</v>
      </c>
      <c r="DB118" s="1">
        <v>40.00666666666666</v>
      </c>
      <c r="DC118" s="1">
        <v>0.0</v>
      </c>
      <c r="DD118" s="1">
        <v>1.6602243695E9</v>
      </c>
      <c r="DE118" s="1">
        <v>0.0</v>
      </c>
      <c r="DF118" s="1">
        <v>1.660224008E9</v>
      </c>
      <c r="DG118" s="1" t="s">
        <v>357</v>
      </c>
      <c r="DH118" s="1">
        <v>1.660224008E9</v>
      </c>
      <c r="DI118" s="1">
        <v>1.660224007E9</v>
      </c>
      <c r="DJ118" s="1">
        <v>1.0</v>
      </c>
      <c r="DK118" s="1">
        <v>0.091</v>
      </c>
      <c r="DL118" s="1">
        <v>-0.018</v>
      </c>
      <c r="DM118" s="1">
        <v>1.42</v>
      </c>
      <c r="DN118" s="1">
        <v>0.02</v>
      </c>
      <c r="DO118" s="1">
        <v>400.0</v>
      </c>
      <c r="DP118" s="1">
        <v>26.0</v>
      </c>
      <c r="DQ118" s="1">
        <v>0.31</v>
      </c>
      <c r="DR118" s="1">
        <v>0.11</v>
      </c>
      <c r="DS118" s="1">
        <v>6.706999410555728</v>
      </c>
      <c r="DT118" s="1">
        <v>6.163973519528735</v>
      </c>
      <c r="DU118" s="1">
        <v>0.467063552381891</v>
      </c>
      <c r="DV118" s="1">
        <v>0.0</v>
      </c>
      <c r="DW118" s="1">
        <v>37.90352667101364</v>
      </c>
      <c r="DX118" s="1">
        <v>5.641218743014542</v>
      </c>
      <c r="DY118" s="1">
        <v>0.4254939888716214</v>
      </c>
      <c r="DZ118" s="1">
        <v>0.0</v>
      </c>
      <c r="EA118" s="1">
        <v>-46.36626333333332</v>
      </c>
      <c r="EB118" s="1">
        <v>-7.176349721913341</v>
      </c>
      <c r="EC118" s="1">
        <v>0.5231160804788512</v>
      </c>
      <c r="ED118" s="1">
        <v>0.0</v>
      </c>
      <c r="EE118" s="1">
        <v>278.9997344311967</v>
      </c>
      <c r="EF118" s="1">
        <v>172.5137420759893</v>
      </c>
      <c r="EG118" s="1">
        <v>13.0164796509655</v>
      </c>
      <c r="EH118" s="1">
        <v>0.0</v>
      </c>
      <c r="EI118" s="1">
        <v>1.79823525</v>
      </c>
      <c r="EJ118" s="1">
        <v>0.1038550469043097</v>
      </c>
      <c r="EK118" s="1">
        <v>0.01025926605257413</v>
      </c>
      <c r="EL118" s="1">
        <v>1.0</v>
      </c>
      <c r="EM118" s="1">
        <v>1.927583397729765</v>
      </c>
      <c r="EN118" s="1">
        <v>-0.04028136672582482</v>
      </c>
      <c r="EO118" s="1">
        <v>0.003146509765397188</v>
      </c>
      <c r="EP118" s="1">
        <v>1.0</v>
      </c>
      <c r="EQ118" s="1">
        <v>2.0</v>
      </c>
      <c r="ER118" s="1">
        <v>6.0</v>
      </c>
      <c r="ES118" s="1" t="s">
        <v>393</v>
      </c>
      <c r="ET118" s="1">
        <v>2.94481</v>
      </c>
      <c r="EU118" s="1">
        <v>2.80128</v>
      </c>
      <c r="EV118" s="1">
        <v>0.099961</v>
      </c>
      <c r="EW118" s="1">
        <v>0.107264</v>
      </c>
      <c r="EX118" s="1">
        <v>0.118415</v>
      </c>
      <c r="EY118" s="1">
        <v>0.1129</v>
      </c>
      <c r="EZ118" s="1">
        <v>18512.6</v>
      </c>
      <c r="FA118" s="1">
        <v>19257.4</v>
      </c>
      <c r="FB118" s="1">
        <v>23907.7</v>
      </c>
      <c r="FC118" s="1">
        <v>25090.6</v>
      </c>
      <c r="FD118" s="1">
        <v>33726.0</v>
      </c>
      <c r="FE118" s="1">
        <v>35531.8</v>
      </c>
      <c r="FF118" s="1">
        <v>43573.1</v>
      </c>
      <c r="FG118" s="1">
        <v>46375.1</v>
      </c>
      <c r="FH118" s="1">
        <v>1.99067</v>
      </c>
      <c r="FI118" s="1">
        <v>1.91707</v>
      </c>
      <c r="FJ118" s="1">
        <v>0.138514</v>
      </c>
      <c r="FK118" s="1">
        <v>0.0</v>
      </c>
      <c r="FL118" s="1">
        <v>29.2145</v>
      </c>
      <c r="FM118" s="1">
        <v>999.9</v>
      </c>
      <c r="FN118" s="1">
        <v>70.1</v>
      </c>
      <c r="FO118" s="1">
        <v>31.7</v>
      </c>
      <c r="FP118" s="1">
        <v>33.0869</v>
      </c>
      <c r="FQ118" s="1">
        <v>64.324</v>
      </c>
      <c r="FR118" s="1">
        <v>26.4904</v>
      </c>
      <c r="FS118" s="1">
        <v>1.0</v>
      </c>
      <c r="FT118" s="1">
        <v>0.209995</v>
      </c>
      <c r="FU118" s="1">
        <v>0.323611</v>
      </c>
      <c r="FV118" s="1">
        <v>20.3248</v>
      </c>
      <c r="FW118" s="1">
        <v>5.2131</v>
      </c>
      <c r="FX118" s="1">
        <v>11.9078</v>
      </c>
      <c r="FY118" s="1">
        <v>5.00305</v>
      </c>
      <c r="FZ118" s="1">
        <v>3.28975</v>
      </c>
      <c r="GA118" s="1">
        <v>9999.0</v>
      </c>
      <c r="GB118" s="1">
        <v>9999.0</v>
      </c>
      <c r="GC118" s="1">
        <v>9999.0</v>
      </c>
      <c r="GD118" s="1">
        <v>999.9</v>
      </c>
      <c r="GE118" s="1">
        <v>1.85944</v>
      </c>
      <c r="GF118" s="1">
        <v>1.8544</v>
      </c>
      <c r="GG118" s="1">
        <v>1.8576</v>
      </c>
      <c r="GH118" s="1">
        <v>1.85603</v>
      </c>
      <c r="GI118" s="1">
        <v>1.85486</v>
      </c>
      <c r="GJ118" s="1">
        <v>1.85455</v>
      </c>
      <c r="GK118" s="1">
        <v>1.85305</v>
      </c>
      <c r="GL118" s="1">
        <v>1.85634</v>
      </c>
      <c r="GM118" s="1">
        <v>0.0</v>
      </c>
      <c r="GN118" s="1">
        <v>0.0</v>
      </c>
      <c r="GO118" s="1">
        <v>0.0</v>
      </c>
      <c r="GP118" s="1">
        <v>0.0</v>
      </c>
      <c r="GQ118" s="1" t="s">
        <v>359</v>
      </c>
      <c r="GR118" s="1" t="s">
        <v>360</v>
      </c>
      <c r="GS118" s="1" t="s">
        <v>361</v>
      </c>
      <c r="GT118" s="1" t="s">
        <v>361</v>
      </c>
      <c r="GU118" s="1" t="s">
        <v>361</v>
      </c>
      <c r="GV118" s="1" t="s">
        <v>361</v>
      </c>
      <c r="GW118" s="1">
        <v>0.0</v>
      </c>
      <c r="GX118" s="1">
        <v>100.0</v>
      </c>
      <c r="GY118" s="1">
        <v>100.0</v>
      </c>
      <c r="GZ118" s="1">
        <v>1.557</v>
      </c>
      <c r="HA118" s="1">
        <v>0.0151</v>
      </c>
      <c r="HB118" s="1">
        <v>0.4508132229881339</v>
      </c>
      <c r="HC118" s="1">
        <v>0.002931838302181297</v>
      </c>
      <c r="HD118" s="1">
        <v>-1.375455985948503E-6</v>
      </c>
      <c r="HE118" s="1">
        <v>3.07004744371273E-10</v>
      </c>
      <c r="HF118" s="1">
        <v>-0.06116048014925604</v>
      </c>
      <c r="HG118" s="1">
        <v>0.0100384331276165</v>
      </c>
      <c r="HH118" s="1">
        <v>-3.153267371123071E-4</v>
      </c>
      <c r="HI118" s="1">
        <v>1.819468599177705E-6</v>
      </c>
      <c r="HJ118" s="1">
        <v>1.0</v>
      </c>
      <c r="HK118" s="1">
        <v>2112.0</v>
      </c>
      <c r="HL118" s="1">
        <v>3.0</v>
      </c>
      <c r="HM118" s="1">
        <v>29.0</v>
      </c>
      <c r="HN118" s="1">
        <v>6.0</v>
      </c>
      <c r="HO118" s="1">
        <v>6.1</v>
      </c>
      <c r="HP118" s="1">
        <v>1.30615</v>
      </c>
      <c r="HQ118" s="1">
        <v>2.30225</v>
      </c>
      <c r="HR118" s="1">
        <v>1.4978</v>
      </c>
      <c r="HS118" s="1">
        <v>2.30347</v>
      </c>
      <c r="HT118" s="1">
        <v>1.54785</v>
      </c>
      <c r="HU118" s="1">
        <v>2.3645</v>
      </c>
      <c r="HV118" s="1">
        <v>35.4986</v>
      </c>
      <c r="HW118" s="1">
        <v>15.5855</v>
      </c>
      <c r="HX118" s="1">
        <v>18.0</v>
      </c>
      <c r="HY118" s="1">
        <v>500.851</v>
      </c>
      <c r="HZ118" s="1">
        <v>519.331</v>
      </c>
      <c r="IA118" s="1">
        <v>28.6829</v>
      </c>
      <c r="IB118" s="1">
        <v>29.8208</v>
      </c>
      <c r="IC118" s="1">
        <v>30.0002</v>
      </c>
      <c r="ID118" s="1">
        <v>29.6035</v>
      </c>
      <c r="IE118" s="1">
        <v>29.6929</v>
      </c>
      <c r="IF118" s="1">
        <v>26.1619</v>
      </c>
      <c r="IG118" s="1">
        <v>26.2655</v>
      </c>
      <c r="IH118" s="1">
        <v>84.6693</v>
      </c>
      <c r="II118" s="1">
        <v>28.6816</v>
      </c>
      <c r="IJ118" s="1">
        <v>552.708</v>
      </c>
      <c r="IK118" s="1">
        <v>25.3344</v>
      </c>
      <c r="IL118" s="1">
        <v>100.773</v>
      </c>
      <c r="IM118" s="1">
        <v>100.512</v>
      </c>
      <c r="IN118" s="1" t="s">
        <v>362</v>
      </c>
    </row>
    <row r="119" ht="15.75" customHeight="1">
      <c r="A119" s="1">
        <v>103.0</v>
      </c>
      <c r="B119" s="1">
        <v>1.6602243716E9</v>
      </c>
      <c r="C119" s="1">
        <v>384.5999999046326</v>
      </c>
      <c r="D119" s="1" t="s">
        <v>549</v>
      </c>
      <c r="E119" s="1" t="s">
        <v>550</v>
      </c>
      <c r="F119" s="1">
        <v>1.0</v>
      </c>
      <c r="G119" s="1" t="s">
        <v>349</v>
      </c>
      <c r="H119" s="1" t="s">
        <v>350</v>
      </c>
      <c r="I119" s="1" t="s">
        <v>351</v>
      </c>
      <c r="J119" s="1" t="s">
        <v>352</v>
      </c>
      <c r="K119" s="1" t="s">
        <v>353</v>
      </c>
      <c r="L119" s="1" t="s">
        <v>354</v>
      </c>
      <c r="M119" s="1" t="s">
        <v>355</v>
      </c>
      <c r="N119" s="1">
        <v>1.6602243636E9</v>
      </c>
      <c r="O119" s="1">
        <f t="shared" si="1"/>
        <v>0.001555289264</v>
      </c>
      <c r="P119" s="1">
        <f t="shared" si="2"/>
        <v>1.555289264</v>
      </c>
      <c r="Q119" s="1">
        <f t="shared" si="3"/>
        <v>7.415433313</v>
      </c>
      <c r="R119" s="1">
        <f t="shared" si="4"/>
        <v>437.22775</v>
      </c>
      <c r="S119" s="1">
        <f t="shared" si="5"/>
        <v>272.8635094</v>
      </c>
      <c r="T119" s="1">
        <f t="shared" si="6"/>
        <v>27.16424464</v>
      </c>
      <c r="U119" s="1">
        <f t="shared" si="7"/>
        <v>43.52711578</v>
      </c>
      <c r="V119" s="1">
        <f t="shared" si="8"/>
        <v>0.07855216094</v>
      </c>
      <c r="W119" s="1">
        <f t="shared" si="9"/>
        <v>2.920297841</v>
      </c>
      <c r="X119" s="1">
        <f t="shared" si="10"/>
        <v>0.0773969299</v>
      </c>
      <c r="Y119" s="1">
        <f t="shared" si="11"/>
        <v>0.04847545878</v>
      </c>
      <c r="Z119" s="1">
        <f t="shared" si="12"/>
        <v>321.5138038</v>
      </c>
      <c r="AA119" s="1">
        <f t="shared" si="13"/>
        <v>32.49874653</v>
      </c>
      <c r="AB119" s="1">
        <f t="shared" si="14"/>
        <v>31.483075</v>
      </c>
      <c r="AC119" s="1">
        <f t="shared" si="15"/>
        <v>4.63713928</v>
      </c>
      <c r="AD119" s="1">
        <f t="shared" si="16"/>
        <v>60.05664761</v>
      </c>
      <c r="AE119" s="1">
        <f t="shared" si="17"/>
        <v>2.710459309</v>
      </c>
      <c r="AF119" s="1">
        <f t="shared" si="18"/>
        <v>4.513171176</v>
      </c>
      <c r="AG119" s="1">
        <f t="shared" si="19"/>
        <v>1.92667997</v>
      </c>
      <c r="AH119" s="1">
        <f t="shared" si="20"/>
        <v>-68.58825656</v>
      </c>
      <c r="AI119" s="1">
        <f t="shared" si="21"/>
        <v>-74.95773816</v>
      </c>
      <c r="AJ119" s="1">
        <f t="shared" si="22"/>
        <v>-5.77791625</v>
      </c>
      <c r="AK119" s="1">
        <f t="shared" si="23"/>
        <v>172.1898929</v>
      </c>
      <c r="AL119" s="1">
        <f t="shared" si="24"/>
        <v>38.05195188</v>
      </c>
      <c r="AM119" s="1">
        <f t="shared" si="25"/>
        <v>1.545620201</v>
      </c>
      <c r="AN119" s="1">
        <f t="shared" si="26"/>
        <v>7.415433313</v>
      </c>
      <c r="AO119" s="1">
        <v>522.6140429248552</v>
      </c>
      <c r="AP119" s="1">
        <v>487.500496969697</v>
      </c>
      <c r="AQ119" s="1">
        <v>5.086240578745416</v>
      </c>
      <c r="AR119" s="1">
        <v>64.96869328460993</v>
      </c>
      <c r="AS119" s="1">
        <f t="shared" si="27"/>
        <v>1.555289264</v>
      </c>
      <c r="AT119" s="1">
        <v>25.42170834778633</v>
      </c>
      <c r="AU119" s="1">
        <v>27.2367115151515</v>
      </c>
      <c r="AV119" s="1">
        <v>6.471119653323256E-6</v>
      </c>
      <c r="AW119" s="1">
        <v>84.42991726890527</v>
      </c>
      <c r="AX119" s="1">
        <v>0.0</v>
      </c>
      <c r="AY119" s="1">
        <v>0.0</v>
      </c>
      <c r="AZ119" s="1">
        <f t="shared" si="28"/>
        <v>1</v>
      </c>
      <c r="BA119" s="1">
        <f t="shared" si="29"/>
        <v>0</v>
      </c>
      <c r="BB119" s="1">
        <f t="shared" si="30"/>
        <v>51905.06585</v>
      </c>
      <c r="BC119" s="1">
        <f t="shared" si="31"/>
        <v>1999.98375</v>
      </c>
      <c r="BD119" s="1">
        <f t="shared" si="32"/>
        <v>1681.186556</v>
      </c>
      <c r="BE119" s="1">
        <f t="shared" si="33"/>
        <v>0.8406001078</v>
      </c>
      <c r="BF119" s="1">
        <f t="shared" si="34"/>
        <v>0.1607582081</v>
      </c>
      <c r="BG119" s="1">
        <v>6.0</v>
      </c>
      <c r="BH119" s="1">
        <v>0.5</v>
      </c>
      <c r="BI119" s="1" t="s">
        <v>356</v>
      </c>
      <c r="BJ119" s="1">
        <v>2.0</v>
      </c>
      <c r="BK119" s="1" t="b">
        <v>1</v>
      </c>
      <c r="BL119" s="1">
        <v>1.6602243636E9</v>
      </c>
      <c r="BM119" s="1">
        <v>437.22775</v>
      </c>
      <c r="BN119" s="1">
        <v>483.6890625</v>
      </c>
      <c r="BO119" s="1">
        <v>27.22643125</v>
      </c>
      <c r="BP119" s="1">
        <v>25.42265</v>
      </c>
      <c r="BQ119" s="1">
        <v>435.73575</v>
      </c>
      <c r="BR119" s="1">
        <v>27.211275</v>
      </c>
      <c r="BS119" s="1">
        <v>500.128875</v>
      </c>
      <c r="BT119" s="1">
        <v>99.45248749999999</v>
      </c>
      <c r="BU119" s="1">
        <v>0.10001295625</v>
      </c>
      <c r="BV119" s="1">
        <v>31.00696875</v>
      </c>
      <c r="BW119" s="1">
        <v>31.483075</v>
      </c>
      <c r="BX119" s="1">
        <v>999.9</v>
      </c>
      <c r="BY119" s="1">
        <v>0.0</v>
      </c>
      <c r="BZ119" s="1">
        <v>0.0</v>
      </c>
      <c r="CA119" s="1">
        <v>10002.116875</v>
      </c>
      <c r="CB119" s="1">
        <v>0.0</v>
      </c>
      <c r="CC119" s="1">
        <v>7.169014375000001</v>
      </c>
      <c r="CD119" s="1">
        <v>-46.46124375000001</v>
      </c>
      <c r="CE119" s="1">
        <v>449.46525</v>
      </c>
      <c r="CF119" s="1">
        <v>496.3064375</v>
      </c>
      <c r="CG119" s="1">
        <v>1.8037725</v>
      </c>
      <c r="CH119" s="1">
        <v>483.6890625</v>
      </c>
      <c r="CI119" s="1">
        <v>25.42265</v>
      </c>
      <c r="CJ119" s="1">
        <v>2.7077375</v>
      </c>
      <c r="CK119" s="1">
        <v>2.528346875</v>
      </c>
      <c r="CL119" s="1">
        <v>22.33214375</v>
      </c>
      <c r="CM119" s="1">
        <v>21.21014375</v>
      </c>
      <c r="CN119" s="1">
        <v>1999.98375</v>
      </c>
      <c r="CO119" s="1">
        <v>0.979994875</v>
      </c>
      <c r="CP119" s="1">
        <v>0.0200053625</v>
      </c>
      <c r="CQ119" s="1">
        <v>0.0</v>
      </c>
      <c r="CR119" s="1">
        <v>2.6114375</v>
      </c>
      <c r="CS119" s="1">
        <v>0.0</v>
      </c>
      <c r="CT119" s="1">
        <v>22270.8125</v>
      </c>
      <c r="CU119" s="1">
        <v>17412.15625</v>
      </c>
      <c r="CV119" s="1">
        <v>40.25</v>
      </c>
      <c r="CW119" s="1">
        <v>41.20274999999999</v>
      </c>
      <c r="CX119" s="1">
        <v>40.187</v>
      </c>
      <c r="CY119" s="1">
        <v>39.7224375</v>
      </c>
      <c r="CZ119" s="1">
        <v>40.3905</v>
      </c>
      <c r="DA119" s="1">
        <v>1959.9775</v>
      </c>
      <c r="DB119" s="1">
        <v>40.006875</v>
      </c>
      <c r="DC119" s="1">
        <v>0.0</v>
      </c>
      <c r="DD119" s="1">
        <v>1.6602243707E9</v>
      </c>
      <c r="DE119" s="1">
        <v>0.0</v>
      </c>
      <c r="DF119" s="1">
        <v>1.660224008E9</v>
      </c>
      <c r="DG119" s="1" t="s">
        <v>357</v>
      </c>
      <c r="DH119" s="1">
        <v>1.660224008E9</v>
      </c>
      <c r="DI119" s="1">
        <v>1.660224007E9</v>
      </c>
      <c r="DJ119" s="1">
        <v>1.0</v>
      </c>
      <c r="DK119" s="1">
        <v>0.091</v>
      </c>
      <c r="DL119" s="1">
        <v>-0.018</v>
      </c>
      <c r="DM119" s="1">
        <v>1.42</v>
      </c>
      <c r="DN119" s="1">
        <v>0.02</v>
      </c>
      <c r="DO119" s="1">
        <v>400.0</v>
      </c>
      <c r="DP119" s="1">
        <v>26.0</v>
      </c>
      <c r="DQ119" s="1">
        <v>0.31</v>
      </c>
      <c r="DR119" s="1">
        <v>0.11</v>
      </c>
      <c r="DS119" s="1">
        <v>6.706999410555728</v>
      </c>
      <c r="DT119" s="1">
        <v>6.163973519528735</v>
      </c>
      <c r="DU119" s="1">
        <v>0.467063552381891</v>
      </c>
      <c r="DV119" s="1">
        <v>0.0</v>
      </c>
      <c r="DW119" s="1">
        <v>37.90352667101364</v>
      </c>
      <c r="DX119" s="1">
        <v>5.641218743014542</v>
      </c>
      <c r="DY119" s="1">
        <v>0.4254939888716214</v>
      </c>
      <c r="DZ119" s="1">
        <v>0.0</v>
      </c>
      <c r="EA119" s="1">
        <v>-46.36626333333332</v>
      </c>
      <c r="EB119" s="1">
        <v>-7.176349721913341</v>
      </c>
      <c r="EC119" s="1">
        <v>0.5231160804788512</v>
      </c>
      <c r="ED119" s="1">
        <v>0.0</v>
      </c>
      <c r="EE119" s="1">
        <v>278.9997344311967</v>
      </c>
      <c r="EF119" s="1">
        <v>172.5137420759893</v>
      </c>
      <c r="EG119" s="1">
        <v>13.0164796509655</v>
      </c>
      <c r="EH119" s="1">
        <v>0.0</v>
      </c>
      <c r="EI119" s="1">
        <v>1.79823525</v>
      </c>
      <c r="EJ119" s="1">
        <v>0.1038550469043097</v>
      </c>
      <c r="EK119" s="1">
        <v>0.01025926605257413</v>
      </c>
      <c r="EL119" s="1">
        <v>1.0</v>
      </c>
      <c r="EM119" s="1">
        <v>1.927583397729765</v>
      </c>
      <c r="EN119" s="1">
        <v>-0.04028136672582482</v>
      </c>
      <c r="EO119" s="1">
        <v>0.003146509765397188</v>
      </c>
      <c r="EP119" s="1">
        <v>1.0</v>
      </c>
      <c r="EQ119" s="1">
        <v>2.0</v>
      </c>
      <c r="ER119" s="1">
        <v>6.0</v>
      </c>
      <c r="ES119" s="1" t="s">
        <v>393</v>
      </c>
      <c r="ET119" s="1">
        <v>2.94483</v>
      </c>
      <c r="EU119" s="1">
        <v>2.80126</v>
      </c>
      <c r="EV119" s="1">
        <v>0.100732</v>
      </c>
      <c r="EW119" s="1">
        <v>0.108037</v>
      </c>
      <c r="EX119" s="1">
        <v>0.118419</v>
      </c>
      <c r="EY119" s="1">
        <v>0.112903</v>
      </c>
      <c r="EZ119" s="1">
        <v>18496.9</v>
      </c>
      <c r="FA119" s="1">
        <v>19240.8</v>
      </c>
      <c r="FB119" s="1">
        <v>23907.9</v>
      </c>
      <c r="FC119" s="1">
        <v>25090.7</v>
      </c>
      <c r="FD119" s="1">
        <v>33726.0</v>
      </c>
      <c r="FE119" s="1">
        <v>35531.7</v>
      </c>
      <c r="FF119" s="1">
        <v>43573.2</v>
      </c>
      <c r="FG119" s="1">
        <v>46375.0</v>
      </c>
      <c r="FH119" s="1">
        <v>1.99063</v>
      </c>
      <c r="FI119" s="1">
        <v>1.9171</v>
      </c>
      <c r="FJ119" s="1">
        <v>0.138707</v>
      </c>
      <c r="FK119" s="1">
        <v>0.0</v>
      </c>
      <c r="FL119" s="1">
        <v>29.2145</v>
      </c>
      <c r="FM119" s="1">
        <v>999.9</v>
      </c>
      <c r="FN119" s="1">
        <v>70.1</v>
      </c>
      <c r="FO119" s="1">
        <v>31.7</v>
      </c>
      <c r="FP119" s="1">
        <v>33.0908</v>
      </c>
      <c r="FQ119" s="1">
        <v>64.164</v>
      </c>
      <c r="FR119" s="1">
        <v>25.8654</v>
      </c>
      <c r="FS119" s="1">
        <v>1.0</v>
      </c>
      <c r="FT119" s="1">
        <v>0.21003</v>
      </c>
      <c r="FU119" s="1">
        <v>0.321776</v>
      </c>
      <c r="FV119" s="1">
        <v>20.3247</v>
      </c>
      <c r="FW119" s="1">
        <v>5.2122</v>
      </c>
      <c r="FX119" s="1">
        <v>11.9078</v>
      </c>
      <c r="FY119" s="1">
        <v>5.00275</v>
      </c>
      <c r="FZ119" s="1">
        <v>3.28963</v>
      </c>
      <c r="GA119" s="1">
        <v>9999.0</v>
      </c>
      <c r="GB119" s="1">
        <v>9999.0</v>
      </c>
      <c r="GC119" s="1">
        <v>9999.0</v>
      </c>
      <c r="GD119" s="1">
        <v>999.9</v>
      </c>
      <c r="GE119" s="1">
        <v>1.85944</v>
      </c>
      <c r="GF119" s="1">
        <v>1.8544</v>
      </c>
      <c r="GG119" s="1">
        <v>1.8576</v>
      </c>
      <c r="GH119" s="1">
        <v>1.85601</v>
      </c>
      <c r="GI119" s="1">
        <v>1.85486</v>
      </c>
      <c r="GJ119" s="1">
        <v>1.85455</v>
      </c>
      <c r="GK119" s="1">
        <v>1.85306</v>
      </c>
      <c r="GL119" s="1">
        <v>1.85632</v>
      </c>
      <c r="GM119" s="1">
        <v>0.0</v>
      </c>
      <c r="GN119" s="1">
        <v>0.0</v>
      </c>
      <c r="GO119" s="1">
        <v>0.0</v>
      </c>
      <c r="GP119" s="1">
        <v>0.0</v>
      </c>
      <c r="GQ119" s="1" t="s">
        <v>359</v>
      </c>
      <c r="GR119" s="1" t="s">
        <v>360</v>
      </c>
      <c r="GS119" s="1" t="s">
        <v>361</v>
      </c>
      <c r="GT119" s="1" t="s">
        <v>361</v>
      </c>
      <c r="GU119" s="1" t="s">
        <v>361</v>
      </c>
      <c r="GV119" s="1" t="s">
        <v>361</v>
      </c>
      <c r="GW119" s="1">
        <v>0.0</v>
      </c>
      <c r="GX119" s="1">
        <v>100.0</v>
      </c>
      <c r="GY119" s="1">
        <v>100.0</v>
      </c>
      <c r="GZ119" s="1">
        <v>1.567</v>
      </c>
      <c r="HA119" s="1">
        <v>0.0151</v>
      </c>
      <c r="HB119" s="1">
        <v>0.4508132229881339</v>
      </c>
      <c r="HC119" s="1">
        <v>0.002931838302181297</v>
      </c>
      <c r="HD119" s="1">
        <v>-1.375455985948503E-6</v>
      </c>
      <c r="HE119" s="1">
        <v>3.07004744371273E-10</v>
      </c>
      <c r="HF119" s="1">
        <v>-0.06116048014925604</v>
      </c>
      <c r="HG119" s="1">
        <v>0.0100384331276165</v>
      </c>
      <c r="HH119" s="1">
        <v>-3.153267371123071E-4</v>
      </c>
      <c r="HI119" s="1">
        <v>1.819468599177705E-6</v>
      </c>
      <c r="HJ119" s="1">
        <v>1.0</v>
      </c>
      <c r="HK119" s="1">
        <v>2112.0</v>
      </c>
      <c r="HL119" s="1">
        <v>3.0</v>
      </c>
      <c r="HM119" s="1">
        <v>29.0</v>
      </c>
      <c r="HN119" s="1">
        <v>6.1</v>
      </c>
      <c r="HO119" s="1">
        <v>6.1</v>
      </c>
      <c r="HP119" s="1">
        <v>1.31348</v>
      </c>
      <c r="HQ119" s="1">
        <v>2.30225</v>
      </c>
      <c r="HR119" s="1">
        <v>1.4978</v>
      </c>
      <c r="HS119" s="1">
        <v>2.30347</v>
      </c>
      <c r="HT119" s="1">
        <v>1.54785</v>
      </c>
      <c r="HU119" s="1">
        <v>2.24365</v>
      </c>
      <c r="HV119" s="1">
        <v>35.4986</v>
      </c>
      <c r="HW119" s="1">
        <v>15.5943</v>
      </c>
      <c r="HX119" s="1">
        <v>18.0</v>
      </c>
      <c r="HY119" s="1">
        <v>500.826</v>
      </c>
      <c r="HZ119" s="1">
        <v>519.353</v>
      </c>
      <c r="IA119" s="1">
        <v>28.6817</v>
      </c>
      <c r="IB119" s="1">
        <v>29.8215</v>
      </c>
      <c r="IC119" s="1">
        <v>30.0002</v>
      </c>
      <c r="ID119" s="1">
        <v>29.6041</v>
      </c>
      <c r="IE119" s="1">
        <v>29.6935</v>
      </c>
      <c r="IF119" s="1">
        <v>26.2972</v>
      </c>
      <c r="IG119" s="1">
        <v>26.2655</v>
      </c>
      <c r="IH119" s="1">
        <v>84.6693</v>
      </c>
      <c r="II119" s="1">
        <v>28.6816</v>
      </c>
      <c r="IJ119" s="1">
        <v>552.708</v>
      </c>
      <c r="IK119" s="1">
        <v>25.3347</v>
      </c>
      <c r="IL119" s="1">
        <v>100.773</v>
      </c>
      <c r="IM119" s="1">
        <v>100.512</v>
      </c>
      <c r="IN119" s="1" t="s">
        <v>362</v>
      </c>
    </row>
    <row r="120" ht="15.75" customHeight="1">
      <c r="A120" s="1">
        <v>104.0</v>
      </c>
      <c r="B120" s="1">
        <v>1.6602243726E9</v>
      </c>
      <c r="C120" s="1">
        <v>385.5999999046326</v>
      </c>
      <c r="D120" s="1" t="s">
        <v>551</v>
      </c>
      <c r="E120" s="1" t="s">
        <v>552</v>
      </c>
      <c r="F120" s="1">
        <v>1.0</v>
      </c>
      <c r="G120" s="1" t="s">
        <v>349</v>
      </c>
      <c r="H120" s="1" t="s">
        <v>350</v>
      </c>
      <c r="I120" s="1" t="s">
        <v>351</v>
      </c>
      <c r="J120" s="1" t="s">
        <v>352</v>
      </c>
      <c r="K120" s="1" t="s">
        <v>353</v>
      </c>
      <c r="L120" s="1" t="s">
        <v>354</v>
      </c>
      <c r="M120" s="1" t="s">
        <v>355</v>
      </c>
      <c r="N120" s="1">
        <v>1.660224365099999E9</v>
      </c>
      <c r="O120" s="1">
        <f t="shared" si="1"/>
        <v>0.001556441468</v>
      </c>
      <c r="P120" s="1">
        <f t="shared" si="2"/>
        <v>1.556441468</v>
      </c>
      <c r="Q120" s="1">
        <f t="shared" si="3"/>
        <v>7.552099601</v>
      </c>
      <c r="R120" s="1">
        <f t="shared" si="4"/>
        <v>444.6229333</v>
      </c>
      <c r="S120" s="1">
        <f t="shared" si="5"/>
        <v>277.4456131</v>
      </c>
      <c r="T120" s="1">
        <f t="shared" si="6"/>
        <v>27.62045389</v>
      </c>
      <c r="U120" s="1">
        <f t="shared" si="7"/>
        <v>44.26340389</v>
      </c>
      <c r="V120" s="1">
        <f t="shared" si="8"/>
        <v>0.07865038213</v>
      </c>
      <c r="W120" s="1">
        <f t="shared" si="9"/>
        <v>2.921032138</v>
      </c>
      <c r="X120" s="1">
        <f t="shared" si="10"/>
        <v>0.07749256976</v>
      </c>
      <c r="Y120" s="1">
        <f t="shared" si="11"/>
        <v>0.04853546106</v>
      </c>
      <c r="Z120" s="1">
        <f t="shared" si="12"/>
        <v>321.5141696</v>
      </c>
      <c r="AA120" s="1">
        <f t="shared" si="13"/>
        <v>32.49702655</v>
      </c>
      <c r="AB120" s="1">
        <f t="shared" si="14"/>
        <v>31.4804</v>
      </c>
      <c r="AC120" s="1">
        <f t="shared" si="15"/>
        <v>4.636434566</v>
      </c>
      <c r="AD120" s="1">
        <f t="shared" si="16"/>
        <v>60.06563339</v>
      </c>
      <c r="AE120" s="1">
        <f t="shared" si="17"/>
        <v>2.710698642</v>
      </c>
      <c r="AF120" s="1">
        <f t="shared" si="18"/>
        <v>4.512894461</v>
      </c>
      <c r="AG120" s="1">
        <f t="shared" si="19"/>
        <v>1.925735924</v>
      </c>
      <c r="AH120" s="1">
        <f t="shared" si="20"/>
        <v>-68.63906872</v>
      </c>
      <c r="AI120" s="1">
        <f t="shared" si="21"/>
        <v>-74.72468571</v>
      </c>
      <c r="AJ120" s="1">
        <f t="shared" si="22"/>
        <v>-5.758397573</v>
      </c>
      <c r="AK120" s="1">
        <f t="shared" si="23"/>
        <v>172.3920176</v>
      </c>
      <c r="AL120" s="1">
        <f t="shared" si="24"/>
        <v>38.20705214</v>
      </c>
      <c r="AM120" s="1">
        <f t="shared" si="25"/>
        <v>1.547857272</v>
      </c>
      <c r="AN120" s="1">
        <f t="shared" si="26"/>
        <v>7.552099601</v>
      </c>
      <c r="AO120" s="1">
        <v>527.8168320379231</v>
      </c>
      <c r="AP120" s="1">
        <v>492.5634242424241</v>
      </c>
      <c r="AQ120" s="1">
        <v>5.080665704309937</v>
      </c>
      <c r="AR120" s="1">
        <v>64.96869328460993</v>
      </c>
      <c r="AS120" s="1">
        <f t="shared" si="27"/>
        <v>1.556441468</v>
      </c>
      <c r="AT120" s="1">
        <v>25.42209931408766</v>
      </c>
      <c r="AU120" s="1">
        <v>27.23810606060605</v>
      </c>
      <c r="AV120" s="1">
        <v>5.730713696131557E-5</v>
      </c>
      <c r="AW120" s="1">
        <v>84.42991726890527</v>
      </c>
      <c r="AX120" s="1">
        <v>0.0</v>
      </c>
      <c r="AY120" s="1">
        <v>0.0</v>
      </c>
      <c r="AZ120" s="1">
        <f t="shared" si="28"/>
        <v>1</v>
      </c>
      <c r="BA120" s="1">
        <f t="shared" si="29"/>
        <v>0</v>
      </c>
      <c r="BB120" s="1">
        <f t="shared" si="30"/>
        <v>51926.12739</v>
      </c>
      <c r="BC120" s="1">
        <f t="shared" si="31"/>
        <v>1999.984667</v>
      </c>
      <c r="BD120" s="1">
        <f t="shared" si="32"/>
        <v>1681.18744</v>
      </c>
      <c r="BE120" s="1">
        <f t="shared" si="33"/>
        <v>0.8406001644</v>
      </c>
      <c r="BF120" s="1">
        <f t="shared" si="34"/>
        <v>0.1607583173</v>
      </c>
      <c r="BG120" s="1">
        <v>6.0</v>
      </c>
      <c r="BH120" s="1">
        <v>0.5</v>
      </c>
      <c r="BI120" s="1" t="s">
        <v>356</v>
      </c>
      <c r="BJ120" s="1">
        <v>2.0</v>
      </c>
      <c r="BK120" s="1" t="b">
        <v>1</v>
      </c>
      <c r="BL120" s="1">
        <v>1.660224365099999E9</v>
      </c>
      <c r="BM120" s="1">
        <v>444.6229333333333</v>
      </c>
      <c r="BN120" s="1">
        <v>491.2852</v>
      </c>
      <c r="BO120" s="1">
        <v>27.22878666666667</v>
      </c>
      <c r="BP120" s="1">
        <v>25.4224</v>
      </c>
      <c r="BQ120" s="1">
        <v>443.1168666666667</v>
      </c>
      <c r="BR120" s="1">
        <v>27.21364666666666</v>
      </c>
      <c r="BS120" s="1">
        <v>500.1291333333333</v>
      </c>
      <c r="BT120" s="1">
        <v>99.45263333333334</v>
      </c>
      <c r="BU120" s="1">
        <v>0.10004506</v>
      </c>
      <c r="BV120" s="1">
        <v>31.00589333333333</v>
      </c>
      <c r="BW120" s="1">
        <v>31.4804</v>
      </c>
      <c r="BX120" s="1">
        <v>999.8999999999999</v>
      </c>
      <c r="BY120" s="1">
        <v>0.0</v>
      </c>
      <c r="BZ120" s="1">
        <v>0.0</v>
      </c>
      <c r="CA120" s="1">
        <v>10006.29666666667</v>
      </c>
      <c r="CB120" s="1">
        <v>0.0</v>
      </c>
      <c r="CC120" s="1">
        <v>7.155877999999998</v>
      </c>
      <c r="CD120" s="1">
        <v>-46.66227333333334</v>
      </c>
      <c r="CE120" s="1">
        <v>457.0685333333333</v>
      </c>
      <c r="CF120" s="1">
        <v>504.1006666666667</v>
      </c>
      <c r="CG120" s="1">
        <v>1.806382</v>
      </c>
      <c r="CH120" s="1">
        <v>491.2852</v>
      </c>
      <c r="CI120" s="1">
        <v>25.4224</v>
      </c>
      <c r="CJ120" s="1">
        <v>2.707976666666667</v>
      </c>
      <c r="CK120" s="1">
        <v>2.528326</v>
      </c>
      <c r="CL120" s="1">
        <v>22.33359333333333</v>
      </c>
      <c r="CM120" s="1">
        <v>21.21000666666667</v>
      </c>
      <c r="CN120" s="1">
        <v>1999.984666666667</v>
      </c>
      <c r="CO120" s="1">
        <v>0.9799930000000001</v>
      </c>
      <c r="CP120" s="1">
        <v>0.0200072</v>
      </c>
      <c r="CQ120" s="1">
        <v>0.0</v>
      </c>
      <c r="CR120" s="1">
        <v>2.550066666666666</v>
      </c>
      <c r="CS120" s="1">
        <v>0.0</v>
      </c>
      <c r="CT120" s="1">
        <v>22263.54666666667</v>
      </c>
      <c r="CU120" s="1">
        <v>17412.15333333334</v>
      </c>
      <c r="CV120" s="1">
        <v>40.25</v>
      </c>
      <c r="CW120" s="1">
        <v>41.2038</v>
      </c>
      <c r="CX120" s="1">
        <v>40.187</v>
      </c>
      <c r="CY120" s="1">
        <v>39.729</v>
      </c>
      <c r="CZ120" s="1">
        <v>40.39566666666667</v>
      </c>
      <c r="DA120" s="1">
        <v>1959.974666666667</v>
      </c>
      <c r="DB120" s="1">
        <v>40.01066666666667</v>
      </c>
      <c r="DC120" s="1">
        <v>0.0</v>
      </c>
      <c r="DD120" s="1">
        <v>1.6602243713E9</v>
      </c>
      <c r="DE120" s="1">
        <v>0.0</v>
      </c>
      <c r="DF120" s="1">
        <v>1.660224008E9</v>
      </c>
      <c r="DG120" s="1" t="s">
        <v>357</v>
      </c>
      <c r="DH120" s="1">
        <v>1.660224008E9</v>
      </c>
      <c r="DI120" s="1">
        <v>1.660224007E9</v>
      </c>
      <c r="DJ120" s="1">
        <v>1.0</v>
      </c>
      <c r="DK120" s="1">
        <v>0.091</v>
      </c>
      <c r="DL120" s="1">
        <v>-0.018</v>
      </c>
      <c r="DM120" s="1">
        <v>1.42</v>
      </c>
      <c r="DN120" s="1">
        <v>0.02</v>
      </c>
      <c r="DO120" s="1">
        <v>400.0</v>
      </c>
      <c r="DP120" s="1">
        <v>26.0</v>
      </c>
      <c r="DQ120" s="1">
        <v>0.31</v>
      </c>
      <c r="DR120" s="1">
        <v>0.11</v>
      </c>
      <c r="DS120" s="1">
        <v>6.81698655637038</v>
      </c>
      <c r="DT120" s="1">
        <v>5.873151417934879</v>
      </c>
      <c r="DU120" s="1">
        <v>0.4608480870743193</v>
      </c>
      <c r="DV120" s="1">
        <v>0.0</v>
      </c>
      <c r="DW120" s="1">
        <v>38.0784750766792</v>
      </c>
      <c r="DX120" s="1">
        <v>5.41047698473396</v>
      </c>
      <c r="DY120" s="1">
        <v>0.3945661462228177</v>
      </c>
      <c r="DZ120" s="1">
        <v>0.0</v>
      </c>
      <c r="EA120" s="1">
        <v>-46.53066129032258</v>
      </c>
      <c r="EB120" s="1">
        <v>-7.15470967741926</v>
      </c>
      <c r="EC120" s="1">
        <v>0.538229810419436</v>
      </c>
      <c r="ED120" s="1">
        <v>0.0</v>
      </c>
      <c r="EE120" s="1">
        <v>284.3711403781212</v>
      </c>
      <c r="EF120" s="1">
        <v>180.2144293993109</v>
      </c>
      <c r="EG120" s="1">
        <v>13.19014764495602</v>
      </c>
      <c r="EH120" s="1">
        <v>0.0</v>
      </c>
      <c r="EI120" s="1">
        <v>1.800139024390244</v>
      </c>
      <c r="EJ120" s="1">
        <v>0.1031090592334497</v>
      </c>
      <c r="EK120" s="1">
        <v>0.01042849913315127</v>
      </c>
      <c r="EL120" s="1">
        <v>1.0</v>
      </c>
      <c r="EM120" s="1">
        <v>1.92651400883314</v>
      </c>
      <c r="EN120" s="1">
        <v>-0.0431539961284047</v>
      </c>
      <c r="EO120" s="1">
        <v>0.003232688071596431</v>
      </c>
      <c r="EP120" s="1">
        <v>1.0</v>
      </c>
      <c r="EQ120" s="1">
        <v>2.0</v>
      </c>
      <c r="ER120" s="1">
        <v>6.0</v>
      </c>
      <c r="ES120" s="1" t="s">
        <v>393</v>
      </c>
      <c r="ET120" s="1">
        <v>2.94479</v>
      </c>
      <c r="EU120" s="1">
        <v>2.80131</v>
      </c>
      <c r="EV120" s="1">
        <v>0.1015</v>
      </c>
      <c r="EW120" s="1">
        <v>0.108778</v>
      </c>
      <c r="EX120" s="1">
        <v>0.118422</v>
      </c>
      <c r="EY120" s="1">
        <v>0.1129</v>
      </c>
      <c r="EZ120" s="1">
        <v>18481.0</v>
      </c>
      <c r="FA120" s="1">
        <v>19224.7</v>
      </c>
      <c r="FB120" s="1">
        <v>23907.8</v>
      </c>
      <c r="FC120" s="1">
        <v>25090.6</v>
      </c>
      <c r="FD120" s="1">
        <v>33725.8</v>
      </c>
      <c r="FE120" s="1">
        <v>35531.6</v>
      </c>
      <c r="FF120" s="1">
        <v>43573.1</v>
      </c>
      <c r="FG120" s="1">
        <v>46374.7</v>
      </c>
      <c r="FH120" s="1">
        <v>1.99065</v>
      </c>
      <c r="FI120" s="1">
        <v>1.91712</v>
      </c>
      <c r="FJ120" s="1">
        <v>0.138782</v>
      </c>
      <c r="FK120" s="1">
        <v>0.0</v>
      </c>
      <c r="FL120" s="1">
        <v>29.2145</v>
      </c>
      <c r="FM120" s="1">
        <v>999.9</v>
      </c>
      <c r="FN120" s="1">
        <v>70.1</v>
      </c>
      <c r="FO120" s="1">
        <v>31.7</v>
      </c>
      <c r="FP120" s="1">
        <v>33.0917</v>
      </c>
      <c r="FQ120" s="1">
        <v>63.764</v>
      </c>
      <c r="FR120" s="1">
        <v>25.9776</v>
      </c>
      <c r="FS120" s="1">
        <v>1.0</v>
      </c>
      <c r="FT120" s="1">
        <v>0.210132</v>
      </c>
      <c r="FU120" s="1">
        <v>0.320569</v>
      </c>
      <c r="FV120" s="1">
        <v>20.3249</v>
      </c>
      <c r="FW120" s="1">
        <v>5.2137</v>
      </c>
      <c r="FX120" s="1">
        <v>11.9078</v>
      </c>
      <c r="FY120" s="1">
        <v>5.00315</v>
      </c>
      <c r="FZ120" s="1">
        <v>3.28982</v>
      </c>
      <c r="GA120" s="1">
        <v>9999.0</v>
      </c>
      <c r="GB120" s="1">
        <v>9999.0</v>
      </c>
      <c r="GC120" s="1">
        <v>9999.0</v>
      </c>
      <c r="GD120" s="1">
        <v>999.9</v>
      </c>
      <c r="GE120" s="1">
        <v>1.85944</v>
      </c>
      <c r="GF120" s="1">
        <v>1.85439</v>
      </c>
      <c r="GG120" s="1">
        <v>1.8576</v>
      </c>
      <c r="GH120" s="1">
        <v>1.856</v>
      </c>
      <c r="GI120" s="1">
        <v>1.85486</v>
      </c>
      <c r="GJ120" s="1">
        <v>1.85455</v>
      </c>
      <c r="GK120" s="1">
        <v>1.85306</v>
      </c>
      <c r="GL120" s="1">
        <v>1.85632</v>
      </c>
      <c r="GM120" s="1">
        <v>0.0</v>
      </c>
      <c r="GN120" s="1">
        <v>0.0</v>
      </c>
      <c r="GO120" s="1">
        <v>0.0</v>
      </c>
      <c r="GP120" s="1">
        <v>0.0</v>
      </c>
      <c r="GQ120" s="1" t="s">
        <v>359</v>
      </c>
      <c r="GR120" s="1" t="s">
        <v>360</v>
      </c>
      <c r="GS120" s="1" t="s">
        <v>361</v>
      </c>
      <c r="GT120" s="1" t="s">
        <v>361</v>
      </c>
      <c r="GU120" s="1" t="s">
        <v>361</v>
      </c>
      <c r="GV120" s="1" t="s">
        <v>361</v>
      </c>
      <c r="GW120" s="1">
        <v>0.0</v>
      </c>
      <c r="GX120" s="1">
        <v>100.0</v>
      </c>
      <c r="GY120" s="1">
        <v>100.0</v>
      </c>
      <c r="GZ120" s="1">
        <v>1.576</v>
      </c>
      <c r="HA120" s="1">
        <v>0.0151</v>
      </c>
      <c r="HB120" s="1">
        <v>0.4508132229881339</v>
      </c>
      <c r="HC120" s="1">
        <v>0.002931838302181297</v>
      </c>
      <c r="HD120" s="1">
        <v>-1.375455985948503E-6</v>
      </c>
      <c r="HE120" s="1">
        <v>3.07004744371273E-10</v>
      </c>
      <c r="HF120" s="1">
        <v>-0.06116048014925604</v>
      </c>
      <c r="HG120" s="1">
        <v>0.0100384331276165</v>
      </c>
      <c r="HH120" s="1">
        <v>-3.153267371123071E-4</v>
      </c>
      <c r="HI120" s="1">
        <v>1.819468599177705E-6</v>
      </c>
      <c r="HJ120" s="1">
        <v>1.0</v>
      </c>
      <c r="HK120" s="1">
        <v>2112.0</v>
      </c>
      <c r="HL120" s="1">
        <v>3.0</v>
      </c>
      <c r="HM120" s="1">
        <v>29.0</v>
      </c>
      <c r="HN120" s="1">
        <v>6.1</v>
      </c>
      <c r="HO120" s="1">
        <v>6.1</v>
      </c>
      <c r="HP120" s="1">
        <v>1.32446</v>
      </c>
      <c r="HQ120" s="1">
        <v>2.28271</v>
      </c>
      <c r="HR120" s="1">
        <v>1.4978</v>
      </c>
      <c r="HS120" s="1">
        <v>2.30347</v>
      </c>
      <c r="HT120" s="1">
        <v>1.54785</v>
      </c>
      <c r="HU120" s="1">
        <v>2.41821</v>
      </c>
      <c r="HV120" s="1">
        <v>35.4986</v>
      </c>
      <c r="HW120" s="1">
        <v>15.5943</v>
      </c>
      <c r="HX120" s="1">
        <v>18.0</v>
      </c>
      <c r="HY120" s="1">
        <v>500.845</v>
      </c>
      <c r="HZ120" s="1">
        <v>519.376</v>
      </c>
      <c r="IA120" s="1">
        <v>28.6807</v>
      </c>
      <c r="IB120" s="1">
        <v>29.8221</v>
      </c>
      <c r="IC120" s="1">
        <v>30.0003</v>
      </c>
      <c r="ID120" s="1">
        <v>29.6047</v>
      </c>
      <c r="IE120" s="1">
        <v>29.6942</v>
      </c>
      <c r="IF120" s="1">
        <v>26.53</v>
      </c>
      <c r="IG120" s="1">
        <v>26.2655</v>
      </c>
      <c r="IH120" s="1">
        <v>84.6693</v>
      </c>
      <c r="II120" s="1">
        <v>28.6816</v>
      </c>
      <c r="IJ120" s="1">
        <v>563.287</v>
      </c>
      <c r="IK120" s="1">
        <v>25.3283</v>
      </c>
      <c r="IL120" s="1">
        <v>100.773</v>
      </c>
      <c r="IM120" s="1">
        <v>100.511</v>
      </c>
      <c r="IN120" s="1" t="s">
        <v>362</v>
      </c>
    </row>
    <row r="121" ht="15.75" customHeight="1">
      <c r="A121" s="1">
        <v>105.0</v>
      </c>
      <c r="B121" s="1">
        <v>1.6602243736E9</v>
      </c>
      <c r="C121" s="1">
        <v>386.5999999046326</v>
      </c>
      <c r="D121" s="1" t="s">
        <v>553</v>
      </c>
      <c r="E121" s="1" t="s">
        <v>554</v>
      </c>
      <c r="F121" s="1">
        <v>1.0</v>
      </c>
      <c r="G121" s="1" t="s">
        <v>349</v>
      </c>
      <c r="H121" s="1" t="s">
        <v>350</v>
      </c>
      <c r="I121" s="1" t="s">
        <v>351</v>
      </c>
      <c r="J121" s="1" t="s">
        <v>352</v>
      </c>
      <c r="K121" s="1" t="s">
        <v>353</v>
      </c>
      <c r="L121" s="1" t="s">
        <v>354</v>
      </c>
      <c r="M121" s="1" t="s">
        <v>355</v>
      </c>
      <c r="N121" s="1">
        <v>1.6602243656E9</v>
      </c>
      <c r="O121" s="1">
        <f t="shared" si="1"/>
        <v>0.001557201447</v>
      </c>
      <c r="P121" s="1">
        <f t="shared" si="2"/>
        <v>1.557201447</v>
      </c>
      <c r="Q121" s="1">
        <f t="shared" si="3"/>
        <v>7.755639025</v>
      </c>
      <c r="R121" s="1">
        <f t="shared" si="4"/>
        <v>447.088875</v>
      </c>
      <c r="S121" s="1">
        <f t="shared" si="5"/>
        <v>275.8003603</v>
      </c>
      <c r="T121" s="1">
        <f t="shared" si="6"/>
        <v>27.45666923</v>
      </c>
      <c r="U121" s="1">
        <f t="shared" si="7"/>
        <v>44.50890254</v>
      </c>
      <c r="V121" s="1">
        <f t="shared" si="8"/>
        <v>0.07869745662</v>
      </c>
      <c r="W121" s="1">
        <f t="shared" si="9"/>
        <v>2.921060038</v>
      </c>
      <c r="X121" s="1">
        <f t="shared" si="10"/>
        <v>0.07753827977</v>
      </c>
      <c r="Y121" s="1">
        <f t="shared" si="11"/>
        <v>0.04856414991</v>
      </c>
      <c r="Z121" s="1">
        <f t="shared" si="12"/>
        <v>321.5142205</v>
      </c>
      <c r="AA121" s="1">
        <f t="shared" si="13"/>
        <v>32.49649175</v>
      </c>
      <c r="AB121" s="1">
        <f t="shared" si="14"/>
        <v>31.4799</v>
      </c>
      <c r="AC121" s="1">
        <f t="shared" si="15"/>
        <v>4.636302855</v>
      </c>
      <c r="AD121" s="1">
        <f t="shared" si="16"/>
        <v>60.06813577</v>
      </c>
      <c r="AE121" s="1">
        <f t="shared" si="17"/>
        <v>2.710761406</v>
      </c>
      <c r="AF121" s="1">
        <f t="shared" si="18"/>
        <v>4.512810945</v>
      </c>
      <c r="AG121" s="1">
        <f t="shared" si="19"/>
        <v>1.925541449</v>
      </c>
      <c r="AH121" s="1">
        <f t="shared" si="20"/>
        <v>-68.67258379</v>
      </c>
      <c r="AI121" s="1">
        <f t="shared" si="21"/>
        <v>-74.69777478</v>
      </c>
      <c r="AJ121" s="1">
        <f t="shared" si="22"/>
        <v>-5.756245392</v>
      </c>
      <c r="AK121" s="1">
        <f t="shared" si="23"/>
        <v>172.3876165</v>
      </c>
      <c r="AL121" s="1">
        <f t="shared" si="24"/>
        <v>38.2506122</v>
      </c>
      <c r="AM121" s="1">
        <f t="shared" si="25"/>
        <v>1.548405155</v>
      </c>
      <c r="AN121" s="1">
        <f t="shared" si="26"/>
        <v>7.755639025</v>
      </c>
      <c r="AO121" s="1">
        <v>533.0987246848476</v>
      </c>
      <c r="AP121" s="1">
        <v>497.6347818181816</v>
      </c>
      <c r="AQ121" s="1">
        <v>5.072801352846684</v>
      </c>
      <c r="AR121" s="1">
        <v>64.96869328460993</v>
      </c>
      <c r="AS121" s="1">
        <f t="shared" si="27"/>
        <v>1.557201447</v>
      </c>
      <c r="AT121" s="1">
        <v>25.42183558736843</v>
      </c>
      <c r="AU121" s="1">
        <v>27.23867878787877</v>
      </c>
      <c r="AV121" s="1">
        <v>6.570682080445096E-5</v>
      </c>
      <c r="AW121" s="1">
        <v>84.42991726890527</v>
      </c>
      <c r="AX121" s="1">
        <v>0.0</v>
      </c>
      <c r="AY121" s="1">
        <v>0.0</v>
      </c>
      <c r="AZ121" s="1">
        <f t="shared" si="28"/>
        <v>1</v>
      </c>
      <c r="BA121" s="1">
        <f t="shared" si="29"/>
        <v>0</v>
      </c>
      <c r="BB121" s="1">
        <f t="shared" si="30"/>
        <v>51926.97667</v>
      </c>
      <c r="BC121" s="1">
        <f t="shared" si="31"/>
        <v>1999.985</v>
      </c>
      <c r="BD121" s="1">
        <f t="shared" si="32"/>
        <v>1681.187718</v>
      </c>
      <c r="BE121" s="1">
        <f t="shared" si="33"/>
        <v>0.8406001637</v>
      </c>
      <c r="BF121" s="1">
        <f t="shared" si="34"/>
        <v>0.1607583159</v>
      </c>
      <c r="BG121" s="1">
        <v>6.0</v>
      </c>
      <c r="BH121" s="1">
        <v>0.5</v>
      </c>
      <c r="BI121" s="1" t="s">
        <v>356</v>
      </c>
      <c r="BJ121" s="1">
        <v>2.0</v>
      </c>
      <c r="BK121" s="1" t="b">
        <v>1</v>
      </c>
      <c r="BL121" s="1">
        <v>1.6602243656E9</v>
      </c>
      <c r="BM121" s="1">
        <v>447.088875</v>
      </c>
      <c r="BN121" s="1">
        <v>493.8084375</v>
      </c>
      <c r="BO121" s="1">
        <v>27.2294125</v>
      </c>
      <c r="BP121" s="1">
        <v>25.42238125</v>
      </c>
      <c r="BQ121" s="1">
        <v>445.5781875</v>
      </c>
      <c r="BR121" s="1">
        <v>27.214275</v>
      </c>
      <c r="BS121" s="1">
        <v>500.127375</v>
      </c>
      <c r="BT121" s="1">
        <v>99.4526625</v>
      </c>
      <c r="BU121" s="1">
        <v>0.1000328</v>
      </c>
      <c r="BV121" s="1">
        <v>31.00556875</v>
      </c>
      <c r="BW121" s="1">
        <v>31.4799</v>
      </c>
      <c r="BX121" s="1">
        <v>999.9</v>
      </c>
      <c r="BY121" s="1">
        <v>0.0</v>
      </c>
      <c r="BZ121" s="1">
        <v>0.0</v>
      </c>
      <c r="CA121" s="1">
        <v>10006.453125</v>
      </c>
      <c r="CB121" s="1">
        <v>0.0</v>
      </c>
      <c r="CC121" s="1">
        <v>7.1558475</v>
      </c>
      <c r="CD121" s="1">
        <v>-46.71960625</v>
      </c>
      <c r="CE121" s="1">
        <v>459.6038125</v>
      </c>
      <c r="CF121" s="1">
        <v>506.68975</v>
      </c>
      <c r="CG121" s="1">
        <v>1.807026875</v>
      </c>
      <c r="CH121" s="1">
        <v>493.8084375</v>
      </c>
      <c r="CI121" s="1">
        <v>25.42238125</v>
      </c>
      <c r="CJ121" s="1">
        <v>2.70804</v>
      </c>
      <c r="CK121" s="1">
        <v>2.528325</v>
      </c>
      <c r="CL121" s="1">
        <v>22.333975</v>
      </c>
      <c r="CM121" s="1">
        <v>21.21</v>
      </c>
      <c r="CN121" s="1">
        <v>1999.985</v>
      </c>
      <c r="CO121" s="1">
        <v>0.979993</v>
      </c>
      <c r="CP121" s="1">
        <v>0.0200072</v>
      </c>
      <c r="CQ121" s="1">
        <v>0.0</v>
      </c>
      <c r="CR121" s="1">
        <v>2.6153125</v>
      </c>
      <c r="CS121" s="1">
        <v>0.0</v>
      </c>
      <c r="CT121" s="1">
        <v>22260.25</v>
      </c>
      <c r="CU121" s="1">
        <v>17412.15625</v>
      </c>
      <c r="CV121" s="1">
        <v>40.25</v>
      </c>
      <c r="CW121" s="1">
        <v>41.20274999999999</v>
      </c>
      <c r="CX121" s="1">
        <v>40.187</v>
      </c>
      <c r="CY121" s="1">
        <v>39.7303125</v>
      </c>
      <c r="CZ121" s="1">
        <v>40.39825</v>
      </c>
      <c r="DA121" s="1">
        <v>1959.975</v>
      </c>
      <c r="DB121" s="1">
        <v>40.010625</v>
      </c>
      <c r="DC121" s="1">
        <v>0.0</v>
      </c>
      <c r="DD121" s="1">
        <v>1.6602243725E9</v>
      </c>
      <c r="DE121" s="1">
        <v>0.0</v>
      </c>
      <c r="DF121" s="1">
        <v>1.660224008E9</v>
      </c>
      <c r="DG121" s="1" t="s">
        <v>357</v>
      </c>
      <c r="DH121" s="1">
        <v>1.660224008E9</v>
      </c>
      <c r="DI121" s="1">
        <v>1.660224007E9</v>
      </c>
      <c r="DJ121" s="1">
        <v>1.0</v>
      </c>
      <c r="DK121" s="1">
        <v>0.091</v>
      </c>
      <c r="DL121" s="1">
        <v>-0.018</v>
      </c>
      <c r="DM121" s="1">
        <v>1.42</v>
      </c>
      <c r="DN121" s="1">
        <v>0.02</v>
      </c>
      <c r="DO121" s="1">
        <v>400.0</v>
      </c>
      <c r="DP121" s="1">
        <v>26.0</v>
      </c>
      <c r="DQ121" s="1">
        <v>0.31</v>
      </c>
      <c r="DR121" s="1">
        <v>0.11</v>
      </c>
      <c r="DS121" s="1">
        <v>6.984986346578268</v>
      </c>
      <c r="DT121" s="1">
        <v>5.435948321842779</v>
      </c>
      <c r="DU121" s="1">
        <v>0.4174705624865648</v>
      </c>
      <c r="DV121" s="1">
        <v>0.0</v>
      </c>
      <c r="DW121" s="1">
        <v>38.20706501617056</v>
      </c>
      <c r="DX121" s="1">
        <v>5.473693991459295</v>
      </c>
      <c r="DY121" s="1">
        <v>0.4123367319177065</v>
      </c>
      <c r="DZ121" s="1">
        <v>0.0</v>
      </c>
      <c r="EA121" s="1">
        <v>-46.75327666666667</v>
      </c>
      <c r="EB121" s="1">
        <v>-7.026182869855414</v>
      </c>
      <c r="EC121" s="1">
        <v>0.5118262684956899</v>
      </c>
      <c r="ED121" s="1">
        <v>0.0</v>
      </c>
      <c r="EE121" s="1">
        <v>288.1782072696718</v>
      </c>
      <c r="EF121" s="1">
        <v>186.696300344172</v>
      </c>
      <c r="EG121" s="1">
        <v>14.08535063183165</v>
      </c>
      <c r="EH121" s="1">
        <v>0.0</v>
      </c>
      <c r="EI121" s="1">
        <v>1.802931</v>
      </c>
      <c r="EJ121" s="1">
        <v>0.1008547091932467</v>
      </c>
      <c r="EK121" s="1">
        <v>0.009989062218246518</v>
      </c>
      <c r="EL121" s="1">
        <v>1.0</v>
      </c>
      <c r="EM121" s="1">
        <v>1.925789277943047</v>
      </c>
      <c r="EN121" s="1">
        <v>-0.03941832751023137</v>
      </c>
      <c r="EO121" s="1">
        <v>0.003095145385412556</v>
      </c>
      <c r="EP121" s="1">
        <v>1.0</v>
      </c>
      <c r="EQ121" s="1">
        <v>2.0</v>
      </c>
      <c r="ER121" s="1">
        <v>6.0</v>
      </c>
      <c r="ES121" s="1" t="s">
        <v>393</v>
      </c>
      <c r="ET121" s="1">
        <v>2.94466</v>
      </c>
      <c r="EU121" s="1">
        <v>2.80104</v>
      </c>
      <c r="EV121" s="1">
        <v>0.102268</v>
      </c>
      <c r="EW121" s="1">
        <v>0.109496</v>
      </c>
      <c r="EX121" s="1">
        <v>0.118427</v>
      </c>
      <c r="EY121" s="1">
        <v>0.112906</v>
      </c>
      <c r="EZ121" s="1">
        <v>18465.3</v>
      </c>
      <c r="FA121" s="1">
        <v>19209.2</v>
      </c>
      <c r="FB121" s="1">
        <v>23907.8</v>
      </c>
      <c r="FC121" s="1">
        <v>25090.6</v>
      </c>
      <c r="FD121" s="1">
        <v>33725.8</v>
      </c>
      <c r="FE121" s="1">
        <v>35531.3</v>
      </c>
      <c r="FF121" s="1">
        <v>43573.2</v>
      </c>
      <c r="FG121" s="1">
        <v>46374.6</v>
      </c>
      <c r="FH121" s="1">
        <v>1.99053</v>
      </c>
      <c r="FI121" s="1">
        <v>1.91718</v>
      </c>
      <c r="FJ121" s="1">
        <v>0.138775</v>
      </c>
      <c r="FK121" s="1">
        <v>0.0</v>
      </c>
      <c r="FL121" s="1">
        <v>29.2145</v>
      </c>
      <c r="FM121" s="1">
        <v>999.9</v>
      </c>
      <c r="FN121" s="1">
        <v>70.1</v>
      </c>
      <c r="FO121" s="1">
        <v>31.7</v>
      </c>
      <c r="FP121" s="1">
        <v>33.0925</v>
      </c>
      <c r="FQ121" s="1">
        <v>64.084</v>
      </c>
      <c r="FR121" s="1">
        <v>26.5425</v>
      </c>
      <c r="FS121" s="1">
        <v>1.0</v>
      </c>
      <c r="FT121" s="1">
        <v>0.210145</v>
      </c>
      <c r="FU121" s="1">
        <v>0.317002</v>
      </c>
      <c r="FV121" s="1">
        <v>20.3247</v>
      </c>
      <c r="FW121" s="1">
        <v>5.21205</v>
      </c>
      <c r="FX121" s="1">
        <v>11.908</v>
      </c>
      <c r="FY121" s="1">
        <v>5.0029</v>
      </c>
      <c r="FZ121" s="1">
        <v>3.28963</v>
      </c>
      <c r="GA121" s="1">
        <v>9999.0</v>
      </c>
      <c r="GB121" s="1">
        <v>9999.0</v>
      </c>
      <c r="GC121" s="1">
        <v>9999.0</v>
      </c>
      <c r="GD121" s="1">
        <v>999.9</v>
      </c>
      <c r="GE121" s="1">
        <v>1.85944</v>
      </c>
      <c r="GF121" s="1">
        <v>1.85439</v>
      </c>
      <c r="GG121" s="1">
        <v>1.8576</v>
      </c>
      <c r="GH121" s="1">
        <v>1.85599</v>
      </c>
      <c r="GI121" s="1">
        <v>1.85485</v>
      </c>
      <c r="GJ121" s="1">
        <v>1.85455</v>
      </c>
      <c r="GK121" s="1">
        <v>1.85307</v>
      </c>
      <c r="GL121" s="1">
        <v>1.85632</v>
      </c>
      <c r="GM121" s="1">
        <v>0.0</v>
      </c>
      <c r="GN121" s="1">
        <v>0.0</v>
      </c>
      <c r="GO121" s="1">
        <v>0.0</v>
      </c>
      <c r="GP121" s="1">
        <v>0.0</v>
      </c>
      <c r="GQ121" s="1" t="s">
        <v>359</v>
      </c>
      <c r="GR121" s="1" t="s">
        <v>360</v>
      </c>
      <c r="GS121" s="1" t="s">
        <v>361</v>
      </c>
      <c r="GT121" s="1" t="s">
        <v>361</v>
      </c>
      <c r="GU121" s="1" t="s">
        <v>361</v>
      </c>
      <c r="GV121" s="1" t="s">
        <v>361</v>
      </c>
      <c r="GW121" s="1">
        <v>0.0</v>
      </c>
      <c r="GX121" s="1">
        <v>100.0</v>
      </c>
      <c r="GY121" s="1">
        <v>100.0</v>
      </c>
      <c r="GZ121" s="1">
        <v>1.584</v>
      </c>
      <c r="HA121" s="1">
        <v>0.0151</v>
      </c>
      <c r="HB121" s="1">
        <v>0.4508132229881339</v>
      </c>
      <c r="HC121" s="1">
        <v>0.002931838302181297</v>
      </c>
      <c r="HD121" s="1">
        <v>-1.375455985948503E-6</v>
      </c>
      <c r="HE121" s="1">
        <v>3.07004744371273E-10</v>
      </c>
      <c r="HF121" s="1">
        <v>-0.06116048014925604</v>
      </c>
      <c r="HG121" s="1">
        <v>0.0100384331276165</v>
      </c>
      <c r="HH121" s="1">
        <v>-3.153267371123071E-4</v>
      </c>
      <c r="HI121" s="1">
        <v>1.819468599177705E-6</v>
      </c>
      <c r="HJ121" s="1">
        <v>1.0</v>
      </c>
      <c r="HK121" s="1">
        <v>2112.0</v>
      </c>
      <c r="HL121" s="1">
        <v>3.0</v>
      </c>
      <c r="HM121" s="1">
        <v>29.0</v>
      </c>
      <c r="HN121" s="1">
        <v>6.1</v>
      </c>
      <c r="HO121" s="1">
        <v>6.1</v>
      </c>
      <c r="HP121" s="1">
        <v>1.33301</v>
      </c>
      <c r="HQ121" s="1">
        <v>2.29858</v>
      </c>
      <c r="HR121" s="1">
        <v>1.4978</v>
      </c>
      <c r="HS121" s="1">
        <v>2.30347</v>
      </c>
      <c r="HT121" s="1">
        <v>1.54785</v>
      </c>
      <c r="HU121" s="1">
        <v>2.41333</v>
      </c>
      <c r="HV121" s="1">
        <v>35.4986</v>
      </c>
      <c r="HW121" s="1">
        <v>15.603</v>
      </c>
      <c r="HX121" s="1">
        <v>18.0</v>
      </c>
      <c r="HY121" s="1">
        <v>500.775</v>
      </c>
      <c r="HZ121" s="1">
        <v>519.415</v>
      </c>
      <c r="IA121" s="1">
        <v>28.6797</v>
      </c>
      <c r="IB121" s="1">
        <v>29.8228</v>
      </c>
      <c r="IC121" s="1">
        <v>30.0003</v>
      </c>
      <c r="ID121" s="1">
        <v>29.6053</v>
      </c>
      <c r="IE121" s="1">
        <v>29.6948</v>
      </c>
      <c r="IF121" s="1">
        <v>26.683</v>
      </c>
      <c r="IG121" s="1">
        <v>26.2655</v>
      </c>
      <c r="IH121" s="1">
        <v>84.6693</v>
      </c>
      <c r="II121" s="1">
        <v>28.6816</v>
      </c>
      <c r="IJ121" s="1">
        <v>563.287</v>
      </c>
      <c r="IK121" s="1">
        <v>25.3219</v>
      </c>
      <c r="IL121" s="1">
        <v>100.773</v>
      </c>
      <c r="IM121" s="1">
        <v>100.511</v>
      </c>
      <c r="IN121" s="1" t="s">
        <v>362</v>
      </c>
    </row>
    <row r="122" ht="15.75" customHeight="1">
      <c r="A122" s="1">
        <v>106.0</v>
      </c>
      <c r="B122" s="1">
        <v>1.6602243746E9</v>
      </c>
      <c r="C122" s="1">
        <v>387.5999999046326</v>
      </c>
      <c r="D122" s="1" t="s">
        <v>555</v>
      </c>
      <c r="E122" s="1" t="s">
        <v>556</v>
      </c>
      <c r="F122" s="1">
        <v>1.0</v>
      </c>
      <c r="G122" s="1" t="s">
        <v>349</v>
      </c>
      <c r="H122" s="1" t="s">
        <v>350</v>
      </c>
      <c r="I122" s="1" t="s">
        <v>351</v>
      </c>
      <c r="J122" s="1" t="s">
        <v>352</v>
      </c>
      <c r="K122" s="1" t="s">
        <v>353</v>
      </c>
      <c r="L122" s="1" t="s">
        <v>354</v>
      </c>
      <c r="M122" s="1" t="s">
        <v>355</v>
      </c>
      <c r="N122" s="1">
        <v>1.660224367099999E9</v>
      </c>
      <c r="O122" s="1">
        <f t="shared" si="1"/>
        <v>0.001558962811</v>
      </c>
      <c r="P122" s="1">
        <f t="shared" si="2"/>
        <v>1.558962811</v>
      </c>
      <c r="Q122" s="1">
        <f t="shared" si="3"/>
        <v>7.829017261</v>
      </c>
      <c r="R122" s="1">
        <f t="shared" si="4"/>
        <v>454.4915333</v>
      </c>
      <c r="S122" s="1">
        <f t="shared" si="5"/>
        <v>281.7516764</v>
      </c>
      <c r="T122" s="1">
        <f t="shared" si="6"/>
        <v>28.04917199</v>
      </c>
      <c r="U122" s="1">
        <f t="shared" si="7"/>
        <v>45.24591069</v>
      </c>
      <c r="V122" s="1">
        <f t="shared" si="8"/>
        <v>0.07882977214</v>
      </c>
      <c r="W122" s="1">
        <f t="shared" si="9"/>
        <v>2.921464925</v>
      </c>
      <c r="X122" s="1">
        <f t="shared" si="10"/>
        <v>0.07766688381</v>
      </c>
      <c r="Y122" s="1">
        <f t="shared" si="11"/>
        <v>0.04864485418</v>
      </c>
      <c r="Z122" s="1">
        <f t="shared" si="12"/>
        <v>321.5145952</v>
      </c>
      <c r="AA122" s="1">
        <f t="shared" si="13"/>
        <v>32.49474318</v>
      </c>
      <c r="AB122" s="1">
        <f t="shared" si="14"/>
        <v>31.47683333</v>
      </c>
      <c r="AC122" s="1">
        <f t="shared" si="15"/>
        <v>4.635495094</v>
      </c>
      <c r="AD122" s="1">
        <f t="shared" si="16"/>
        <v>60.0762926</v>
      </c>
      <c r="AE122" s="1">
        <f t="shared" si="17"/>
        <v>2.710959157</v>
      </c>
      <c r="AF122" s="1">
        <f t="shared" si="18"/>
        <v>4.512527388</v>
      </c>
      <c r="AG122" s="1">
        <f t="shared" si="19"/>
        <v>1.924535936</v>
      </c>
      <c r="AH122" s="1">
        <f t="shared" si="20"/>
        <v>-68.75025997</v>
      </c>
      <c r="AI122" s="1">
        <f t="shared" si="21"/>
        <v>-74.39870278</v>
      </c>
      <c r="AJ122" s="1">
        <f t="shared" si="22"/>
        <v>-5.73228635</v>
      </c>
      <c r="AK122" s="1">
        <f t="shared" si="23"/>
        <v>172.6333461</v>
      </c>
      <c r="AL122" s="1">
        <f t="shared" si="24"/>
        <v>38.36512233</v>
      </c>
      <c r="AM122" s="1">
        <f t="shared" si="25"/>
        <v>1.550496666</v>
      </c>
      <c r="AN122" s="1">
        <f t="shared" si="26"/>
        <v>7.829017261</v>
      </c>
      <c r="AO122" s="1">
        <v>538.3524552457413</v>
      </c>
      <c r="AP122" s="1">
        <v>502.7414545454544</v>
      </c>
      <c r="AQ122" s="1">
        <v>5.083968499582238</v>
      </c>
      <c r="AR122" s="1">
        <v>64.96869328460993</v>
      </c>
      <c r="AS122" s="1">
        <f t="shared" si="27"/>
        <v>1.558962811</v>
      </c>
      <c r="AT122" s="1">
        <v>25.42149402425723</v>
      </c>
      <c r="AU122" s="1">
        <v>27.24056303030303</v>
      </c>
      <c r="AV122" s="1">
        <v>3.623055530578116E-5</v>
      </c>
      <c r="AW122" s="1">
        <v>84.42991726890527</v>
      </c>
      <c r="AX122" s="1">
        <v>0.0</v>
      </c>
      <c r="AY122" s="1">
        <v>0.0</v>
      </c>
      <c r="AZ122" s="1">
        <f t="shared" si="28"/>
        <v>1</v>
      </c>
      <c r="BA122" s="1">
        <f t="shared" si="29"/>
        <v>0</v>
      </c>
      <c r="BB122" s="1">
        <f t="shared" si="30"/>
        <v>51938.67811</v>
      </c>
      <c r="BC122" s="1">
        <f t="shared" si="31"/>
        <v>1999.987333</v>
      </c>
      <c r="BD122" s="1">
        <f t="shared" si="32"/>
        <v>1681.18968</v>
      </c>
      <c r="BE122" s="1">
        <f t="shared" si="33"/>
        <v>0.8406001636</v>
      </c>
      <c r="BF122" s="1">
        <f t="shared" si="34"/>
        <v>0.1607583157</v>
      </c>
      <c r="BG122" s="1">
        <v>6.0</v>
      </c>
      <c r="BH122" s="1">
        <v>0.5</v>
      </c>
      <c r="BI122" s="1" t="s">
        <v>356</v>
      </c>
      <c r="BJ122" s="1">
        <v>2.0</v>
      </c>
      <c r="BK122" s="1" t="b">
        <v>1</v>
      </c>
      <c r="BL122" s="1">
        <v>1.660224367099999E9</v>
      </c>
      <c r="BM122" s="1">
        <v>454.4915333333334</v>
      </c>
      <c r="BN122" s="1">
        <v>501.3627999999999</v>
      </c>
      <c r="BO122" s="1">
        <v>27.23136666666666</v>
      </c>
      <c r="BP122" s="1">
        <v>25.42192</v>
      </c>
      <c r="BQ122" s="1">
        <v>452.9668666666667</v>
      </c>
      <c r="BR122" s="1">
        <v>27.21622666666666</v>
      </c>
      <c r="BS122" s="1">
        <v>500.1333999999999</v>
      </c>
      <c r="BT122" s="1">
        <v>99.45272666666666</v>
      </c>
      <c r="BU122" s="1">
        <v>0.10008648</v>
      </c>
      <c r="BV122" s="1">
        <v>31.00446666666667</v>
      </c>
      <c r="BW122" s="1">
        <v>31.47683333333334</v>
      </c>
      <c r="BX122" s="1">
        <v>999.8999999999999</v>
      </c>
      <c r="BY122" s="1">
        <v>0.0</v>
      </c>
      <c r="BZ122" s="1">
        <v>0.0</v>
      </c>
      <c r="CA122" s="1">
        <v>10008.76</v>
      </c>
      <c r="CB122" s="1">
        <v>0.0</v>
      </c>
      <c r="CC122" s="1">
        <v>7.150357333333331</v>
      </c>
      <c r="CD122" s="1">
        <v>-46.87132666666666</v>
      </c>
      <c r="CE122" s="1">
        <v>467.2146000000001</v>
      </c>
      <c r="CF122" s="1">
        <v>514.441</v>
      </c>
      <c r="CG122" s="1">
        <v>1.80944</v>
      </c>
      <c r="CH122" s="1">
        <v>501.3627999999999</v>
      </c>
      <c r="CI122" s="1">
        <v>25.42192</v>
      </c>
      <c r="CJ122" s="1">
        <v>2.708236</v>
      </c>
      <c r="CK122" s="1">
        <v>2.528280666666667</v>
      </c>
      <c r="CL122" s="1">
        <v>22.33516</v>
      </c>
      <c r="CM122" s="1">
        <v>21.20972</v>
      </c>
      <c r="CN122" s="1">
        <v>1999.987333333333</v>
      </c>
      <c r="CO122" s="1">
        <v>0.9799930000000001</v>
      </c>
      <c r="CP122" s="1">
        <v>0.0200072</v>
      </c>
      <c r="CQ122" s="1">
        <v>0.0</v>
      </c>
      <c r="CR122" s="1">
        <v>2.722</v>
      </c>
      <c r="CS122" s="1">
        <v>0.0</v>
      </c>
      <c r="CT122" s="1">
        <v>22252.05333333333</v>
      </c>
      <c r="CU122" s="1">
        <v>17412.16666666667</v>
      </c>
      <c r="CV122" s="1">
        <v>40.25</v>
      </c>
      <c r="CW122" s="1">
        <v>41.2038</v>
      </c>
      <c r="CX122" s="1">
        <v>40.187</v>
      </c>
      <c r="CY122" s="1">
        <v>39.7374</v>
      </c>
      <c r="CZ122" s="1">
        <v>40.39980000000001</v>
      </c>
      <c r="DA122" s="1">
        <v>1959.977333333333</v>
      </c>
      <c r="DB122" s="1">
        <v>40.01066666666667</v>
      </c>
      <c r="DC122" s="1">
        <v>0.0</v>
      </c>
      <c r="DD122" s="1">
        <v>1.6602243737E9</v>
      </c>
      <c r="DE122" s="1">
        <v>0.0</v>
      </c>
      <c r="DF122" s="1">
        <v>1.660224008E9</v>
      </c>
      <c r="DG122" s="1" t="s">
        <v>357</v>
      </c>
      <c r="DH122" s="1">
        <v>1.660224008E9</v>
      </c>
      <c r="DI122" s="1">
        <v>1.660224007E9</v>
      </c>
      <c r="DJ122" s="1">
        <v>1.0</v>
      </c>
      <c r="DK122" s="1">
        <v>0.091</v>
      </c>
      <c r="DL122" s="1">
        <v>-0.018</v>
      </c>
      <c r="DM122" s="1">
        <v>1.42</v>
      </c>
      <c r="DN122" s="1">
        <v>0.02</v>
      </c>
      <c r="DO122" s="1">
        <v>400.0</v>
      </c>
      <c r="DP122" s="1">
        <v>26.0</v>
      </c>
      <c r="DQ122" s="1">
        <v>0.31</v>
      </c>
      <c r="DR122" s="1">
        <v>0.11</v>
      </c>
      <c r="DS122" s="1">
        <v>7.084959112997693</v>
      </c>
      <c r="DT122" s="1">
        <v>5.315797968494963</v>
      </c>
      <c r="DU122" s="1">
        <v>0.4085368571026624</v>
      </c>
      <c r="DV122" s="1">
        <v>0.0</v>
      </c>
      <c r="DW122" s="1">
        <v>38.2949304952832</v>
      </c>
      <c r="DX122" s="1">
        <v>5.286134441698181</v>
      </c>
      <c r="DY122" s="1">
        <v>0.3990104498600114</v>
      </c>
      <c r="DZ122" s="1">
        <v>0.0</v>
      </c>
      <c r="EA122" s="1">
        <v>-46.85218</v>
      </c>
      <c r="EB122" s="1">
        <v>-6.628484983314751</v>
      </c>
      <c r="EC122" s="1">
        <v>0.4879718027372757</v>
      </c>
      <c r="ED122" s="1">
        <v>0.0</v>
      </c>
      <c r="EE122" s="1">
        <v>291.0814909554173</v>
      </c>
      <c r="EF122" s="1">
        <v>188.6564951112425</v>
      </c>
      <c r="EG122" s="1">
        <v>14.21939382887408</v>
      </c>
      <c r="EH122" s="1">
        <v>0.0</v>
      </c>
      <c r="EI122" s="1">
        <v>1.80452525</v>
      </c>
      <c r="EJ122" s="1">
        <v>0.0958848405253256</v>
      </c>
      <c r="EK122" s="1">
        <v>0.009538553346157889</v>
      </c>
      <c r="EL122" s="1">
        <v>1.0</v>
      </c>
      <c r="EM122" s="1">
        <v>1.925179127309469</v>
      </c>
      <c r="EN122" s="1">
        <v>-0.03421781517473269</v>
      </c>
      <c r="EO122" s="1">
        <v>0.002732126607129245</v>
      </c>
      <c r="EP122" s="1">
        <v>1.0</v>
      </c>
      <c r="EQ122" s="1">
        <v>2.0</v>
      </c>
      <c r="ER122" s="1">
        <v>6.0</v>
      </c>
      <c r="ES122" s="1" t="s">
        <v>393</v>
      </c>
      <c r="ET122" s="1">
        <v>2.94467</v>
      </c>
      <c r="EU122" s="1">
        <v>2.80111</v>
      </c>
      <c r="EV122" s="1">
        <v>0.10303</v>
      </c>
      <c r="EW122" s="1">
        <v>0.110171</v>
      </c>
      <c r="EX122" s="1">
        <v>0.118432</v>
      </c>
      <c r="EY122" s="1">
        <v>0.11291</v>
      </c>
      <c r="EZ122" s="1">
        <v>18449.6</v>
      </c>
      <c r="FA122" s="1">
        <v>19194.6</v>
      </c>
      <c r="FB122" s="1">
        <v>23907.9</v>
      </c>
      <c r="FC122" s="1">
        <v>25090.4</v>
      </c>
      <c r="FD122" s="1">
        <v>33725.6</v>
      </c>
      <c r="FE122" s="1">
        <v>35531.3</v>
      </c>
      <c r="FF122" s="1">
        <v>43573.4</v>
      </c>
      <c r="FG122" s="1">
        <v>46374.7</v>
      </c>
      <c r="FH122" s="1">
        <v>1.9905</v>
      </c>
      <c r="FI122" s="1">
        <v>1.91733</v>
      </c>
      <c r="FJ122" s="1">
        <v>0.138499</v>
      </c>
      <c r="FK122" s="1">
        <v>0.0</v>
      </c>
      <c r="FL122" s="1">
        <v>29.2145</v>
      </c>
      <c r="FM122" s="1">
        <v>999.9</v>
      </c>
      <c r="FN122" s="1">
        <v>70.1</v>
      </c>
      <c r="FO122" s="1">
        <v>31.7</v>
      </c>
      <c r="FP122" s="1">
        <v>33.0886</v>
      </c>
      <c r="FQ122" s="1">
        <v>64.074</v>
      </c>
      <c r="FR122" s="1">
        <v>26.0096</v>
      </c>
      <c r="FS122" s="1">
        <v>1.0</v>
      </c>
      <c r="FT122" s="1">
        <v>0.210137</v>
      </c>
      <c r="FU122" s="1">
        <v>0.311735</v>
      </c>
      <c r="FV122" s="1">
        <v>20.3247</v>
      </c>
      <c r="FW122" s="1">
        <v>5.2125</v>
      </c>
      <c r="FX122" s="1">
        <v>11.9077</v>
      </c>
      <c r="FY122" s="1">
        <v>5.00305</v>
      </c>
      <c r="FZ122" s="1">
        <v>3.28963</v>
      </c>
      <c r="GA122" s="1">
        <v>9999.0</v>
      </c>
      <c r="GB122" s="1">
        <v>9999.0</v>
      </c>
      <c r="GC122" s="1">
        <v>9999.0</v>
      </c>
      <c r="GD122" s="1">
        <v>999.9</v>
      </c>
      <c r="GE122" s="1">
        <v>1.85944</v>
      </c>
      <c r="GF122" s="1">
        <v>1.85439</v>
      </c>
      <c r="GG122" s="1">
        <v>1.8576</v>
      </c>
      <c r="GH122" s="1">
        <v>1.85599</v>
      </c>
      <c r="GI122" s="1">
        <v>1.85485</v>
      </c>
      <c r="GJ122" s="1">
        <v>1.85455</v>
      </c>
      <c r="GK122" s="1">
        <v>1.85308</v>
      </c>
      <c r="GL122" s="1">
        <v>1.85632</v>
      </c>
      <c r="GM122" s="1">
        <v>0.0</v>
      </c>
      <c r="GN122" s="1">
        <v>0.0</v>
      </c>
      <c r="GO122" s="1">
        <v>0.0</v>
      </c>
      <c r="GP122" s="1">
        <v>0.0</v>
      </c>
      <c r="GQ122" s="1" t="s">
        <v>359</v>
      </c>
      <c r="GR122" s="1" t="s">
        <v>360</v>
      </c>
      <c r="GS122" s="1" t="s">
        <v>361</v>
      </c>
      <c r="GT122" s="1" t="s">
        <v>361</v>
      </c>
      <c r="GU122" s="1" t="s">
        <v>361</v>
      </c>
      <c r="GV122" s="1" t="s">
        <v>361</v>
      </c>
      <c r="GW122" s="1">
        <v>0.0</v>
      </c>
      <c r="GX122" s="1">
        <v>100.0</v>
      </c>
      <c r="GY122" s="1">
        <v>100.0</v>
      </c>
      <c r="GZ122" s="1">
        <v>1.593</v>
      </c>
      <c r="HA122" s="1">
        <v>0.0151</v>
      </c>
      <c r="HB122" s="1">
        <v>0.4508132229881339</v>
      </c>
      <c r="HC122" s="1">
        <v>0.002931838302181297</v>
      </c>
      <c r="HD122" s="1">
        <v>-1.375455985948503E-6</v>
      </c>
      <c r="HE122" s="1">
        <v>3.07004744371273E-10</v>
      </c>
      <c r="HF122" s="1">
        <v>-0.06116048014925604</v>
      </c>
      <c r="HG122" s="1">
        <v>0.0100384331276165</v>
      </c>
      <c r="HH122" s="1">
        <v>-3.153267371123071E-4</v>
      </c>
      <c r="HI122" s="1">
        <v>1.819468599177705E-6</v>
      </c>
      <c r="HJ122" s="1">
        <v>1.0</v>
      </c>
      <c r="HK122" s="1">
        <v>2112.0</v>
      </c>
      <c r="HL122" s="1">
        <v>3.0</v>
      </c>
      <c r="HM122" s="1">
        <v>29.0</v>
      </c>
      <c r="HN122" s="1">
        <v>6.1</v>
      </c>
      <c r="HO122" s="1">
        <v>6.1</v>
      </c>
      <c r="HP122" s="1">
        <v>1.34399</v>
      </c>
      <c r="HQ122" s="1">
        <v>2.30103</v>
      </c>
      <c r="HR122" s="1">
        <v>1.4978</v>
      </c>
      <c r="HS122" s="1">
        <v>2.30347</v>
      </c>
      <c r="HT122" s="1">
        <v>1.54785</v>
      </c>
      <c r="HU122" s="1">
        <v>2.24976</v>
      </c>
      <c r="HV122" s="1">
        <v>35.4986</v>
      </c>
      <c r="HW122" s="1">
        <v>15.5855</v>
      </c>
      <c r="HX122" s="1">
        <v>18.0</v>
      </c>
      <c r="HY122" s="1">
        <v>500.765</v>
      </c>
      <c r="HZ122" s="1">
        <v>519.524</v>
      </c>
      <c r="IA122" s="1">
        <v>28.6789</v>
      </c>
      <c r="IB122" s="1">
        <v>29.8233</v>
      </c>
      <c r="IC122" s="1">
        <v>30.0003</v>
      </c>
      <c r="ID122" s="1">
        <v>29.606</v>
      </c>
      <c r="IE122" s="1">
        <v>29.6954</v>
      </c>
      <c r="IF122" s="1">
        <v>26.9244</v>
      </c>
      <c r="IG122" s="1">
        <v>26.5434</v>
      </c>
      <c r="IH122" s="1">
        <v>84.6693</v>
      </c>
      <c r="II122" s="1">
        <v>28.6803</v>
      </c>
      <c r="IJ122" s="1">
        <v>573.441</v>
      </c>
      <c r="IK122" s="1">
        <v>25.3125</v>
      </c>
      <c r="IL122" s="1">
        <v>100.773</v>
      </c>
      <c r="IM122" s="1">
        <v>100.511</v>
      </c>
      <c r="IN122" s="1" t="s">
        <v>362</v>
      </c>
    </row>
    <row r="123" ht="15.75" customHeight="1">
      <c r="A123" s="1">
        <v>107.0</v>
      </c>
      <c r="B123" s="1">
        <v>1.6602243756E9</v>
      </c>
      <c r="C123" s="1">
        <v>388.5999999046326</v>
      </c>
      <c r="D123" s="1" t="s">
        <v>557</v>
      </c>
      <c r="E123" s="1" t="s">
        <v>558</v>
      </c>
      <c r="F123" s="1">
        <v>1.0</v>
      </c>
      <c r="G123" s="1" t="s">
        <v>349</v>
      </c>
      <c r="H123" s="1" t="s">
        <v>350</v>
      </c>
      <c r="I123" s="1" t="s">
        <v>351</v>
      </c>
      <c r="J123" s="1" t="s">
        <v>352</v>
      </c>
      <c r="K123" s="1" t="s">
        <v>353</v>
      </c>
      <c r="L123" s="1" t="s">
        <v>354</v>
      </c>
      <c r="M123" s="1" t="s">
        <v>355</v>
      </c>
      <c r="N123" s="1">
        <v>1.6602243676E9</v>
      </c>
      <c r="O123" s="1">
        <f t="shared" si="1"/>
        <v>0.001560783014</v>
      </c>
      <c r="P123" s="1">
        <f t="shared" si="2"/>
        <v>1.560783014</v>
      </c>
      <c r="Q123" s="1">
        <f t="shared" si="3"/>
        <v>7.801796546</v>
      </c>
      <c r="R123" s="1">
        <f t="shared" si="4"/>
        <v>456.9613125</v>
      </c>
      <c r="S123" s="1">
        <f t="shared" si="5"/>
        <v>284.8994607</v>
      </c>
      <c r="T123" s="1">
        <f t="shared" si="6"/>
        <v>28.36252613</v>
      </c>
      <c r="U123" s="1">
        <f t="shared" si="7"/>
        <v>45.49175746</v>
      </c>
      <c r="V123" s="1">
        <f t="shared" si="8"/>
        <v>0.07893293651</v>
      </c>
      <c r="W123" s="1">
        <f t="shared" si="9"/>
        <v>2.921457016</v>
      </c>
      <c r="X123" s="1">
        <f t="shared" si="10"/>
        <v>0.07776702361</v>
      </c>
      <c r="Y123" s="1">
        <f t="shared" si="11"/>
        <v>0.04870770774</v>
      </c>
      <c r="Z123" s="1">
        <f t="shared" si="12"/>
        <v>321.5143202</v>
      </c>
      <c r="AA123" s="1">
        <f t="shared" si="13"/>
        <v>32.49399941</v>
      </c>
      <c r="AB123" s="1">
        <f t="shared" si="14"/>
        <v>31.4762125</v>
      </c>
      <c r="AC123" s="1">
        <f t="shared" si="15"/>
        <v>4.635331581</v>
      </c>
      <c r="AD123" s="1">
        <f t="shared" si="16"/>
        <v>60.07879625</v>
      </c>
      <c r="AE123" s="1">
        <f t="shared" si="17"/>
        <v>2.71102995</v>
      </c>
      <c r="AF123" s="1">
        <f t="shared" si="18"/>
        <v>4.512457171</v>
      </c>
      <c r="AG123" s="1">
        <f t="shared" si="19"/>
        <v>1.924301632</v>
      </c>
      <c r="AH123" s="1">
        <f t="shared" si="20"/>
        <v>-68.83053092</v>
      </c>
      <c r="AI123" s="1">
        <f t="shared" si="21"/>
        <v>-74.34370394</v>
      </c>
      <c r="AJ123" s="1">
        <f t="shared" si="22"/>
        <v>-5.72803905</v>
      </c>
      <c r="AK123" s="1">
        <f t="shared" si="23"/>
        <v>172.6120463</v>
      </c>
      <c r="AL123" s="1">
        <f t="shared" si="24"/>
        <v>38.36721071</v>
      </c>
      <c r="AM123" s="1">
        <f t="shared" si="25"/>
        <v>1.550928875</v>
      </c>
      <c r="AN123" s="1">
        <f t="shared" si="26"/>
        <v>7.801796546</v>
      </c>
      <c r="AO123" s="1">
        <v>543.469476349013</v>
      </c>
      <c r="AP123" s="1">
        <v>507.8483757575755</v>
      </c>
      <c r="AQ123" s="1">
        <v>5.092572168741855</v>
      </c>
      <c r="AR123" s="1">
        <v>64.96869328460993</v>
      </c>
      <c r="AS123" s="1">
        <f t="shared" si="27"/>
        <v>1.560783014</v>
      </c>
      <c r="AT123" s="1">
        <v>25.42158269571933</v>
      </c>
      <c r="AU123" s="1">
        <v>27.24284787878787</v>
      </c>
      <c r="AV123" s="1">
        <v>2.194435901817513E-5</v>
      </c>
      <c r="AW123" s="1">
        <v>84.42991726890527</v>
      </c>
      <c r="AX123" s="1">
        <v>0.0</v>
      </c>
      <c r="AY123" s="1">
        <v>0.0</v>
      </c>
      <c r="AZ123" s="1">
        <f t="shared" si="28"/>
        <v>1</v>
      </c>
      <c r="BA123" s="1">
        <f t="shared" si="29"/>
        <v>0</v>
      </c>
      <c r="BB123" s="1">
        <f t="shared" si="30"/>
        <v>51938.49901</v>
      </c>
      <c r="BC123" s="1">
        <f t="shared" si="31"/>
        <v>1999.985625</v>
      </c>
      <c r="BD123" s="1">
        <f t="shared" si="32"/>
        <v>1681.188243</v>
      </c>
      <c r="BE123" s="1">
        <f t="shared" si="33"/>
        <v>0.8406001635</v>
      </c>
      <c r="BF123" s="1">
        <f t="shared" si="34"/>
        <v>0.1607583156</v>
      </c>
      <c r="BG123" s="1">
        <v>6.0</v>
      </c>
      <c r="BH123" s="1">
        <v>0.5</v>
      </c>
      <c r="BI123" s="1" t="s">
        <v>356</v>
      </c>
      <c r="BJ123" s="1">
        <v>2.0</v>
      </c>
      <c r="BK123" s="1" t="b">
        <v>1</v>
      </c>
      <c r="BL123" s="1">
        <v>1.6602243676E9</v>
      </c>
      <c r="BM123" s="1">
        <v>456.9613125</v>
      </c>
      <c r="BN123" s="1">
        <v>503.8394375</v>
      </c>
      <c r="BO123" s="1">
        <v>27.23209375</v>
      </c>
      <c r="BP123" s="1">
        <v>25.4221625</v>
      </c>
      <c r="BQ123" s="1">
        <v>455.432125</v>
      </c>
      <c r="BR123" s="1">
        <v>27.21695625</v>
      </c>
      <c r="BS123" s="1">
        <v>500.1385</v>
      </c>
      <c r="BT123" s="1">
        <v>99.4526875</v>
      </c>
      <c r="BU123" s="1">
        <v>0.10006721875</v>
      </c>
      <c r="BV123" s="1">
        <v>31.00419375</v>
      </c>
      <c r="BW123" s="1">
        <v>31.4762125</v>
      </c>
      <c r="BX123" s="1">
        <v>999.9</v>
      </c>
      <c r="BY123" s="1">
        <v>0.0</v>
      </c>
      <c r="BZ123" s="1">
        <v>0.0</v>
      </c>
      <c r="CA123" s="1">
        <v>10008.71875</v>
      </c>
      <c r="CB123" s="1">
        <v>0.0</v>
      </c>
      <c r="CC123" s="1">
        <v>7.152034375</v>
      </c>
      <c r="CD123" s="1">
        <v>-46.87814375000001</v>
      </c>
      <c r="CE123" s="1">
        <v>469.7539375</v>
      </c>
      <c r="CF123" s="1">
        <v>516.982375</v>
      </c>
      <c r="CG123" s="1">
        <v>1.809926875</v>
      </c>
      <c r="CH123" s="1">
        <v>503.8394375</v>
      </c>
      <c r="CI123" s="1">
        <v>25.4221625</v>
      </c>
      <c r="CJ123" s="1">
        <v>2.7083075</v>
      </c>
      <c r="CK123" s="1">
        <v>2.52830375</v>
      </c>
      <c r="CL123" s="1">
        <v>22.33559375</v>
      </c>
      <c r="CM123" s="1">
        <v>21.20986875</v>
      </c>
      <c r="CN123" s="1">
        <v>1999.985625</v>
      </c>
      <c r="CO123" s="1">
        <v>0.979993</v>
      </c>
      <c r="CP123" s="1">
        <v>0.0200072</v>
      </c>
      <c r="CQ123" s="1">
        <v>0.0</v>
      </c>
      <c r="CR123" s="1">
        <v>2.781125</v>
      </c>
      <c r="CS123" s="1">
        <v>0.0</v>
      </c>
      <c r="CT123" s="1">
        <v>22248.78125</v>
      </c>
      <c r="CU123" s="1">
        <v>17412.15625</v>
      </c>
      <c r="CV123" s="1">
        <v>40.25</v>
      </c>
      <c r="CW123" s="1">
        <v>41.20274999999999</v>
      </c>
      <c r="CX123" s="1">
        <v>40.187</v>
      </c>
      <c r="CY123" s="1">
        <v>39.7381875</v>
      </c>
      <c r="CZ123" s="1">
        <v>40.402125</v>
      </c>
      <c r="DA123" s="1">
        <v>1959.975625</v>
      </c>
      <c r="DB123" s="1">
        <v>40.010625</v>
      </c>
      <c r="DC123" s="1">
        <v>0.0</v>
      </c>
      <c r="DD123" s="1">
        <v>1.6602243743E9</v>
      </c>
      <c r="DE123" s="1">
        <v>0.0</v>
      </c>
      <c r="DF123" s="1">
        <v>1.660224008E9</v>
      </c>
      <c r="DG123" s="1" t="s">
        <v>357</v>
      </c>
      <c r="DH123" s="1">
        <v>1.660224008E9</v>
      </c>
      <c r="DI123" s="1">
        <v>1.660224007E9</v>
      </c>
      <c r="DJ123" s="1">
        <v>1.0</v>
      </c>
      <c r="DK123" s="1">
        <v>0.091</v>
      </c>
      <c r="DL123" s="1">
        <v>-0.018</v>
      </c>
      <c r="DM123" s="1">
        <v>1.42</v>
      </c>
      <c r="DN123" s="1">
        <v>0.02</v>
      </c>
      <c r="DO123" s="1">
        <v>400.0</v>
      </c>
      <c r="DP123" s="1">
        <v>26.0</v>
      </c>
      <c r="DQ123" s="1">
        <v>0.31</v>
      </c>
      <c r="DR123" s="1">
        <v>0.11</v>
      </c>
      <c r="DS123" s="1">
        <v>7.084959112997693</v>
      </c>
      <c r="DT123" s="1">
        <v>5.315797968494963</v>
      </c>
      <c r="DU123" s="1">
        <v>0.4085368571026624</v>
      </c>
      <c r="DV123" s="1">
        <v>0.0</v>
      </c>
      <c r="DW123" s="1">
        <v>38.2949304952832</v>
      </c>
      <c r="DX123" s="1">
        <v>5.286134441698181</v>
      </c>
      <c r="DY123" s="1">
        <v>0.3990104498600114</v>
      </c>
      <c r="DZ123" s="1">
        <v>0.0</v>
      </c>
      <c r="EA123" s="1">
        <v>-46.85218</v>
      </c>
      <c r="EB123" s="1">
        <v>-6.628484983314751</v>
      </c>
      <c r="EC123" s="1">
        <v>0.4879718027372757</v>
      </c>
      <c r="ED123" s="1">
        <v>0.0</v>
      </c>
      <c r="EE123" s="1">
        <v>291.0814909554173</v>
      </c>
      <c r="EF123" s="1">
        <v>188.6564951112425</v>
      </c>
      <c r="EG123" s="1">
        <v>14.21939382887408</v>
      </c>
      <c r="EH123" s="1">
        <v>0.0</v>
      </c>
      <c r="EI123" s="1">
        <v>1.80452525</v>
      </c>
      <c r="EJ123" s="1">
        <v>0.0958848405253256</v>
      </c>
      <c r="EK123" s="1">
        <v>0.009538553346157889</v>
      </c>
      <c r="EL123" s="1">
        <v>1.0</v>
      </c>
      <c r="EM123" s="1">
        <v>1.925179127309469</v>
      </c>
      <c r="EN123" s="1">
        <v>-0.03421781517473269</v>
      </c>
      <c r="EO123" s="1">
        <v>0.002732126607129245</v>
      </c>
      <c r="EP123" s="1">
        <v>1.0</v>
      </c>
      <c r="EQ123" s="1">
        <v>2.0</v>
      </c>
      <c r="ER123" s="1">
        <v>6.0</v>
      </c>
      <c r="ES123" s="1" t="s">
        <v>393</v>
      </c>
      <c r="ET123" s="1">
        <v>2.94472</v>
      </c>
      <c r="EU123" s="1">
        <v>2.80111</v>
      </c>
      <c r="EV123" s="1">
        <v>0.103787</v>
      </c>
      <c r="EW123" s="1">
        <v>0.110855</v>
      </c>
      <c r="EX123" s="1">
        <v>0.118439</v>
      </c>
      <c r="EY123" s="1">
        <v>0.112915</v>
      </c>
      <c r="EZ123" s="1">
        <v>18434.1</v>
      </c>
      <c r="FA123" s="1">
        <v>19179.9</v>
      </c>
      <c r="FB123" s="1">
        <v>23907.9</v>
      </c>
      <c r="FC123" s="1">
        <v>25090.6</v>
      </c>
      <c r="FD123" s="1">
        <v>33725.4</v>
      </c>
      <c r="FE123" s="1">
        <v>35531.3</v>
      </c>
      <c r="FF123" s="1">
        <v>43573.3</v>
      </c>
      <c r="FG123" s="1">
        <v>46375.0</v>
      </c>
      <c r="FH123" s="1">
        <v>1.9904</v>
      </c>
      <c r="FI123" s="1">
        <v>1.9174</v>
      </c>
      <c r="FJ123" s="1">
        <v>0.138499</v>
      </c>
      <c r="FK123" s="1">
        <v>0.0</v>
      </c>
      <c r="FL123" s="1">
        <v>29.2145</v>
      </c>
      <c r="FM123" s="1">
        <v>999.9</v>
      </c>
      <c r="FN123" s="1">
        <v>70.1</v>
      </c>
      <c r="FO123" s="1">
        <v>31.7</v>
      </c>
      <c r="FP123" s="1">
        <v>33.0896</v>
      </c>
      <c r="FQ123" s="1">
        <v>64.034</v>
      </c>
      <c r="FR123" s="1">
        <v>25.8494</v>
      </c>
      <c r="FS123" s="1">
        <v>1.0</v>
      </c>
      <c r="FT123" s="1">
        <v>0.210163</v>
      </c>
      <c r="FU123" s="1">
        <v>0.308995</v>
      </c>
      <c r="FV123" s="1">
        <v>20.3247</v>
      </c>
      <c r="FW123" s="1">
        <v>5.2125</v>
      </c>
      <c r="FX123" s="1">
        <v>11.9075</v>
      </c>
      <c r="FY123" s="1">
        <v>5.00305</v>
      </c>
      <c r="FZ123" s="1">
        <v>3.2896</v>
      </c>
      <c r="GA123" s="1">
        <v>9999.0</v>
      </c>
      <c r="GB123" s="1">
        <v>9999.0</v>
      </c>
      <c r="GC123" s="1">
        <v>9999.0</v>
      </c>
      <c r="GD123" s="1">
        <v>999.9</v>
      </c>
      <c r="GE123" s="1">
        <v>1.85944</v>
      </c>
      <c r="GF123" s="1">
        <v>1.85439</v>
      </c>
      <c r="GG123" s="1">
        <v>1.8576</v>
      </c>
      <c r="GH123" s="1">
        <v>1.85601</v>
      </c>
      <c r="GI123" s="1">
        <v>1.85485</v>
      </c>
      <c r="GJ123" s="1">
        <v>1.85455</v>
      </c>
      <c r="GK123" s="1">
        <v>1.85308</v>
      </c>
      <c r="GL123" s="1">
        <v>1.85634</v>
      </c>
      <c r="GM123" s="1">
        <v>0.0</v>
      </c>
      <c r="GN123" s="1">
        <v>0.0</v>
      </c>
      <c r="GO123" s="1">
        <v>0.0</v>
      </c>
      <c r="GP123" s="1">
        <v>0.0</v>
      </c>
      <c r="GQ123" s="1" t="s">
        <v>359</v>
      </c>
      <c r="GR123" s="1" t="s">
        <v>360</v>
      </c>
      <c r="GS123" s="1" t="s">
        <v>361</v>
      </c>
      <c r="GT123" s="1" t="s">
        <v>361</v>
      </c>
      <c r="GU123" s="1" t="s">
        <v>361</v>
      </c>
      <c r="GV123" s="1" t="s">
        <v>361</v>
      </c>
      <c r="GW123" s="1">
        <v>0.0</v>
      </c>
      <c r="GX123" s="1">
        <v>100.0</v>
      </c>
      <c r="GY123" s="1">
        <v>100.0</v>
      </c>
      <c r="GZ123" s="1">
        <v>1.602</v>
      </c>
      <c r="HA123" s="1">
        <v>0.0151</v>
      </c>
      <c r="HB123" s="1">
        <v>0.4508132229881339</v>
      </c>
      <c r="HC123" s="1">
        <v>0.002931838302181297</v>
      </c>
      <c r="HD123" s="1">
        <v>-1.375455985948503E-6</v>
      </c>
      <c r="HE123" s="1">
        <v>3.07004744371273E-10</v>
      </c>
      <c r="HF123" s="1">
        <v>-0.06116048014925604</v>
      </c>
      <c r="HG123" s="1">
        <v>0.0100384331276165</v>
      </c>
      <c r="HH123" s="1">
        <v>-3.153267371123071E-4</v>
      </c>
      <c r="HI123" s="1">
        <v>1.819468599177705E-6</v>
      </c>
      <c r="HJ123" s="1">
        <v>1.0</v>
      </c>
      <c r="HK123" s="1">
        <v>2112.0</v>
      </c>
      <c r="HL123" s="1">
        <v>3.0</v>
      </c>
      <c r="HM123" s="1">
        <v>29.0</v>
      </c>
      <c r="HN123" s="1">
        <v>6.1</v>
      </c>
      <c r="HO123" s="1">
        <v>6.1</v>
      </c>
      <c r="HP123" s="1">
        <v>1.35132</v>
      </c>
      <c r="HQ123" s="1">
        <v>2.28027</v>
      </c>
      <c r="HR123" s="1">
        <v>1.4978</v>
      </c>
      <c r="HS123" s="1">
        <v>2.30347</v>
      </c>
      <c r="HT123" s="1">
        <v>1.54785</v>
      </c>
      <c r="HU123" s="1">
        <v>2.40601</v>
      </c>
      <c r="HV123" s="1">
        <v>35.4986</v>
      </c>
      <c r="HW123" s="1">
        <v>15.603</v>
      </c>
      <c r="HX123" s="1">
        <v>18.0</v>
      </c>
      <c r="HY123" s="1">
        <v>500.706</v>
      </c>
      <c r="HZ123" s="1">
        <v>519.58</v>
      </c>
      <c r="IA123" s="1">
        <v>28.6784</v>
      </c>
      <c r="IB123" s="1">
        <v>29.8234</v>
      </c>
      <c r="IC123" s="1">
        <v>30.0002</v>
      </c>
      <c r="ID123" s="1">
        <v>29.606</v>
      </c>
      <c r="IE123" s="1">
        <v>29.696</v>
      </c>
      <c r="IF123" s="1">
        <v>27.0749</v>
      </c>
      <c r="IG123" s="1">
        <v>26.5434</v>
      </c>
      <c r="IH123" s="1">
        <v>84.2938</v>
      </c>
      <c r="II123" s="1">
        <v>28.6803</v>
      </c>
      <c r="IJ123" s="1">
        <v>573.441</v>
      </c>
      <c r="IK123" s="1">
        <v>25.3087</v>
      </c>
      <c r="IL123" s="1">
        <v>100.773</v>
      </c>
      <c r="IM123" s="1">
        <v>100.512</v>
      </c>
      <c r="IN123" s="1" t="s">
        <v>362</v>
      </c>
    </row>
    <row r="124" ht="15.75" customHeight="1">
      <c r="A124" s="1">
        <v>108.0</v>
      </c>
      <c r="B124" s="1">
        <v>1.6602243766E9</v>
      </c>
      <c r="C124" s="1">
        <v>389.5999999046326</v>
      </c>
      <c r="D124" s="1" t="s">
        <v>559</v>
      </c>
      <c r="E124" s="1" t="s">
        <v>560</v>
      </c>
      <c r="F124" s="1">
        <v>1.0</v>
      </c>
      <c r="G124" s="1" t="s">
        <v>349</v>
      </c>
      <c r="H124" s="1" t="s">
        <v>350</v>
      </c>
      <c r="I124" s="1" t="s">
        <v>351</v>
      </c>
      <c r="J124" s="1" t="s">
        <v>352</v>
      </c>
      <c r="K124" s="1" t="s">
        <v>353</v>
      </c>
      <c r="L124" s="1" t="s">
        <v>354</v>
      </c>
      <c r="M124" s="1" t="s">
        <v>355</v>
      </c>
      <c r="N124" s="1">
        <v>1.660224369099999E9</v>
      </c>
      <c r="O124" s="1">
        <f t="shared" si="1"/>
        <v>0.001562230981</v>
      </c>
      <c r="P124" s="1">
        <f t="shared" si="2"/>
        <v>1.562230981</v>
      </c>
      <c r="Q124" s="1">
        <f t="shared" si="3"/>
        <v>7.718866982</v>
      </c>
      <c r="R124" s="1">
        <f t="shared" si="4"/>
        <v>464.3668</v>
      </c>
      <c r="S124" s="1">
        <f t="shared" si="5"/>
        <v>293.9644346</v>
      </c>
      <c r="T124" s="1">
        <f t="shared" si="6"/>
        <v>29.26496946</v>
      </c>
      <c r="U124" s="1">
        <f t="shared" si="7"/>
        <v>46.22899446</v>
      </c>
      <c r="V124" s="1">
        <f t="shared" si="8"/>
        <v>0.07904185942</v>
      </c>
      <c r="W124" s="1">
        <f t="shared" si="9"/>
        <v>2.921304256</v>
      </c>
      <c r="X124" s="1">
        <f t="shared" si="10"/>
        <v>0.07787269205</v>
      </c>
      <c r="Y124" s="1">
        <f t="shared" si="11"/>
        <v>0.04877403688</v>
      </c>
      <c r="Z124" s="1">
        <f t="shared" si="12"/>
        <v>321.5145952</v>
      </c>
      <c r="AA124" s="1">
        <f t="shared" si="13"/>
        <v>32.49257097</v>
      </c>
      <c r="AB124" s="1">
        <f t="shared" si="14"/>
        <v>31.47378</v>
      </c>
      <c r="AC124" s="1">
        <f t="shared" si="15"/>
        <v>4.634690967</v>
      </c>
      <c r="AD124" s="1">
        <f t="shared" si="16"/>
        <v>60.08671627</v>
      </c>
      <c r="AE124" s="1">
        <f t="shared" si="17"/>
        <v>2.711213104</v>
      </c>
      <c r="AF124" s="1">
        <f t="shared" si="18"/>
        <v>4.512167202</v>
      </c>
      <c r="AG124" s="1">
        <f t="shared" si="19"/>
        <v>1.923477863</v>
      </c>
      <c r="AH124" s="1">
        <f t="shared" si="20"/>
        <v>-68.89438626</v>
      </c>
      <c r="AI124" s="1">
        <f t="shared" si="21"/>
        <v>-74.13422213</v>
      </c>
      <c r="AJ124" s="1">
        <f t="shared" si="22"/>
        <v>-5.712097299</v>
      </c>
      <c r="AK124" s="1">
        <f t="shared" si="23"/>
        <v>172.7738895</v>
      </c>
      <c r="AL124" s="1">
        <f t="shared" si="24"/>
        <v>38.42409929</v>
      </c>
      <c r="AM124" s="1">
        <f t="shared" si="25"/>
        <v>1.552779178</v>
      </c>
      <c r="AN124" s="1">
        <f t="shared" si="26"/>
        <v>7.718866982</v>
      </c>
      <c r="AO124" s="1">
        <v>548.362179293729</v>
      </c>
      <c r="AP124" s="1">
        <v>512.8958848484846</v>
      </c>
      <c r="AQ124" s="1">
        <v>5.082389376354199</v>
      </c>
      <c r="AR124" s="1">
        <v>64.96869328460993</v>
      </c>
      <c r="AS124" s="1">
        <f t="shared" si="27"/>
        <v>1.562230981</v>
      </c>
      <c r="AT124" s="1">
        <v>25.42213558738403</v>
      </c>
      <c r="AU124" s="1">
        <v>27.24500969696969</v>
      </c>
      <c r="AV124" s="1">
        <v>2.737836174444081E-5</v>
      </c>
      <c r="AW124" s="1">
        <v>84.42991726890527</v>
      </c>
      <c r="AX124" s="1">
        <v>0.0</v>
      </c>
      <c r="AY124" s="1">
        <v>0.0</v>
      </c>
      <c r="AZ124" s="1">
        <f t="shared" si="28"/>
        <v>1</v>
      </c>
      <c r="BA124" s="1">
        <f t="shared" si="29"/>
        <v>0</v>
      </c>
      <c r="BB124" s="1">
        <f t="shared" si="30"/>
        <v>51934.34798</v>
      </c>
      <c r="BC124" s="1">
        <f t="shared" si="31"/>
        <v>1999.987333</v>
      </c>
      <c r="BD124" s="1">
        <f t="shared" si="32"/>
        <v>1681.18968</v>
      </c>
      <c r="BE124" s="1">
        <f t="shared" si="33"/>
        <v>0.8406001636</v>
      </c>
      <c r="BF124" s="1">
        <f t="shared" si="34"/>
        <v>0.1607583157</v>
      </c>
      <c r="BG124" s="1">
        <v>6.0</v>
      </c>
      <c r="BH124" s="1">
        <v>0.5</v>
      </c>
      <c r="BI124" s="1" t="s">
        <v>356</v>
      </c>
      <c r="BJ124" s="1">
        <v>2.0</v>
      </c>
      <c r="BK124" s="1" t="b">
        <v>1</v>
      </c>
      <c r="BL124" s="1">
        <v>1.660224369099999E9</v>
      </c>
      <c r="BM124" s="1">
        <v>464.3668</v>
      </c>
      <c r="BN124" s="1">
        <v>511.3269333333334</v>
      </c>
      <c r="BO124" s="1">
        <v>27.23393333333333</v>
      </c>
      <c r="BP124" s="1">
        <v>25.42188666666667</v>
      </c>
      <c r="BQ124" s="1">
        <v>462.8238</v>
      </c>
      <c r="BR124" s="1">
        <v>27.21880666666667</v>
      </c>
      <c r="BS124" s="1">
        <v>500.1496666666666</v>
      </c>
      <c r="BT124" s="1">
        <v>99.45268000000002</v>
      </c>
      <c r="BU124" s="1">
        <v>0.1000754133333333</v>
      </c>
      <c r="BV124" s="1">
        <v>31.00306666666666</v>
      </c>
      <c r="BW124" s="1">
        <v>31.47378</v>
      </c>
      <c r="BX124" s="1">
        <v>999.8999999999999</v>
      </c>
      <c r="BY124" s="1">
        <v>0.0</v>
      </c>
      <c r="BZ124" s="1">
        <v>0.0</v>
      </c>
      <c r="CA124" s="1">
        <v>10007.84666666667</v>
      </c>
      <c r="CB124" s="1">
        <v>0.0</v>
      </c>
      <c r="CC124" s="1">
        <v>7.153747999999998</v>
      </c>
      <c r="CD124" s="1">
        <v>-46.96013333333334</v>
      </c>
      <c r="CE124" s="1">
        <v>477.3676666666667</v>
      </c>
      <c r="CF124" s="1">
        <v>524.6650666666667</v>
      </c>
      <c r="CG124" s="1">
        <v>1.812051333333333</v>
      </c>
      <c r="CH124" s="1">
        <v>511.3269333333334</v>
      </c>
      <c r="CI124" s="1">
        <v>25.42188666666667</v>
      </c>
      <c r="CJ124" s="1">
        <v>2.708490666666667</v>
      </c>
      <c r="CK124" s="1">
        <v>2.528276</v>
      </c>
      <c r="CL124" s="1">
        <v>22.33670666666667</v>
      </c>
      <c r="CM124" s="1">
        <v>21.20968666666667</v>
      </c>
      <c r="CN124" s="1">
        <v>1999.987333333333</v>
      </c>
      <c r="CO124" s="1">
        <v>0.9799930000000001</v>
      </c>
      <c r="CP124" s="1">
        <v>0.0200072</v>
      </c>
      <c r="CQ124" s="1">
        <v>0.0</v>
      </c>
      <c r="CR124" s="1">
        <v>2.759466666666667</v>
      </c>
      <c r="CS124" s="1">
        <v>0.0</v>
      </c>
      <c r="CT124" s="1">
        <v>22239.98666666667</v>
      </c>
      <c r="CU124" s="1">
        <v>17412.17333333334</v>
      </c>
      <c r="CV124" s="1">
        <v>40.25</v>
      </c>
      <c r="CW124" s="1">
        <v>41.2038</v>
      </c>
      <c r="CX124" s="1">
        <v>40.187</v>
      </c>
      <c r="CY124" s="1">
        <v>39.7374</v>
      </c>
      <c r="CZ124" s="1">
        <v>40.40806666666667</v>
      </c>
      <c r="DA124" s="1">
        <v>1959.977333333333</v>
      </c>
      <c r="DB124" s="1">
        <v>40.01066666666667</v>
      </c>
      <c r="DC124" s="1">
        <v>0.0</v>
      </c>
      <c r="DD124" s="1">
        <v>1.6602243755E9</v>
      </c>
      <c r="DE124" s="1">
        <v>0.0</v>
      </c>
      <c r="DF124" s="1">
        <v>1.660224008E9</v>
      </c>
      <c r="DG124" s="1" t="s">
        <v>357</v>
      </c>
      <c r="DH124" s="1">
        <v>1.660224008E9</v>
      </c>
      <c r="DI124" s="1">
        <v>1.660224007E9</v>
      </c>
      <c r="DJ124" s="1">
        <v>1.0</v>
      </c>
      <c r="DK124" s="1">
        <v>0.091</v>
      </c>
      <c r="DL124" s="1">
        <v>-0.018</v>
      </c>
      <c r="DM124" s="1">
        <v>1.42</v>
      </c>
      <c r="DN124" s="1">
        <v>0.02</v>
      </c>
      <c r="DO124" s="1">
        <v>400.0</v>
      </c>
      <c r="DP124" s="1">
        <v>26.0</v>
      </c>
      <c r="DQ124" s="1">
        <v>0.31</v>
      </c>
      <c r="DR124" s="1">
        <v>0.11</v>
      </c>
      <c r="DS124" s="1">
        <v>7.196110087683879</v>
      </c>
      <c r="DT124" s="1">
        <v>5.256499026926783</v>
      </c>
      <c r="DU124" s="1">
        <v>0.4155410647713236</v>
      </c>
      <c r="DV124" s="1">
        <v>0.0</v>
      </c>
      <c r="DW124" s="1">
        <v>38.39583045663538</v>
      </c>
      <c r="DX124" s="1">
        <v>4.260566933424528</v>
      </c>
      <c r="DY124" s="1">
        <v>0.3432158967537223</v>
      </c>
      <c r="DZ124" s="1">
        <v>0.0</v>
      </c>
      <c r="EA124" s="1">
        <v>-46.91363225806451</v>
      </c>
      <c r="EB124" s="1">
        <v>-5.116887096774077</v>
      </c>
      <c r="EC124" s="1">
        <v>0.4416137849846286</v>
      </c>
      <c r="ED124" s="1">
        <v>0.0</v>
      </c>
      <c r="EE124" s="1">
        <v>296.678374621287</v>
      </c>
      <c r="EF124" s="1">
        <v>187.8551120161035</v>
      </c>
      <c r="EG124" s="1">
        <v>13.71403748162348</v>
      </c>
      <c r="EH124" s="1">
        <v>0.0</v>
      </c>
      <c r="EI124" s="1">
        <v>1.806301951219512</v>
      </c>
      <c r="EJ124" s="1">
        <v>0.08871449477352034</v>
      </c>
      <c r="EK124" s="1">
        <v>0.009108198188528994</v>
      </c>
      <c r="EL124" s="1">
        <v>1.0</v>
      </c>
      <c r="EM124" s="1">
        <v>1.924090636115745</v>
      </c>
      <c r="EN124" s="1">
        <v>-0.02749533844277204</v>
      </c>
      <c r="EO124" s="1">
        <v>0.002122040434023678</v>
      </c>
      <c r="EP124" s="1">
        <v>1.0</v>
      </c>
      <c r="EQ124" s="1">
        <v>2.0</v>
      </c>
      <c r="ER124" s="1">
        <v>6.0</v>
      </c>
      <c r="ES124" s="1" t="s">
        <v>393</v>
      </c>
      <c r="ET124" s="1">
        <v>2.94456</v>
      </c>
      <c r="EU124" s="1">
        <v>2.80096</v>
      </c>
      <c r="EV124" s="1">
        <v>0.104531</v>
      </c>
      <c r="EW124" s="1">
        <v>0.111553</v>
      </c>
      <c r="EX124" s="1">
        <v>0.118444</v>
      </c>
      <c r="EY124" s="1">
        <v>0.112916</v>
      </c>
      <c r="EZ124" s="1">
        <v>18418.8</v>
      </c>
      <c r="FA124" s="1">
        <v>19164.8</v>
      </c>
      <c r="FB124" s="1">
        <v>23908.0</v>
      </c>
      <c r="FC124" s="1">
        <v>25090.5</v>
      </c>
      <c r="FD124" s="1">
        <v>33725.3</v>
      </c>
      <c r="FE124" s="1">
        <v>35531.4</v>
      </c>
      <c r="FF124" s="1">
        <v>43573.4</v>
      </c>
      <c r="FG124" s="1">
        <v>46375.1</v>
      </c>
      <c r="FH124" s="1">
        <v>1.99058</v>
      </c>
      <c r="FI124" s="1">
        <v>1.91735</v>
      </c>
      <c r="FJ124" s="1">
        <v>0.138596</v>
      </c>
      <c r="FK124" s="1">
        <v>0.0</v>
      </c>
      <c r="FL124" s="1">
        <v>29.2145</v>
      </c>
      <c r="FM124" s="1">
        <v>999.9</v>
      </c>
      <c r="FN124" s="1">
        <v>70.1</v>
      </c>
      <c r="FO124" s="1">
        <v>31.7</v>
      </c>
      <c r="FP124" s="1">
        <v>33.0919</v>
      </c>
      <c r="FQ124" s="1">
        <v>64.144</v>
      </c>
      <c r="FR124" s="1">
        <v>26.6066</v>
      </c>
      <c r="FS124" s="1">
        <v>1.0</v>
      </c>
      <c r="FT124" s="1">
        <v>0.210145</v>
      </c>
      <c r="FU124" s="1">
        <v>0.307249</v>
      </c>
      <c r="FV124" s="1">
        <v>20.3247</v>
      </c>
      <c r="FW124" s="1">
        <v>5.2122</v>
      </c>
      <c r="FX124" s="1">
        <v>11.9075</v>
      </c>
      <c r="FY124" s="1">
        <v>5.0031</v>
      </c>
      <c r="FZ124" s="1">
        <v>3.2896</v>
      </c>
      <c r="GA124" s="1">
        <v>9999.0</v>
      </c>
      <c r="GB124" s="1">
        <v>9999.0</v>
      </c>
      <c r="GC124" s="1">
        <v>9999.0</v>
      </c>
      <c r="GD124" s="1">
        <v>999.9</v>
      </c>
      <c r="GE124" s="1">
        <v>1.85944</v>
      </c>
      <c r="GF124" s="1">
        <v>1.8544</v>
      </c>
      <c r="GG124" s="1">
        <v>1.8576</v>
      </c>
      <c r="GH124" s="1">
        <v>1.85601</v>
      </c>
      <c r="GI124" s="1">
        <v>1.85485</v>
      </c>
      <c r="GJ124" s="1">
        <v>1.85455</v>
      </c>
      <c r="GK124" s="1">
        <v>1.85307</v>
      </c>
      <c r="GL124" s="1">
        <v>1.85635</v>
      </c>
      <c r="GM124" s="1">
        <v>0.0</v>
      </c>
      <c r="GN124" s="1">
        <v>0.0</v>
      </c>
      <c r="GO124" s="1">
        <v>0.0</v>
      </c>
      <c r="GP124" s="1">
        <v>0.0</v>
      </c>
      <c r="GQ124" s="1" t="s">
        <v>359</v>
      </c>
      <c r="GR124" s="1" t="s">
        <v>360</v>
      </c>
      <c r="GS124" s="1" t="s">
        <v>361</v>
      </c>
      <c r="GT124" s="1" t="s">
        <v>361</v>
      </c>
      <c r="GU124" s="1" t="s">
        <v>361</v>
      </c>
      <c r="GV124" s="1" t="s">
        <v>361</v>
      </c>
      <c r="GW124" s="1">
        <v>0.0</v>
      </c>
      <c r="GX124" s="1">
        <v>100.0</v>
      </c>
      <c r="GY124" s="1">
        <v>100.0</v>
      </c>
      <c r="GZ124" s="1">
        <v>1.611</v>
      </c>
      <c r="HA124" s="1">
        <v>0.0151</v>
      </c>
      <c r="HB124" s="1">
        <v>0.4508132229881339</v>
      </c>
      <c r="HC124" s="1">
        <v>0.002931838302181297</v>
      </c>
      <c r="HD124" s="1">
        <v>-1.375455985948503E-6</v>
      </c>
      <c r="HE124" s="1">
        <v>3.07004744371273E-10</v>
      </c>
      <c r="HF124" s="1">
        <v>-0.06116048014925604</v>
      </c>
      <c r="HG124" s="1">
        <v>0.0100384331276165</v>
      </c>
      <c r="HH124" s="1">
        <v>-3.153267371123071E-4</v>
      </c>
      <c r="HI124" s="1">
        <v>1.819468599177705E-6</v>
      </c>
      <c r="HJ124" s="1">
        <v>1.0</v>
      </c>
      <c r="HK124" s="1">
        <v>2112.0</v>
      </c>
      <c r="HL124" s="1">
        <v>3.0</v>
      </c>
      <c r="HM124" s="1">
        <v>29.0</v>
      </c>
      <c r="HN124" s="1">
        <v>6.1</v>
      </c>
      <c r="HO124" s="1">
        <v>6.2</v>
      </c>
      <c r="HP124" s="1">
        <v>1.36353</v>
      </c>
      <c r="HQ124" s="1">
        <v>2.29126</v>
      </c>
      <c r="HR124" s="1">
        <v>1.4978</v>
      </c>
      <c r="HS124" s="1">
        <v>2.30347</v>
      </c>
      <c r="HT124" s="1">
        <v>1.54785</v>
      </c>
      <c r="HU124" s="1">
        <v>2.41455</v>
      </c>
      <c r="HV124" s="1">
        <v>35.4986</v>
      </c>
      <c r="HW124" s="1">
        <v>15.603</v>
      </c>
      <c r="HX124" s="1">
        <v>18.0</v>
      </c>
      <c r="HY124" s="1">
        <v>500.815</v>
      </c>
      <c r="HZ124" s="1">
        <v>519.551</v>
      </c>
      <c r="IA124" s="1">
        <v>28.6782</v>
      </c>
      <c r="IB124" s="1">
        <v>29.8241</v>
      </c>
      <c r="IC124" s="1">
        <v>30.0002</v>
      </c>
      <c r="ID124" s="1">
        <v>29.6066</v>
      </c>
      <c r="IE124" s="1">
        <v>29.6967</v>
      </c>
      <c r="IF124" s="1">
        <v>27.3165</v>
      </c>
      <c r="IG124" s="1">
        <v>26.5434</v>
      </c>
      <c r="IH124" s="1">
        <v>84.2938</v>
      </c>
      <c r="II124" s="1">
        <v>28.6803</v>
      </c>
      <c r="IJ124" s="1">
        <v>583.598</v>
      </c>
      <c r="IK124" s="1">
        <v>25.3055</v>
      </c>
      <c r="IL124" s="1">
        <v>100.774</v>
      </c>
      <c r="IM124" s="1">
        <v>100.512</v>
      </c>
      <c r="IN124" s="1" t="s">
        <v>362</v>
      </c>
    </row>
    <row r="125" ht="15.75" customHeight="1">
      <c r="A125" s="1">
        <v>109.0</v>
      </c>
      <c r="B125" s="1">
        <v>1.6602243776E9</v>
      </c>
      <c r="C125" s="1">
        <v>390.5999999046326</v>
      </c>
      <c r="D125" s="1" t="s">
        <v>561</v>
      </c>
      <c r="E125" s="1" t="s">
        <v>562</v>
      </c>
      <c r="F125" s="1">
        <v>1.0</v>
      </c>
      <c r="G125" s="1" t="s">
        <v>349</v>
      </c>
      <c r="H125" s="1" t="s">
        <v>350</v>
      </c>
      <c r="I125" s="1" t="s">
        <v>351</v>
      </c>
      <c r="J125" s="1" t="s">
        <v>352</v>
      </c>
      <c r="K125" s="1" t="s">
        <v>353</v>
      </c>
      <c r="L125" s="1" t="s">
        <v>354</v>
      </c>
      <c r="M125" s="1" t="s">
        <v>355</v>
      </c>
      <c r="N125" s="1">
        <v>1.6602243696E9</v>
      </c>
      <c r="O125" s="1">
        <f t="shared" si="1"/>
        <v>0.001562395828</v>
      </c>
      <c r="P125" s="1">
        <f t="shared" si="2"/>
        <v>1.562395828</v>
      </c>
      <c r="Q125" s="1">
        <f t="shared" si="3"/>
        <v>7.68774544</v>
      </c>
      <c r="R125" s="1">
        <f t="shared" si="4"/>
        <v>466.8286875</v>
      </c>
      <c r="S125" s="1">
        <f t="shared" si="5"/>
        <v>297.0081506</v>
      </c>
      <c r="T125" s="1">
        <f t="shared" si="6"/>
        <v>29.56794991</v>
      </c>
      <c r="U125" s="1">
        <f t="shared" si="7"/>
        <v>46.4740352</v>
      </c>
      <c r="V125" s="1">
        <f t="shared" si="8"/>
        <v>0.07905760071</v>
      </c>
      <c r="W125" s="1">
        <f t="shared" si="9"/>
        <v>2.921066375</v>
      </c>
      <c r="X125" s="1">
        <f t="shared" si="10"/>
        <v>0.0778878776</v>
      </c>
      <c r="Y125" s="1">
        <f t="shared" si="11"/>
        <v>0.0487835767</v>
      </c>
      <c r="Z125" s="1">
        <f t="shared" si="12"/>
        <v>321.51442</v>
      </c>
      <c r="AA125" s="1">
        <f t="shared" si="13"/>
        <v>32.49234834</v>
      </c>
      <c r="AB125" s="1">
        <f t="shared" si="14"/>
        <v>31.47340625</v>
      </c>
      <c r="AC125" s="1">
        <f t="shared" si="15"/>
        <v>4.634592544</v>
      </c>
      <c r="AD125" s="1">
        <f t="shared" si="16"/>
        <v>60.08938772</v>
      </c>
      <c r="AE125" s="1">
        <f t="shared" si="17"/>
        <v>2.711288556</v>
      </c>
      <c r="AF125" s="1">
        <f t="shared" si="18"/>
        <v>4.512092166</v>
      </c>
      <c r="AG125" s="1">
        <f t="shared" si="19"/>
        <v>1.923303988</v>
      </c>
      <c r="AH125" s="1">
        <f t="shared" si="20"/>
        <v>-68.90165602</v>
      </c>
      <c r="AI125" s="1">
        <f t="shared" si="21"/>
        <v>-74.11525887</v>
      </c>
      <c r="AJ125" s="1">
        <f t="shared" si="22"/>
        <v>-5.711082482</v>
      </c>
      <c r="AK125" s="1">
        <f t="shared" si="23"/>
        <v>172.7864226</v>
      </c>
      <c r="AL125" s="1">
        <f t="shared" si="24"/>
        <v>38.4148598</v>
      </c>
      <c r="AM125" s="1">
        <f t="shared" si="25"/>
        <v>1.553255005</v>
      </c>
      <c r="AN125" s="1">
        <f t="shared" si="26"/>
        <v>7.68774544</v>
      </c>
      <c r="AO125" s="1">
        <v>553.1263556212866</v>
      </c>
      <c r="AP125" s="1">
        <v>517.8756484848483</v>
      </c>
      <c r="AQ125" s="1">
        <v>5.047618567115955</v>
      </c>
      <c r="AR125" s="1">
        <v>64.96869328460993</v>
      </c>
      <c r="AS125" s="1">
        <f t="shared" si="27"/>
        <v>1.562395828</v>
      </c>
      <c r="AT125" s="1">
        <v>25.423704270968</v>
      </c>
      <c r="AU125" s="1">
        <v>27.24661393939392</v>
      </c>
      <c r="AV125" s="1">
        <v>5.331241959610032E-5</v>
      </c>
      <c r="AW125" s="1">
        <v>84.42991726890527</v>
      </c>
      <c r="AX125" s="1">
        <v>0.0</v>
      </c>
      <c r="AY125" s="1">
        <v>0.0</v>
      </c>
      <c r="AZ125" s="1">
        <f t="shared" si="28"/>
        <v>1</v>
      </c>
      <c r="BA125" s="1">
        <f t="shared" si="29"/>
        <v>0</v>
      </c>
      <c r="BB125" s="1">
        <f t="shared" si="30"/>
        <v>51927.63243</v>
      </c>
      <c r="BC125" s="1">
        <f t="shared" si="31"/>
        <v>1999.98625</v>
      </c>
      <c r="BD125" s="1">
        <f t="shared" si="32"/>
        <v>1681.188768</v>
      </c>
      <c r="BE125" s="1">
        <f t="shared" si="33"/>
        <v>0.8406001633</v>
      </c>
      <c r="BF125" s="1">
        <f t="shared" si="34"/>
        <v>0.1607583152</v>
      </c>
      <c r="BG125" s="1">
        <v>6.0</v>
      </c>
      <c r="BH125" s="1">
        <v>0.5</v>
      </c>
      <c r="BI125" s="1" t="s">
        <v>356</v>
      </c>
      <c r="BJ125" s="1">
        <v>2.0</v>
      </c>
      <c r="BK125" s="1" t="b">
        <v>1</v>
      </c>
      <c r="BL125" s="1">
        <v>1.6602243696E9</v>
      </c>
      <c r="BM125" s="1">
        <v>466.8286875</v>
      </c>
      <c r="BN125" s="1">
        <v>513.7830625</v>
      </c>
      <c r="BO125" s="1">
        <v>27.23471875</v>
      </c>
      <c r="BP125" s="1">
        <v>25.4221</v>
      </c>
      <c r="BQ125" s="1">
        <v>465.2811875</v>
      </c>
      <c r="BR125" s="1">
        <v>27.21959375</v>
      </c>
      <c r="BS125" s="1">
        <v>500.144625</v>
      </c>
      <c r="BT125" s="1">
        <v>99.4525875</v>
      </c>
      <c r="BU125" s="1">
        <v>0.10006735625</v>
      </c>
      <c r="BV125" s="1">
        <v>31.002775</v>
      </c>
      <c r="BW125" s="1">
        <v>31.47340625</v>
      </c>
      <c r="BX125" s="1">
        <v>999.9</v>
      </c>
      <c r="BY125" s="1">
        <v>0.0</v>
      </c>
      <c r="BZ125" s="1">
        <v>0.0</v>
      </c>
      <c r="CA125" s="1">
        <v>10006.496875</v>
      </c>
      <c r="CB125" s="1">
        <v>0.0</v>
      </c>
      <c r="CC125" s="1">
        <v>7.15475875</v>
      </c>
      <c r="CD125" s="1">
        <v>-46.95438125</v>
      </c>
      <c r="CE125" s="1">
        <v>479.898875</v>
      </c>
      <c r="CF125" s="1">
        <v>527.185375</v>
      </c>
      <c r="CG125" s="1">
        <v>1.812625</v>
      </c>
      <c r="CH125" s="1">
        <v>513.7830625</v>
      </c>
      <c r="CI125" s="1">
        <v>25.4221</v>
      </c>
      <c r="CJ125" s="1">
        <v>2.70856625</v>
      </c>
      <c r="CK125" s="1">
        <v>2.528295</v>
      </c>
      <c r="CL125" s="1">
        <v>22.33716875</v>
      </c>
      <c r="CM125" s="1">
        <v>21.20980625</v>
      </c>
      <c r="CN125" s="1">
        <v>1999.98625</v>
      </c>
      <c r="CO125" s="1">
        <v>0.979993</v>
      </c>
      <c r="CP125" s="1">
        <v>0.0200072</v>
      </c>
      <c r="CQ125" s="1">
        <v>0.0</v>
      </c>
      <c r="CR125" s="1">
        <v>2.7811875</v>
      </c>
      <c r="CS125" s="1">
        <v>0.0</v>
      </c>
      <c r="CT125" s="1">
        <v>22236.8875</v>
      </c>
      <c r="CU125" s="1">
        <v>17412.1625</v>
      </c>
      <c r="CV125" s="1">
        <v>40.25</v>
      </c>
      <c r="CW125" s="1">
        <v>41.20274999999999</v>
      </c>
      <c r="CX125" s="1">
        <v>40.187</v>
      </c>
      <c r="CY125" s="1">
        <v>39.7381875</v>
      </c>
      <c r="CZ125" s="1">
        <v>40.409875</v>
      </c>
      <c r="DA125" s="1">
        <v>1959.97625</v>
      </c>
      <c r="DB125" s="1">
        <v>40.010625</v>
      </c>
      <c r="DC125" s="1">
        <v>0.0</v>
      </c>
      <c r="DD125" s="1">
        <v>1.6602243767E9</v>
      </c>
      <c r="DE125" s="1">
        <v>0.0</v>
      </c>
      <c r="DF125" s="1">
        <v>1.660224008E9</v>
      </c>
      <c r="DG125" s="1" t="s">
        <v>357</v>
      </c>
      <c r="DH125" s="1">
        <v>1.660224008E9</v>
      </c>
      <c r="DI125" s="1">
        <v>1.660224007E9</v>
      </c>
      <c r="DJ125" s="1">
        <v>1.0</v>
      </c>
      <c r="DK125" s="1">
        <v>0.091</v>
      </c>
      <c r="DL125" s="1">
        <v>-0.018</v>
      </c>
      <c r="DM125" s="1">
        <v>1.42</v>
      </c>
      <c r="DN125" s="1">
        <v>0.02</v>
      </c>
      <c r="DO125" s="1">
        <v>400.0</v>
      </c>
      <c r="DP125" s="1">
        <v>26.0</v>
      </c>
      <c r="DQ125" s="1">
        <v>0.31</v>
      </c>
      <c r="DR125" s="1">
        <v>0.11</v>
      </c>
      <c r="DS125" s="1">
        <v>7.301868686266523</v>
      </c>
      <c r="DT125" s="1">
        <v>5.229858610359516</v>
      </c>
      <c r="DU125" s="1">
        <v>0.3930175979170605</v>
      </c>
      <c r="DV125" s="1">
        <v>0.0</v>
      </c>
      <c r="DW125" s="1">
        <v>38.4196145461219</v>
      </c>
      <c r="DX125" s="1">
        <v>3.241228583568144</v>
      </c>
      <c r="DY125" s="1">
        <v>0.3205248537840492</v>
      </c>
      <c r="DZ125" s="1">
        <v>0.0</v>
      </c>
      <c r="EA125" s="1">
        <v>-46.94715161290323</v>
      </c>
      <c r="EB125" s="1">
        <v>-3.918246774193522</v>
      </c>
      <c r="EC125" s="1">
        <v>0.4101635432054122</v>
      </c>
      <c r="ED125" s="1">
        <v>0.0</v>
      </c>
      <c r="EE125" s="1">
        <v>300.2733046288308</v>
      </c>
      <c r="EF125" s="1">
        <v>190.3998925937686</v>
      </c>
      <c r="EG125" s="1">
        <v>13.921294142422</v>
      </c>
      <c r="EH125" s="1">
        <v>0.0</v>
      </c>
      <c r="EI125" s="1">
        <v>1.807765853658536</v>
      </c>
      <c r="EJ125" s="1">
        <v>0.08288174216027992</v>
      </c>
      <c r="EK125" s="1">
        <v>0.008543800769466725</v>
      </c>
      <c r="EL125" s="1">
        <v>1.0</v>
      </c>
      <c r="EM125" s="1">
        <v>1.923578379435863</v>
      </c>
      <c r="EN125" s="1">
        <v>-0.02470870949515418</v>
      </c>
      <c r="EO125" s="1">
        <v>0.001900821060023421</v>
      </c>
      <c r="EP125" s="1">
        <v>1.0</v>
      </c>
      <c r="EQ125" s="1">
        <v>2.0</v>
      </c>
      <c r="ER125" s="1">
        <v>6.0</v>
      </c>
      <c r="ES125" s="1" t="s">
        <v>393</v>
      </c>
      <c r="ET125" s="1">
        <v>2.94453</v>
      </c>
      <c r="EU125" s="1">
        <v>2.80121</v>
      </c>
      <c r="EV125" s="1">
        <v>0.105262</v>
      </c>
      <c r="EW125" s="1">
        <v>0.112276</v>
      </c>
      <c r="EX125" s="1">
        <v>0.118449</v>
      </c>
      <c r="EY125" s="1">
        <v>0.112897</v>
      </c>
      <c r="EZ125" s="1">
        <v>18403.8</v>
      </c>
      <c r="FA125" s="1">
        <v>19149.1</v>
      </c>
      <c r="FB125" s="1">
        <v>23907.9</v>
      </c>
      <c r="FC125" s="1">
        <v>25090.4</v>
      </c>
      <c r="FD125" s="1">
        <v>33725.0</v>
      </c>
      <c r="FE125" s="1">
        <v>35532.0</v>
      </c>
      <c r="FF125" s="1">
        <v>43573.2</v>
      </c>
      <c r="FG125" s="1">
        <v>46374.9</v>
      </c>
      <c r="FH125" s="1">
        <v>1.9903</v>
      </c>
      <c r="FI125" s="1">
        <v>1.91745</v>
      </c>
      <c r="FJ125" s="1">
        <v>0.138491</v>
      </c>
      <c r="FK125" s="1">
        <v>0.0</v>
      </c>
      <c r="FL125" s="1">
        <v>29.2145</v>
      </c>
      <c r="FM125" s="1">
        <v>999.9</v>
      </c>
      <c r="FN125" s="1">
        <v>70.1</v>
      </c>
      <c r="FO125" s="1">
        <v>31.7</v>
      </c>
      <c r="FP125" s="1">
        <v>33.0905</v>
      </c>
      <c r="FQ125" s="1">
        <v>64.074</v>
      </c>
      <c r="FR125" s="1">
        <v>26.1378</v>
      </c>
      <c r="FS125" s="1">
        <v>1.0</v>
      </c>
      <c r="FT125" s="1">
        <v>0.210206</v>
      </c>
      <c r="FU125" s="1">
        <v>0.306435</v>
      </c>
      <c r="FV125" s="1">
        <v>20.3247</v>
      </c>
      <c r="FW125" s="1">
        <v>5.21235</v>
      </c>
      <c r="FX125" s="1">
        <v>11.9074</v>
      </c>
      <c r="FY125" s="1">
        <v>5.00315</v>
      </c>
      <c r="FZ125" s="1">
        <v>3.28963</v>
      </c>
      <c r="GA125" s="1">
        <v>9999.0</v>
      </c>
      <c r="GB125" s="1">
        <v>9999.0</v>
      </c>
      <c r="GC125" s="1">
        <v>9999.0</v>
      </c>
      <c r="GD125" s="1">
        <v>999.9</v>
      </c>
      <c r="GE125" s="1">
        <v>1.85944</v>
      </c>
      <c r="GF125" s="1">
        <v>1.8544</v>
      </c>
      <c r="GG125" s="1">
        <v>1.8576</v>
      </c>
      <c r="GH125" s="1">
        <v>1.85602</v>
      </c>
      <c r="GI125" s="1">
        <v>1.85486</v>
      </c>
      <c r="GJ125" s="1">
        <v>1.85455</v>
      </c>
      <c r="GK125" s="1">
        <v>1.85306</v>
      </c>
      <c r="GL125" s="1">
        <v>1.85636</v>
      </c>
      <c r="GM125" s="1">
        <v>0.0</v>
      </c>
      <c r="GN125" s="1">
        <v>0.0</v>
      </c>
      <c r="GO125" s="1">
        <v>0.0</v>
      </c>
      <c r="GP125" s="1">
        <v>0.0</v>
      </c>
      <c r="GQ125" s="1" t="s">
        <v>359</v>
      </c>
      <c r="GR125" s="1" t="s">
        <v>360</v>
      </c>
      <c r="GS125" s="1" t="s">
        <v>361</v>
      </c>
      <c r="GT125" s="1" t="s">
        <v>361</v>
      </c>
      <c r="GU125" s="1" t="s">
        <v>361</v>
      </c>
      <c r="GV125" s="1" t="s">
        <v>361</v>
      </c>
      <c r="GW125" s="1">
        <v>0.0</v>
      </c>
      <c r="GX125" s="1">
        <v>100.0</v>
      </c>
      <c r="GY125" s="1">
        <v>100.0</v>
      </c>
      <c r="GZ125" s="1">
        <v>1.619</v>
      </c>
      <c r="HA125" s="1">
        <v>0.0152</v>
      </c>
      <c r="HB125" s="1">
        <v>0.4508132229881339</v>
      </c>
      <c r="HC125" s="1">
        <v>0.002931838302181297</v>
      </c>
      <c r="HD125" s="1">
        <v>-1.375455985948503E-6</v>
      </c>
      <c r="HE125" s="1">
        <v>3.07004744371273E-10</v>
      </c>
      <c r="HF125" s="1">
        <v>-0.06116048014925604</v>
      </c>
      <c r="HG125" s="1">
        <v>0.0100384331276165</v>
      </c>
      <c r="HH125" s="1">
        <v>-3.153267371123071E-4</v>
      </c>
      <c r="HI125" s="1">
        <v>1.819468599177705E-6</v>
      </c>
      <c r="HJ125" s="1">
        <v>1.0</v>
      </c>
      <c r="HK125" s="1">
        <v>2112.0</v>
      </c>
      <c r="HL125" s="1">
        <v>3.0</v>
      </c>
      <c r="HM125" s="1">
        <v>29.0</v>
      </c>
      <c r="HN125" s="1">
        <v>6.2</v>
      </c>
      <c r="HO125" s="1">
        <v>6.2</v>
      </c>
      <c r="HP125" s="1">
        <v>1.37207</v>
      </c>
      <c r="HQ125" s="1">
        <v>2.2998</v>
      </c>
      <c r="HR125" s="1">
        <v>1.4978</v>
      </c>
      <c r="HS125" s="1">
        <v>2.30347</v>
      </c>
      <c r="HT125" s="1">
        <v>1.54785</v>
      </c>
      <c r="HU125" s="1">
        <v>2.28882</v>
      </c>
      <c r="HV125" s="1">
        <v>35.4986</v>
      </c>
      <c r="HW125" s="1">
        <v>15.5943</v>
      </c>
      <c r="HX125" s="1">
        <v>18.0</v>
      </c>
      <c r="HY125" s="1">
        <v>500.656</v>
      </c>
      <c r="HZ125" s="1">
        <v>519.625</v>
      </c>
      <c r="IA125" s="1">
        <v>28.6782</v>
      </c>
      <c r="IB125" s="1">
        <v>29.8247</v>
      </c>
      <c r="IC125" s="1">
        <v>30.0003</v>
      </c>
      <c r="ID125" s="1">
        <v>29.6072</v>
      </c>
      <c r="IE125" s="1">
        <v>29.6973</v>
      </c>
      <c r="IF125" s="1">
        <v>27.4656</v>
      </c>
      <c r="IG125" s="1">
        <v>26.5434</v>
      </c>
      <c r="IH125" s="1">
        <v>84.2938</v>
      </c>
      <c r="II125" s="1">
        <v>28.6803</v>
      </c>
      <c r="IJ125" s="1">
        <v>583.598</v>
      </c>
      <c r="IK125" s="1">
        <v>25.2981</v>
      </c>
      <c r="IL125" s="1">
        <v>100.773</v>
      </c>
      <c r="IM125" s="1">
        <v>100.511</v>
      </c>
      <c r="IN125" s="1" t="s">
        <v>362</v>
      </c>
    </row>
    <row r="126" ht="15.75" customHeight="1">
      <c r="A126" s="1">
        <v>110.0</v>
      </c>
      <c r="B126" s="1">
        <v>1.6602243786E9</v>
      </c>
      <c r="C126" s="1">
        <v>391.5999999046326</v>
      </c>
      <c r="D126" s="1" t="s">
        <v>563</v>
      </c>
      <c r="E126" s="1" t="s">
        <v>564</v>
      </c>
      <c r="F126" s="1">
        <v>1.0</v>
      </c>
      <c r="G126" s="1" t="s">
        <v>349</v>
      </c>
      <c r="H126" s="1" t="s">
        <v>350</v>
      </c>
      <c r="I126" s="1" t="s">
        <v>351</v>
      </c>
      <c r="J126" s="1" t="s">
        <v>352</v>
      </c>
      <c r="K126" s="1" t="s">
        <v>353</v>
      </c>
      <c r="L126" s="1" t="s">
        <v>354</v>
      </c>
      <c r="M126" s="1" t="s">
        <v>355</v>
      </c>
      <c r="N126" s="1">
        <v>1.660224371099999E9</v>
      </c>
      <c r="O126" s="1">
        <f t="shared" si="1"/>
        <v>0.00156170559</v>
      </c>
      <c r="P126" s="1">
        <f t="shared" si="2"/>
        <v>1.56170559</v>
      </c>
      <c r="Q126" s="1">
        <f t="shared" si="3"/>
        <v>7.779944536</v>
      </c>
      <c r="R126" s="1">
        <f t="shared" si="4"/>
        <v>474.2113333</v>
      </c>
      <c r="S126" s="1">
        <f t="shared" si="5"/>
        <v>302.2794193</v>
      </c>
      <c r="T126" s="1">
        <f t="shared" si="6"/>
        <v>30.09270508</v>
      </c>
      <c r="U126" s="1">
        <f t="shared" si="7"/>
        <v>47.20897582</v>
      </c>
      <c r="V126" s="1">
        <f t="shared" si="8"/>
        <v>0.07904641115</v>
      </c>
      <c r="W126" s="1">
        <f t="shared" si="9"/>
        <v>2.920733381</v>
      </c>
      <c r="X126" s="1">
        <f t="shared" si="10"/>
        <v>0.0778768853</v>
      </c>
      <c r="Y126" s="1">
        <f t="shared" si="11"/>
        <v>0.04877668907</v>
      </c>
      <c r="Z126" s="1">
        <f t="shared" si="12"/>
        <v>321.5135998</v>
      </c>
      <c r="AA126" s="1">
        <f t="shared" si="13"/>
        <v>32.49174004</v>
      </c>
      <c r="AB126" s="1">
        <f t="shared" si="14"/>
        <v>31.472</v>
      </c>
      <c r="AC126" s="1">
        <f t="shared" si="15"/>
        <v>4.634222241</v>
      </c>
      <c r="AD126" s="1">
        <f t="shared" si="16"/>
        <v>60.09720847</v>
      </c>
      <c r="AE126" s="1">
        <f t="shared" si="17"/>
        <v>2.711495849</v>
      </c>
      <c r="AF126" s="1">
        <f t="shared" si="18"/>
        <v>4.511849916</v>
      </c>
      <c r="AG126" s="1">
        <f t="shared" si="19"/>
        <v>1.922726392</v>
      </c>
      <c r="AH126" s="1">
        <f t="shared" si="20"/>
        <v>-68.87121652</v>
      </c>
      <c r="AI126" s="1">
        <f t="shared" si="21"/>
        <v>-74.03365543</v>
      </c>
      <c r="AJ126" s="1">
        <f t="shared" si="22"/>
        <v>-5.705378737</v>
      </c>
      <c r="AK126" s="1">
        <f t="shared" si="23"/>
        <v>172.9033491</v>
      </c>
      <c r="AL126" s="1">
        <f t="shared" si="24"/>
        <v>38.4759155</v>
      </c>
      <c r="AM126" s="1">
        <f t="shared" si="25"/>
        <v>1.555238954</v>
      </c>
      <c r="AN126" s="1">
        <f t="shared" si="26"/>
        <v>7.779944536</v>
      </c>
      <c r="AO126" s="1">
        <v>557.9270353161533</v>
      </c>
      <c r="AP126" s="1">
        <v>522.809824242424</v>
      </c>
      <c r="AQ126" s="1">
        <v>4.999070358015761</v>
      </c>
      <c r="AR126" s="1">
        <v>64.96869328460993</v>
      </c>
      <c r="AS126" s="1">
        <f t="shared" si="27"/>
        <v>1.56170559</v>
      </c>
      <c r="AT126" s="1">
        <v>25.4259334155949</v>
      </c>
      <c r="AU126" s="1">
        <v>27.24808121212122</v>
      </c>
      <c r="AV126" s="1">
        <v>5.38790753748828E-5</v>
      </c>
      <c r="AW126" s="1">
        <v>84.42991726890527</v>
      </c>
      <c r="AX126" s="1">
        <v>0.0</v>
      </c>
      <c r="AY126" s="1">
        <v>0.0</v>
      </c>
      <c r="AZ126" s="1">
        <f t="shared" si="28"/>
        <v>1</v>
      </c>
      <c r="BA126" s="1">
        <f t="shared" si="29"/>
        <v>0</v>
      </c>
      <c r="BB126" s="1">
        <f t="shared" si="30"/>
        <v>51918.32577</v>
      </c>
      <c r="BC126" s="1">
        <f t="shared" si="31"/>
        <v>1999.981333</v>
      </c>
      <c r="BD126" s="1">
        <f t="shared" si="32"/>
        <v>1681.18462</v>
      </c>
      <c r="BE126" s="1">
        <f t="shared" si="33"/>
        <v>0.8406001556</v>
      </c>
      <c r="BF126" s="1">
        <f t="shared" si="34"/>
        <v>0.1607583003</v>
      </c>
      <c r="BG126" s="1">
        <v>6.0</v>
      </c>
      <c r="BH126" s="1">
        <v>0.5</v>
      </c>
      <c r="BI126" s="1" t="s">
        <v>356</v>
      </c>
      <c r="BJ126" s="1">
        <v>2.0</v>
      </c>
      <c r="BK126" s="1" t="b">
        <v>1</v>
      </c>
      <c r="BL126" s="1">
        <v>1.660224371099999E9</v>
      </c>
      <c r="BM126" s="1">
        <v>474.2113333333334</v>
      </c>
      <c r="BN126" s="1">
        <v>521.2551333333333</v>
      </c>
      <c r="BO126" s="1">
        <v>27.23681333333333</v>
      </c>
      <c r="BP126" s="1">
        <v>25.42183333333333</v>
      </c>
      <c r="BQ126" s="1">
        <v>472.6501333333333</v>
      </c>
      <c r="BR126" s="1">
        <v>27.22168666666666</v>
      </c>
      <c r="BS126" s="1">
        <v>500.1308666666666</v>
      </c>
      <c r="BT126" s="1">
        <v>99.45256666666667</v>
      </c>
      <c r="BU126" s="1">
        <v>0.1000431133333333</v>
      </c>
      <c r="BV126" s="1">
        <v>31.00183333333333</v>
      </c>
      <c r="BW126" s="1">
        <v>31.472</v>
      </c>
      <c r="BX126" s="1">
        <v>999.8999999999999</v>
      </c>
      <c r="BY126" s="1">
        <v>0.0</v>
      </c>
      <c r="BZ126" s="1">
        <v>0.0</v>
      </c>
      <c r="CA126" s="1">
        <v>10004.59666666667</v>
      </c>
      <c r="CB126" s="1">
        <v>0.0</v>
      </c>
      <c r="CC126" s="1">
        <v>7.155878666666665</v>
      </c>
      <c r="CD126" s="1">
        <v>-47.04376</v>
      </c>
      <c r="CE126" s="1">
        <v>487.4892666666667</v>
      </c>
      <c r="CF126" s="1">
        <v>534.8521999999999</v>
      </c>
      <c r="CG126" s="1">
        <v>1.814978666666667</v>
      </c>
      <c r="CH126" s="1">
        <v>521.2551333333333</v>
      </c>
      <c r="CI126" s="1">
        <v>25.42183333333333</v>
      </c>
      <c r="CJ126" s="1">
        <v>2.708773333333333</v>
      </c>
      <c r="CK126" s="1">
        <v>2.528268</v>
      </c>
      <c r="CL126" s="1">
        <v>22.33842666666667</v>
      </c>
      <c r="CM126" s="1">
        <v>21.20964</v>
      </c>
      <c r="CN126" s="1">
        <v>1999.981333333333</v>
      </c>
      <c r="CO126" s="1">
        <v>0.9799930000000001</v>
      </c>
      <c r="CP126" s="1">
        <v>0.0200072</v>
      </c>
      <c r="CQ126" s="1">
        <v>0.0</v>
      </c>
      <c r="CR126" s="1">
        <v>2.692266666666667</v>
      </c>
      <c r="CS126" s="1">
        <v>0.0</v>
      </c>
      <c r="CT126" s="1">
        <v>22227.64666666667</v>
      </c>
      <c r="CU126" s="1">
        <v>17412.12</v>
      </c>
      <c r="CV126" s="1">
        <v>40.25</v>
      </c>
      <c r="CW126" s="1">
        <v>41.2038</v>
      </c>
      <c r="CX126" s="1">
        <v>40.187</v>
      </c>
      <c r="CY126" s="1">
        <v>39.7374</v>
      </c>
      <c r="CZ126" s="1">
        <v>40.4122</v>
      </c>
      <c r="DA126" s="1">
        <v>1959.971333333333</v>
      </c>
      <c r="DB126" s="1">
        <v>40.01</v>
      </c>
      <c r="DC126" s="1">
        <v>0.0</v>
      </c>
      <c r="DD126" s="1">
        <v>1.6602243773E9</v>
      </c>
      <c r="DE126" s="1">
        <v>0.0</v>
      </c>
      <c r="DF126" s="1">
        <v>1.660224008E9</v>
      </c>
      <c r="DG126" s="1" t="s">
        <v>357</v>
      </c>
      <c r="DH126" s="1">
        <v>1.660224008E9</v>
      </c>
      <c r="DI126" s="1">
        <v>1.660224007E9</v>
      </c>
      <c r="DJ126" s="1">
        <v>1.0</v>
      </c>
      <c r="DK126" s="1">
        <v>0.091</v>
      </c>
      <c r="DL126" s="1">
        <v>-0.018</v>
      </c>
      <c r="DM126" s="1">
        <v>1.42</v>
      </c>
      <c r="DN126" s="1">
        <v>0.02</v>
      </c>
      <c r="DO126" s="1">
        <v>400.0</v>
      </c>
      <c r="DP126" s="1">
        <v>26.0</v>
      </c>
      <c r="DQ126" s="1">
        <v>0.31</v>
      </c>
      <c r="DR126" s="1">
        <v>0.11</v>
      </c>
      <c r="DS126" s="1">
        <v>7.399480849240047</v>
      </c>
      <c r="DT126" s="1">
        <v>4.505160380138327</v>
      </c>
      <c r="DU126" s="1">
        <v>0.354713047432303</v>
      </c>
      <c r="DV126" s="1">
        <v>0.0</v>
      </c>
      <c r="DW126" s="1">
        <v>38.43472622760819</v>
      </c>
      <c r="DX126" s="1">
        <v>1.919209811687748</v>
      </c>
      <c r="DY126" s="1">
        <v>0.2969824627444115</v>
      </c>
      <c r="DZ126" s="1">
        <v>0.0</v>
      </c>
      <c r="EA126" s="1">
        <v>-47.02843333333333</v>
      </c>
      <c r="EB126" s="1">
        <v>-2.239122580645262</v>
      </c>
      <c r="EC126" s="1">
        <v>0.3487289781796497</v>
      </c>
      <c r="ED126" s="1">
        <v>0.0</v>
      </c>
      <c r="EE126" s="1">
        <v>304.9200814615218</v>
      </c>
      <c r="EF126" s="1">
        <v>202.0818042021435</v>
      </c>
      <c r="EG126" s="1">
        <v>15.31734250487757</v>
      </c>
      <c r="EH126" s="1">
        <v>0.0</v>
      </c>
      <c r="EI126" s="1">
        <v>1.810718</v>
      </c>
      <c r="EJ126" s="1">
        <v>0.08196585365853315</v>
      </c>
      <c r="EK126" s="1">
        <v>0.008327816100275023</v>
      </c>
      <c r="EL126" s="1">
        <v>1.0</v>
      </c>
      <c r="EM126" s="1">
        <v>1.923064103707456</v>
      </c>
      <c r="EN126" s="1">
        <v>-0.02248263420980777</v>
      </c>
      <c r="EO126" s="1">
        <v>0.00178576814781819</v>
      </c>
      <c r="EP126" s="1">
        <v>1.0</v>
      </c>
      <c r="EQ126" s="1">
        <v>2.0</v>
      </c>
      <c r="ER126" s="1">
        <v>6.0</v>
      </c>
      <c r="ES126" s="1" t="s">
        <v>393</v>
      </c>
      <c r="ET126" s="1">
        <v>2.94475</v>
      </c>
      <c r="EU126" s="1">
        <v>2.80127</v>
      </c>
      <c r="EV126" s="1">
        <v>0.105988</v>
      </c>
      <c r="EW126" s="1">
        <v>0.113019</v>
      </c>
      <c r="EX126" s="1">
        <v>0.118453</v>
      </c>
      <c r="EY126" s="1">
        <v>0.112865</v>
      </c>
      <c r="EZ126" s="1">
        <v>18388.8</v>
      </c>
      <c r="FA126" s="1">
        <v>19133.1</v>
      </c>
      <c r="FB126" s="1">
        <v>23907.9</v>
      </c>
      <c r="FC126" s="1">
        <v>25090.4</v>
      </c>
      <c r="FD126" s="1">
        <v>33724.8</v>
      </c>
      <c r="FE126" s="1">
        <v>35533.3</v>
      </c>
      <c r="FF126" s="1">
        <v>43573.1</v>
      </c>
      <c r="FG126" s="1">
        <v>46374.8</v>
      </c>
      <c r="FH126" s="1">
        <v>1.9905</v>
      </c>
      <c r="FI126" s="1">
        <v>1.91733</v>
      </c>
      <c r="FJ126" s="1">
        <v>0.138402</v>
      </c>
      <c r="FK126" s="1">
        <v>0.0</v>
      </c>
      <c r="FL126" s="1">
        <v>29.2145</v>
      </c>
      <c r="FM126" s="1">
        <v>999.9</v>
      </c>
      <c r="FN126" s="1">
        <v>70.0</v>
      </c>
      <c r="FO126" s="1">
        <v>31.7</v>
      </c>
      <c r="FP126" s="1">
        <v>33.0426</v>
      </c>
      <c r="FQ126" s="1">
        <v>64.244</v>
      </c>
      <c r="FR126" s="1">
        <v>25.8173</v>
      </c>
      <c r="FS126" s="1">
        <v>1.0</v>
      </c>
      <c r="FT126" s="1">
        <v>0.210267</v>
      </c>
      <c r="FU126" s="1">
        <v>0.305019</v>
      </c>
      <c r="FV126" s="1">
        <v>20.3247</v>
      </c>
      <c r="FW126" s="1">
        <v>5.21235</v>
      </c>
      <c r="FX126" s="1">
        <v>11.9074</v>
      </c>
      <c r="FY126" s="1">
        <v>5.00295</v>
      </c>
      <c r="FZ126" s="1">
        <v>3.28968</v>
      </c>
      <c r="GA126" s="1">
        <v>9999.0</v>
      </c>
      <c r="GB126" s="1">
        <v>9999.0</v>
      </c>
      <c r="GC126" s="1">
        <v>9999.0</v>
      </c>
      <c r="GD126" s="1">
        <v>999.9</v>
      </c>
      <c r="GE126" s="1">
        <v>1.85944</v>
      </c>
      <c r="GF126" s="1">
        <v>1.8544</v>
      </c>
      <c r="GG126" s="1">
        <v>1.8576</v>
      </c>
      <c r="GH126" s="1">
        <v>1.85602</v>
      </c>
      <c r="GI126" s="1">
        <v>1.85485</v>
      </c>
      <c r="GJ126" s="1">
        <v>1.85455</v>
      </c>
      <c r="GK126" s="1">
        <v>1.85306</v>
      </c>
      <c r="GL126" s="1">
        <v>1.85635</v>
      </c>
      <c r="GM126" s="1">
        <v>0.0</v>
      </c>
      <c r="GN126" s="1">
        <v>0.0</v>
      </c>
      <c r="GO126" s="1">
        <v>0.0</v>
      </c>
      <c r="GP126" s="1">
        <v>0.0</v>
      </c>
      <c r="GQ126" s="1" t="s">
        <v>359</v>
      </c>
      <c r="GR126" s="1" t="s">
        <v>360</v>
      </c>
      <c r="GS126" s="1" t="s">
        <v>361</v>
      </c>
      <c r="GT126" s="1" t="s">
        <v>361</v>
      </c>
      <c r="GU126" s="1" t="s">
        <v>361</v>
      </c>
      <c r="GV126" s="1" t="s">
        <v>361</v>
      </c>
      <c r="GW126" s="1">
        <v>0.0</v>
      </c>
      <c r="GX126" s="1">
        <v>100.0</v>
      </c>
      <c r="GY126" s="1">
        <v>100.0</v>
      </c>
      <c r="GZ126" s="1">
        <v>1.628</v>
      </c>
      <c r="HA126" s="1">
        <v>0.0151</v>
      </c>
      <c r="HB126" s="1">
        <v>0.4508132229881339</v>
      </c>
      <c r="HC126" s="1">
        <v>0.002931838302181297</v>
      </c>
      <c r="HD126" s="1">
        <v>-1.375455985948503E-6</v>
      </c>
      <c r="HE126" s="1">
        <v>3.07004744371273E-10</v>
      </c>
      <c r="HF126" s="1">
        <v>-0.06116048014925604</v>
      </c>
      <c r="HG126" s="1">
        <v>0.0100384331276165</v>
      </c>
      <c r="HH126" s="1">
        <v>-3.153267371123071E-4</v>
      </c>
      <c r="HI126" s="1">
        <v>1.819468599177705E-6</v>
      </c>
      <c r="HJ126" s="1">
        <v>1.0</v>
      </c>
      <c r="HK126" s="1">
        <v>2112.0</v>
      </c>
      <c r="HL126" s="1">
        <v>3.0</v>
      </c>
      <c r="HM126" s="1">
        <v>29.0</v>
      </c>
      <c r="HN126" s="1">
        <v>6.2</v>
      </c>
      <c r="HO126" s="1">
        <v>6.2</v>
      </c>
      <c r="HP126" s="1">
        <v>1.38306</v>
      </c>
      <c r="HQ126" s="1">
        <v>2.27905</v>
      </c>
      <c r="HR126" s="1">
        <v>1.4978</v>
      </c>
      <c r="HS126" s="1">
        <v>2.30347</v>
      </c>
      <c r="HT126" s="1">
        <v>1.54785</v>
      </c>
      <c r="HU126" s="1">
        <v>2.37671</v>
      </c>
      <c r="HV126" s="1">
        <v>35.4986</v>
      </c>
      <c r="HW126" s="1">
        <v>15.603</v>
      </c>
      <c r="HX126" s="1">
        <v>18.0</v>
      </c>
      <c r="HY126" s="1">
        <v>500.78</v>
      </c>
      <c r="HZ126" s="1">
        <v>519.541</v>
      </c>
      <c r="IA126" s="1">
        <v>28.6781</v>
      </c>
      <c r="IB126" s="1">
        <v>29.8253</v>
      </c>
      <c r="IC126" s="1">
        <v>30.0003</v>
      </c>
      <c r="ID126" s="1">
        <v>29.6079</v>
      </c>
      <c r="IE126" s="1">
        <v>29.6974</v>
      </c>
      <c r="IF126" s="1">
        <v>27.702</v>
      </c>
      <c r="IG126" s="1">
        <v>26.5434</v>
      </c>
      <c r="IH126" s="1">
        <v>84.2938</v>
      </c>
      <c r="II126" s="1">
        <v>28.6803</v>
      </c>
      <c r="IJ126" s="1">
        <v>593.655</v>
      </c>
      <c r="IK126" s="1">
        <v>25.2906</v>
      </c>
      <c r="IL126" s="1">
        <v>100.773</v>
      </c>
      <c r="IM126" s="1">
        <v>100.511</v>
      </c>
      <c r="IN126" s="1" t="s">
        <v>362</v>
      </c>
    </row>
    <row r="127" ht="15.75" customHeight="1">
      <c r="A127" s="1">
        <v>111.0</v>
      </c>
      <c r="B127" s="1">
        <v>1.6602243796E9</v>
      </c>
      <c r="C127" s="1">
        <v>392.5999999046326</v>
      </c>
      <c r="D127" s="1" t="s">
        <v>565</v>
      </c>
      <c r="E127" s="1" t="s">
        <v>566</v>
      </c>
      <c r="F127" s="1">
        <v>1.0</v>
      </c>
      <c r="G127" s="1" t="s">
        <v>349</v>
      </c>
      <c r="H127" s="1" t="s">
        <v>350</v>
      </c>
      <c r="I127" s="1" t="s">
        <v>351</v>
      </c>
      <c r="J127" s="1" t="s">
        <v>352</v>
      </c>
      <c r="K127" s="1" t="s">
        <v>353</v>
      </c>
      <c r="L127" s="1" t="s">
        <v>354</v>
      </c>
      <c r="M127" s="1" t="s">
        <v>355</v>
      </c>
      <c r="N127" s="1">
        <v>1.6602243716E9</v>
      </c>
      <c r="O127" s="1">
        <f t="shared" si="1"/>
        <v>0.001561881444</v>
      </c>
      <c r="P127" s="1">
        <f t="shared" si="2"/>
        <v>1.561881444</v>
      </c>
      <c r="Q127" s="1">
        <f t="shared" si="3"/>
        <v>7.94903791</v>
      </c>
      <c r="R127" s="1">
        <f t="shared" si="4"/>
        <v>476.6594375</v>
      </c>
      <c r="S127" s="1">
        <f t="shared" si="5"/>
        <v>301.2745862</v>
      </c>
      <c r="T127" s="1">
        <f t="shared" si="6"/>
        <v>29.99263381</v>
      </c>
      <c r="U127" s="1">
        <f t="shared" si="7"/>
        <v>47.45263164</v>
      </c>
      <c r="V127" s="1">
        <f t="shared" si="8"/>
        <v>0.07906393269</v>
      </c>
      <c r="W127" s="1">
        <f t="shared" si="9"/>
        <v>2.920564502</v>
      </c>
      <c r="X127" s="1">
        <f t="shared" si="10"/>
        <v>0.07789382587</v>
      </c>
      <c r="Y127" s="1">
        <f t="shared" si="11"/>
        <v>0.04878732801</v>
      </c>
      <c r="Z127" s="1">
        <f t="shared" si="12"/>
        <v>321.513387</v>
      </c>
      <c r="AA127" s="1">
        <f t="shared" si="13"/>
        <v>32.49146504</v>
      </c>
      <c r="AB127" s="1">
        <f t="shared" si="14"/>
        <v>31.471525</v>
      </c>
      <c r="AC127" s="1">
        <f t="shared" si="15"/>
        <v>4.634097167</v>
      </c>
      <c r="AD127" s="1">
        <f t="shared" si="16"/>
        <v>60.10000837</v>
      </c>
      <c r="AE127" s="1">
        <f t="shared" si="17"/>
        <v>2.711574507</v>
      </c>
      <c r="AF127" s="1">
        <f t="shared" si="18"/>
        <v>4.511770597</v>
      </c>
      <c r="AG127" s="1">
        <f t="shared" si="19"/>
        <v>1.922522661</v>
      </c>
      <c r="AH127" s="1">
        <f t="shared" si="20"/>
        <v>-68.87897168</v>
      </c>
      <c r="AI127" s="1">
        <f t="shared" si="21"/>
        <v>-74.00313252</v>
      </c>
      <c r="AJ127" s="1">
        <f t="shared" si="22"/>
        <v>-5.703334241</v>
      </c>
      <c r="AK127" s="1">
        <f t="shared" si="23"/>
        <v>172.9279486</v>
      </c>
      <c r="AL127" s="1">
        <f t="shared" si="24"/>
        <v>38.48938376</v>
      </c>
      <c r="AM127" s="1">
        <f t="shared" si="25"/>
        <v>1.55696665</v>
      </c>
      <c r="AN127" s="1">
        <f t="shared" si="26"/>
        <v>7.94903791</v>
      </c>
      <c r="AO127" s="1">
        <v>562.8933392574189</v>
      </c>
      <c r="AP127" s="1">
        <v>527.7501393939394</v>
      </c>
      <c r="AQ127" s="1">
        <v>4.963375664291359</v>
      </c>
      <c r="AR127" s="1">
        <v>64.96869328460993</v>
      </c>
      <c r="AS127" s="1">
        <f t="shared" si="27"/>
        <v>1.561881444</v>
      </c>
      <c r="AT127" s="1">
        <v>25.42741934366856</v>
      </c>
      <c r="AU127" s="1">
        <v>27.24985757575758</v>
      </c>
      <c r="AV127" s="1">
        <v>4.228789758888609E-5</v>
      </c>
      <c r="AW127" s="1">
        <v>84.42991726890527</v>
      </c>
      <c r="AX127" s="1">
        <v>0.0</v>
      </c>
      <c r="AY127" s="1">
        <v>0.0</v>
      </c>
      <c r="AZ127" s="1">
        <f t="shared" si="28"/>
        <v>1</v>
      </c>
      <c r="BA127" s="1">
        <f t="shared" si="29"/>
        <v>0</v>
      </c>
      <c r="BB127" s="1">
        <f t="shared" si="30"/>
        <v>51913.57456</v>
      </c>
      <c r="BC127" s="1">
        <f t="shared" si="31"/>
        <v>1999.98</v>
      </c>
      <c r="BD127" s="1">
        <f t="shared" si="32"/>
        <v>1681.1835</v>
      </c>
      <c r="BE127" s="1">
        <f t="shared" si="33"/>
        <v>0.840600156</v>
      </c>
      <c r="BF127" s="1">
        <f t="shared" si="34"/>
        <v>0.1607583011</v>
      </c>
      <c r="BG127" s="1">
        <v>6.0</v>
      </c>
      <c r="BH127" s="1">
        <v>0.5</v>
      </c>
      <c r="BI127" s="1" t="s">
        <v>356</v>
      </c>
      <c r="BJ127" s="1">
        <v>2.0</v>
      </c>
      <c r="BK127" s="1" t="b">
        <v>1</v>
      </c>
      <c r="BL127" s="1">
        <v>1.6602243716E9</v>
      </c>
      <c r="BM127" s="1">
        <v>476.6594375</v>
      </c>
      <c r="BN127" s="1">
        <v>523.72525</v>
      </c>
      <c r="BO127" s="1">
        <v>27.2376375</v>
      </c>
      <c r="BP127" s="1">
        <v>25.42063125</v>
      </c>
      <c r="BQ127" s="1">
        <v>475.0938125</v>
      </c>
      <c r="BR127" s="1">
        <v>27.2225125</v>
      </c>
      <c r="BS127" s="1">
        <v>500.1276875</v>
      </c>
      <c r="BT127" s="1">
        <v>99.45243125</v>
      </c>
      <c r="BU127" s="1">
        <v>0.10005404375</v>
      </c>
      <c r="BV127" s="1">
        <v>31.001525</v>
      </c>
      <c r="BW127" s="1">
        <v>31.471525</v>
      </c>
      <c r="BX127" s="1">
        <v>999.9</v>
      </c>
      <c r="BY127" s="1">
        <v>0.0</v>
      </c>
      <c r="BZ127" s="1">
        <v>0.0</v>
      </c>
      <c r="CA127" s="1">
        <v>10003.645625</v>
      </c>
      <c r="CB127" s="1">
        <v>0.0</v>
      </c>
      <c r="CC127" s="1">
        <v>7.155848125</v>
      </c>
      <c r="CD127" s="1">
        <v>-47.0658</v>
      </c>
      <c r="CE127" s="1">
        <v>490.006375</v>
      </c>
      <c r="CF127" s="1">
        <v>537.3860625</v>
      </c>
      <c r="CG127" s="1">
        <v>1.8170075</v>
      </c>
      <c r="CH127" s="1">
        <v>523.72525</v>
      </c>
      <c r="CI127" s="1">
        <v>25.42063125</v>
      </c>
      <c r="CJ127" s="1">
        <v>2.708851875</v>
      </c>
      <c r="CK127" s="1">
        <v>2.528145</v>
      </c>
      <c r="CL127" s="1">
        <v>22.3389</v>
      </c>
      <c r="CM127" s="1">
        <v>21.20884375</v>
      </c>
      <c r="CN127" s="1">
        <v>1999.98</v>
      </c>
      <c r="CO127" s="1">
        <v>0.979993</v>
      </c>
      <c r="CP127" s="1">
        <v>0.0200072</v>
      </c>
      <c r="CQ127" s="1">
        <v>0.0</v>
      </c>
      <c r="CR127" s="1">
        <v>2.669875</v>
      </c>
      <c r="CS127" s="1">
        <v>0.0</v>
      </c>
      <c r="CT127" s="1">
        <v>22224.94375</v>
      </c>
      <c r="CU127" s="1">
        <v>17412.10625</v>
      </c>
      <c r="CV127" s="1">
        <v>40.25</v>
      </c>
      <c r="CW127" s="1">
        <v>41.20274999999999</v>
      </c>
      <c r="CX127" s="1">
        <v>40.187</v>
      </c>
      <c r="CY127" s="1">
        <v>39.7381875</v>
      </c>
      <c r="CZ127" s="1">
        <v>40.41374999999999</v>
      </c>
      <c r="DA127" s="1">
        <v>1959.97</v>
      </c>
      <c r="DB127" s="1">
        <v>40.01</v>
      </c>
      <c r="DC127" s="1">
        <v>0.0</v>
      </c>
      <c r="DD127" s="1">
        <v>1.6602243785E9</v>
      </c>
      <c r="DE127" s="1">
        <v>0.0</v>
      </c>
      <c r="DF127" s="1">
        <v>1.660224008E9</v>
      </c>
      <c r="DG127" s="1" t="s">
        <v>357</v>
      </c>
      <c r="DH127" s="1">
        <v>1.660224008E9</v>
      </c>
      <c r="DI127" s="1">
        <v>1.660224007E9</v>
      </c>
      <c r="DJ127" s="1">
        <v>1.0</v>
      </c>
      <c r="DK127" s="1">
        <v>0.091</v>
      </c>
      <c r="DL127" s="1">
        <v>-0.018</v>
      </c>
      <c r="DM127" s="1">
        <v>1.42</v>
      </c>
      <c r="DN127" s="1">
        <v>0.02</v>
      </c>
      <c r="DO127" s="1">
        <v>400.0</v>
      </c>
      <c r="DP127" s="1">
        <v>26.0</v>
      </c>
      <c r="DQ127" s="1">
        <v>0.31</v>
      </c>
      <c r="DR127" s="1">
        <v>0.11</v>
      </c>
      <c r="DS127" s="1">
        <v>7.399480849240047</v>
      </c>
      <c r="DT127" s="1">
        <v>4.505160380138327</v>
      </c>
      <c r="DU127" s="1">
        <v>0.354713047432303</v>
      </c>
      <c r="DV127" s="1">
        <v>0.0</v>
      </c>
      <c r="DW127" s="1">
        <v>38.43472622760819</v>
      </c>
      <c r="DX127" s="1">
        <v>1.919209811687748</v>
      </c>
      <c r="DY127" s="1">
        <v>0.2969824627444115</v>
      </c>
      <c r="DZ127" s="1">
        <v>0.0</v>
      </c>
      <c r="EA127" s="1">
        <v>-47.02843333333333</v>
      </c>
      <c r="EB127" s="1">
        <v>-2.239122580645262</v>
      </c>
      <c r="EC127" s="1">
        <v>0.3487289781796497</v>
      </c>
      <c r="ED127" s="1">
        <v>0.0</v>
      </c>
      <c r="EE127" s="1">
        <v>304.9200814615218</v>
      </c>
      <c r="EF127" s="1">
        <v>202.0818042021435</v>
      </c>
      <c r="EG127" s="1">
        <v>15.31734250487757</v>
      </c>
      <c r="EH127" s="1">
        <v>0.0</v>
      </c>
      <c r="EI127" s="1">
        <v>1.810718</v>
      </c>
      <c r="EJ127" s="1">
        <v>0.08196585365853315</v>
      </c>
      <c r="EK127" s="1">
        <v>0.008327816100275023</v>
      </c>
      <c r="EL127" s="1">
        <v>1.0</v>
      </c>
      <c r="EM127" s="1">
        <v>1.923064103707456</v>
      </c>
      <c r="EN127" s="1">
        <v>-0.02248263420980777</v>
      </c>
      <c r="EO127" s="1">
        <v>0.00178576814781819</v>
      </c>
      <c r="EP127" s="1">
        <v>1.0</v>
      </c>
      <c r="EQ127" s="1">
        <v>2.0</v>
      </c>
      <c r="ER127" s="1">
        <v>6.0</v>
      </c>
      <c r="ES127" s="1" t="s">
        <v>393</v>
      </c>
      <c r="ET127" s="1">
        <v>2.9445</v>
      </c>
      <c r="EU127" s="1">
        <v>2.80124</v>
      </c>
      <c r="EV127" s="1">
        <v>0.106708</v>
      </c>
      <c r="EW127" s="1">
        <v>0.113744</v>
      </c>
      <c r="EX127" s="1">
        <v>0.118458</v>
      </c>
      <c r="EY127" s="1">
        <v>0.112816</v>
      </c>
      <c r="EZ127" s="1">
        <v>18373.8</v>
      </c>
      <c r="FA127" s="1">
        <v>19117.4</v>
      </c>
      <c r="FB127" s="1">
        <v>23907.7</v>
      </c>
      <c r="FC127" s="1">
        <v>25090.3</v>
      </c>
      <c r="FD127" s="1">
        <v>33724.5</v>
      </c>
      <c r="FE127" s="1">
        <v>35535.1</v>
      </c>
      <c r="FF127" s="1">
        <v>43572.9</v>
      </c>
      <c r="FG127" s="1">
        <v>46374.5</v>
      </c>
      <c r="FH127" s="1">
        <v>1.99055</v>
      </c>
      <c r="FI127" s="1">
        <v>1.91723</v>
      </c>
      <c r="FJ127" s="1">
        <v>0.138268</v>
      </c>
      <c r="FK127" s="1">
        <v>0.0</v>
      </c>
      <c r="FL127" s="1">
        <v>29.2145</v>
      </c>
      <c r="FM127" s="1">
        <v>999.9</v>
      </c>
      <c r="FN127" s="1">
        <v>70.0</v>
      </c>
      <c r="FO127" s="1">
        <v>31.7</v>
      </c>
      <c r="FP127" s="1">
        <v>33.0445</v>
      </c>
      <c r="FQ127" s="1">
        <v>64.084</v>
      </c>
      <c r="FR127" s="1">
        <v>26.5024</v>
      </c>
      <c r="FS127" s="1">
        <v>1.0</v>
      </c>
      <c r="FT127" s="1">
        <v>0.210328</v>
      </c>
      <c r="FU127" s="1">
        <v>0.24451</v>
      </c>
      <c r="FV127" s="1">
        <v>20.3248</v>
      </c>
      <c r="FW127" s="1">
        <v>5.21265</v>
      </c>
      <c r="FX127" s="1">
        <v>11.9072</v>
      </c>
      <c r="FY127" s="1">
        <v>5.00315</v>
      </c>
      <c r="FZ127" s="1">
        <v>3.28968</v>
      </c>
      <c r="GA127" s="1">
        <v>9999.0</v>
      </c>
      <c r="GB127" s="1">
        <v>9999.0</v>
      </c>
      <c r="GC127" s="1">
        <v>9999.0</v>
      </c>
      <c r="GD127" s="1">
        <v>999.9</v>
      </c>
      <c r="GE127" s="1">
        <v>1.85944</v>
      </c>
      <c r="GF127" s="1">
        <v>1.85439</v>
      </c>
      <c r="GG127" s="1">
        <v>1.8576</v>
      </c>
      <c r="GH127" s="1">
        <v>1.85601</v>
      </c>
      <c r="GI127" s="1">
        <v>1.85484</v>
      </c>
      <c r="GJ127" s="1">
        <v>1.85455</v>
      </c>
      <c r="GK127" s="1">
        <v>1.85305</v>
      </c>
      <c r="GL127" s="1">
        <v>1.85634</v>
      </c>
      <c r="GM127" s="1">
        <v>0.0</v>
      </c>
      <c r="GN127" s="1">
        <v>0.0</v>
      </c>
      <c r="GO127" s="1">
        <v>0.0</v>
      </c>
      <c r="GP127" s="1">
        <v>0.0</v>
      </c>
      <c r="GQ127" s="1" t="s">
        <v>359</v>
      </c>
      <c r="GR127" s="1" t="s">
        <v>360</v>
      </c>
      <c r="GS127" s="1" t="s">
        <v>361</v>
      </c>
      <c r="GT127" s="1" t="s">
        <v>361</v>
      </c>
      <c r="GU127" s="1" t="s">
        <v>361</v>
      </c>
      <c r="GV127" s="1" t="s">
        <v>361</v>
      </c>
      <c r="GW127" s="1">
        <v>0.0</v>
      </c>
      <c r="GX127" s="1">
        <v>100.0</v>
      </c>
      <c r="GY127" s="1">
        <v>100.0</v>
      </c>
      <c r="GZ127" s="1">
        <v>1.636</v>
      </c>
      <c r="HA127" s="1">
        <v>0.0151</v>
      </c>
      <c r="HB127" s="1">
        <v>0.4508132229881339</v>
      </c>
      <c r="HC127" s="1">
        <v>0.002931838302181297</v>
      </c>
      <c r="HD127" s="1">
        <v>-1.375455985948503E-6</v>
      </c>
      <c r="HE127" s="1">
        <v>3.07004744371273E-10</v>
      </c>
      <c r="HF127" s="1">
        <v>-0.06116048014925604</v>
      </c>
      <c r="HG127" s="1">
        <v>0.0100384331276165</v>
      </c>
      <c r="HH127" s="1">
        <v>-3.153267371123071E-4</v>
      </c>
      <c r="HI127" s="1">
        <v>1.819468599177705E-6</v>
      </c>
      <c r="HJ127" s="1">
        <v>1.0</v>
      </c>
      <c r="HK127" s="1">
        <v>2112.0</v>
      </c>
      <c r="HL127" s="1">
        <v>3.0</v>
      </c>
      <c r="HM127" s="1">
        <v>29.0</v>
      </c>
      <c r="HN127" s="1">
        <v>6.2</v>
      </c>
      <c r="HO127" s="1">
        <v>6.2</v>
      </c>
      <c r="HP127" s="1">
        <v>1.3916</v>
      </c>
      <c r="HQ127" s="1">
        <v>2.28882</v>
      </c>
      <c r="HR127" s="1">
        <v>1.4978</v>
      </c>
      <c r="HS127" s="1">
        <v>2.30347</v>
      </c>
      <c r="HT127" s="1">
        <v>1.54785</v>
      </c>
      <c r="HU127" s="1">
        <v>2.44019</v>
      </c>
      <c r="HV127" s="1">
        <v>35.4986</v>
      </c>
      <c r="HW127" s="1">
        <v>15.603</v>
      </c>
      <c r="HX127" s="1">
        <v>18.0</v>
      </c>
      <c r="HY127" s="1">
        <v>500.814</v>
      </c>
      <c r="HZ127" s="1">
        <v>519.477</v>
      </c>
      <c r="IA127" s="1">
        <v>28.678</v>
      </c>
      <c r="IB127" s="1">
        <v>29.8259</v>
      </c>
      <c r="IC127" s="1">
        <v>30.0003</v>
      </c>
      <c r="ID127" s="1">
        <v>29.6085</v>
      </c>
      <c r="IE127" s="1">
        <v>29.6979</v>
      </c>
      <c r="IF127" s="1">
        <v>27.8563</v>
      </c>
      <c r="IG127" s="1">
        <v>26.5434</v>
      </c>
      <c r="IH127" s="1">
        <v>84.2938</v>
      </c>
      <c r="II127" s="1">
        <v>28.781</v>
      </c>
      <c r="IJ127" s="1">
        <v>593.655</v>
      </c>
      <c r="IK127" s="1">
        <v>25.2837</v>
      </c>
      <c r="IL127" s="1">
        <v>100.772</v>
      </c>
      <c r="IM127" s="1">
        <v>100.511</v>
      </c>
      <c r="IN127" s="1" t="s">
        <v>362</v>
      </c>
    </row>
    <row r="128" ht="15.75" customHeight="1">
      <c r="A128" s="1">
        <v>112.0</v>
      </c>
      <c r="B128" s="1">
        <v>1.6602243806E9</v>
      </c>
      <c r="C128" s="1">
        <v>393.5999999046326</v>
      </c>
      <c r="D128" s="1" t="s">
        <v>567</v>
      </c>
      <c r="E128" s="1" t="s">
        <v>568</v>
      </c>
      <c r="F128" s="1">
        <v>1.0</v>
      </c>
      <c r="G128" s="1" t="s">
        <v>349</v>
      </c>
      <c r="H128" s="1" t="s">
        <v>350</v>
      </c>
      <c r="I128" s="1" t="s">
        <v>351</v>
      </c>
      <c r="J128" s="1" t="s">
        <v>352</v>
      </c>
      <c r="K128" s="1" t="s">
        <v>353</v>
      </c>
      <c r="L128" s="1" t="s">
        <v>354</v>
      </c>
      <c r="M128" s="1" t="s">
        <v>355</v>
      </c>
      <c r="N128" s="1">
        <v>1.660224373099999E9</v>
      </c>
      <c r="O128" s="1">
        <f t="shared" si="1"/>
        <v>0.001565474381</v>
      </c>
      <c r="P128" s="1">
        <f t="shared" si="2"/>
        <v>1.565474381</v>
      </c>
      <c r="Q128" s="1">
        <f t="shared" si="3"/>
        <v>8.168391415</v>
      </c>
      <c r="R128" s="1">
        <f t="shared" si="4"/>
        <v>484.0214667</v>
      </c>
      <c r="S128" s="1">
        <f t="shared" si="5"/>
        <v>304.4090872</v>
      </c>
      <c r="T128" s="1">
        <f t="shared" si="6"/>
        <v>30.30464082</v>
      </c>
      <c r="U128" s="1">
        <f t="shared" si="7"/>
        <v>48.18547577</v>
      </c>
      <c r="V128" s="1">
        <f t="shared" si="8"/>
        <v>0.07927163198</v>
      </c>
      <c r="W128" s="1">
        <f t="shared" si="9"/>
        <v>2.920313296</v>
      </c>
      <c r="X128" s="1">
        <f t="shared" si="10"/>
        <v>0.07809531914</v>
      </c>
      <c r="Y128" s="1">
        <f t="shared" si="11"/>
        <v>0.04891380737</v>
      </c>
      <c r="Z128" s="1">
        <f t="shared" si="12"/>
        <v>321.5137062</v>
      </c>
      <c r="AA128" s="1">
        <f t="shared" si="13"/>
        <v>32.48986722</v>
      </c>
      <c r="AB128" s="1">
        <f t="shared" si="14"/>
        <v>31.47021333</v>
      </c>
      <c r="AC128" s="1">
        <f t="shared" si="15"/>
        <v>4.633751802</v>
      </c>
      <c r="AD128" s="1">
        <f t="shared" si="16"/>
        <v>60.10724304</v>
      </c>
      <c r="AE128" s="1">
        <f t="shared" si="17"/>
        <v>2.711779541</v>
      </c>
      <c r="AF128" s="1">
        <f t="shared" si="18"/>
        <v>4.511568662</v>
      </c>
      <c r="AG128" s="1">
        <f t="shared" si="19"/>
        <v>1.921972261</v>
      </c>
      <c r="AH128" s="1">
        <f t="shared" si="20"/>
        <v>-69.03742018</v>
      </c>
      <c r="AI128" s="1">
        <f t="shared" si="21"/>
        <v>-73.91384893</v>
      </c>
      <c r="AJ128" s="1">
        <f t="shared" si="22"/>
        <v>-5.696884372</v>
      </c>
      <c r="AK128" s="1">
        <f t="shared" si="23"/>
        <v>172.8655527</v>
      </c>
      <c r="AL128" s="1">
        <f t="shared" si="24"/>
        <v>38.56910369</v>
      </c>
      <c r="AM128" s="1">
        <f t="shared" si="25"/>
        <v>1.560366913</v>
      </c>
      <c r="AN128" s="1">
        <f t="shared" si="26"/>
        <v>8.168391415</v>
      </c>
      <c r="AO128" s="1">
        <v>568.0326040679769</v>
      </c>
      <c r="AP128" s="1">
        <v>532.6979393939395</v>
      </c>
      <c r="AQ128" s="1">
        <v>4.948062032931516</v>
      </c>
      <c r="AR128" s="1">
        <v>64.96869328460993</v>
      </c>
      <c r="AS128" s="1">
        <f t="shared" si="27"/>
        <v>1.565474381</v>
      </c>
      <c r="AT128" s="1">
        <v>25.42515914836087</v>
      </c>
      <c r="AU128" s="1">
        <v>27.25179272727271</v>
      </c>
      <c r="AV128" s="1">
        <v>3.878931939221812E-5</v>
      </c>
      <c r="AW128" s="1">
        <v>84.42991726890527</v>
      </c>
      <c r="AX128" s="1">
        <v>0.0</v>
      </c>
      <c r="AY128" s="1">
        <v>0.0</v>
      </c>
      <c r="AZ128" s="1">
        <f t="shared" si="28"/>
        <v>1</v>
      </c>
      <c r="BA128" s="1">
        <f t="shared" si="29"/>
        <v>0</v>
      </c>
      <c r="BB128" s="1">
        <f t="shared" si="30"/>
        <v>51906.56482</v>
      </c>
      <c r="BC128" s="1">
        <f t="shared" si="31"/>
        <v>1999.982</v>
      </c>
      <c r="BD128" s="1">
        <f t="shared" si="32"/>
        <v>1681.18518</v>
      </c>
      <c r="BE128" s="1">
        <f t="shared" si="33"/>
        <v>0.8406001554</v>
      </c>
      <c r="BF128" s="1">
        <f t="shared" si="34"/>
        <v>0.1607582999</v>
      </c>
      <c r="BG128" s="1">
        <v>6.0</v>
      </c>
      <c r="BH128" s="1">
        <v>0.5</v>
      </c>
      <c r="BI128" s="1" t="s">
        <v>356</v>
      </c>
      <c r="BJ128" s="1">
        <v>2.0</v>
      </c>
      <c r="BK128" s="1" t="b">
        <v>1</v>
      </c>
      <c r="BL128" s="1">
        <v>1.660224373099999E9</v>
      </c>
      <c r="BM128" s="1">
        <v>484.0214666666667</v>
      </c>
      <c r="BN128" s="1">
        <v>531.1982</v>
      </c>
      <c r="BO128" s="1">
        <v>27.23973333333333</v>
      </c>
      <c r="BP128" s="1">
        <v>25.41878</v>
      </c>
      <c r="BQ128" s="1">
        <v>482.4423333333333</v>
      </c>
      <c r="BR128" s="1">
        <v>27.22461333333333</v>
      </c>
      <c r="BS128" s="1">
        <v>500.1324</v>
      </c>
      <c r="BT128" s="1">
        <v>99.45230666666666</v>
      </c>
      <c r="BU128" s="1">
        <v>0.1000460466666667</v>
      </c>
      <c r="BV128" s="1">
        <v>31.00074</v>
      </c>
      <c r="BW128" s="1">
        <v>31.47021333333333</v>
      </c>
      <c r="BX128" s="1">
        <v>999.8999999999999</v>
      </c>
      <c r="BY128" s="1">
        <v>0.0</v>
      </c>
      <c r="BZ128" s="1">
        <v>0.0</v>
      </c>
      <c r="CA128" s="1">
        <v>10002.22333333333</v>
      </c>
      <c r="CB128" s="1">
        <v>0.0</v>
      </c>
      <c r="CC128" s="1">
        <v>7.157718666666666</v>
      </c>
      <c r="CD128" s="1">
        <v>-47.17671333333332</v>
      </c>
      <c r="CE128" s="1">
        <v>497.5756000000001</v>
      </c>
      <c r="CF128" s="1">
        <v>545.0527333333332</v>
      </c>
      <c r="CG128" s="1">
        <v>1.820958</v>
      </c>
      <c r="CH128" s="1">
        <v>531.1982</v>
      </c>
      <c r="CI128" s="1">
        <v>25.41878</v>
      </c>
      <c r="CJ128" s="1">
        <v>2.709056666666667</v>
      </c>
      <c r="CK128" s="1">
        <v>2.527957333333333</v>
      </c>
      <c r="CL128" s="1">
        <v>22.34014666666667</v>
      </c>
      <c r="CM128" s="1">
        <v>21.20763333333333</v>
      </c>
      <c r="CN128" s="1">
        <v>1999.982</v>
      </c>
      <c r="CO128" s="1">
        <v>0.9799930000000001</v>
      </c>
      <c r="CP128" s="1">
        <v>0.0200072</v>
      </c>
      <c r="CQ128" s="1">
        <v>0.0</v>
      </c>
      <c r="CR128" s="1">
        <v>2.692666666666667</v>
      </c>
      <c r="CS128" s="1">
        <v>0.0</v>
      </c>
      <c r="CT128" s="1">
        <v>22215.98</v>
      </c>
      <c r="CU128" s="1">
        <v>17412.12</v>
      </c>
      <c r="CV128" s="1">
        <v>40.25</v>
      </c>
      <c r="CW128" s="1">
        <v>41.2038</v>
      </c>
      <c r="CX128" s="1">
        <v>40.187</v>
      </c>
      <c r="CY128" s="1">
        <v>39.7416</v>
      </c>
      <c r="CZ128" s="1">
        <v>40.42046666666667</v>
      </c>
      <c r="DA128" s="1">
        <v>1959.972</v>
      </c>
      <c r="DB128" s="1">
        <v>40.01</v>
      </c>
      <c r="DC128" s="1">
        <v>0.0</v>
      </c>
      <c r="DD128" s="1">
        <v>1.6602243797E9</v>
      </c>
      <c r="DE128" s="1">
        <v>0.0</v>
      </c>
      <c r="DF128" s="1">
        <v>1.660224008E9</v>
      </c>
      <c r="DG128" s="1" t="s">
        <v>357</v>
      </c>
      <c r="DH128" s="1">
        <v>1.660224008E9</v>
      </c>
      <c r="DI128" s="1">
        <v>1.660224007E9</v>
      </c>
      <c r="DJ128" s="1">
        <v>1.0</v>
      </c>
      <c r="DK128" s="1">
        <v>0.091</v>
      </c>
      <c r="DL128" s="1">
        <v>-0.018</v>
      </c>
      <c r="DM128" s="1">
        <v>1.42</v>
      </c>
      <c r="DN128" s="1">
        <v>0.02</v>
      </c>
      <c r="DO128" s="1">
        <v>400.0</v>
      </c>
      <c r="DP128" s="1">
        <v>26.0</v>
      </c>
      <c r="DQ128" s="1">
        <v>0.31</v>
      </c>
      <c r="DR128" s="1">
        <v>0.11</v>
      </c>
      <c r="DS128" s="1">
        <v>7.514966884684014</v>
      </c>
      <c r="DT128" s="1">
        <v>3.692001033894523</v>
      </c>
      <c r="DU128" s="1">
        <v>0.2936269492058325</v>
      </c>
      <c r="DV128" s="1">
        <v>0.0</v>
      </c>
      <c r="DW128" s="1">
        <v>38.50778463778243</v>
      </c>
      <c r="DX128" s="1">
        <v>0.8717022853186371</v>
      </c>
      <c r="DY128" s="1">
        <v>0.2524331904558494</v>
      </c>
      <c r="DZ128" s="1">
        <v>0.0</v>
      </c>
      <c r="EA128" s="1">
        <v>-47.10385483870968</v>
      </c>
      <c r="EB128" s="1">
        <v>-1.831659677419239</v>
      </c>
      <c r="EC128" s="1">
        <v>0.3205449088749023</v>
      </c>
      <c r="ED128" s="1">
        <v>0.0</v>
      </c>
      <c r="EE128" s="1">
        <v>310.7055463703435</v>
      </c>
      <c r="EF128" s="1">
        <v>219.1249800819493</v>
      </c>
      <c r="EG128" s="1">
        <v>15.99890652722294</v>
      </c>
      <c r="EH128" s="1">
        <v>0.0</v>
      </c>
      <c r="EI128" s="1">
        <v>1.814194390243902</v>
      </c>
      <c r="EJ128" s="1">
        <v>0.1051064111498217</v>
      </c>
      <c r="EK128" s="1">
        <v>0.01197832189248163</v>
      </c>
      <c r="EL128" s="1">
        <v>1.0</v>
      </c>
      <c r="EM128" s="1">
        <v>1.922437301689096</v>
      </c>
      <c r="EN128" s="1">
        <v>-0.02328124168848817</v>
      </c>
      <c r="EO128" s="1">
        <v>0.001787524730508396</v>
      </c>
      <c r="EP128" s="1">
        <v>1.0</v>
      </c>
      <c r="EQ128" s="1">
        <v>2.0</v>
      </c>
      <c r="ER128" s="1">
        <v>6.0</v>
      </c>
      <c r="ES128" s="1" t="s">
        <v>393</v>
      </c>
      <c r="ET128" s="1">
        <v>2.9447</v>
      </c>
      <c r="EU128" s="1">
        <v>2.80136</v>
      </c>
      <c r="EV128" s="1">
        <v>0.107434</v>
      </c>
      <c r="EW128" s="1">
        <v>0.114471</v>
      </c>
      <c r="EX128" s="1">
        <v>0.118459</v>
      </c>
      <c r="EY128" s="1">
        <v>0.112775</v>
      </c>
      <c r="EZ128" s="1">
        <v>18358.8</v>
      </c>
      <c r="FA128" s="1">
        <v>19101.9</v>
      </c>
      <c r="FB128" s="1">
        <v>23907.6</v>
      </c>
      <c r="FC128" s="1">
        <v>25090.6</v>
      </c>
      <c r="FD128" s="1">
        <v>33724.4</v>
      </c>
      <c r="FE128" s="1">
        <v>35536.9</v>
      </c>
      <c r="FF128" s="1">
        <v>43572.9</v>
      </c>
      <c r="FG128" s="1">
        <v>46374.8</v>
      </c>
      <c r="FH128" s="1">
        <v>1.99053</v>
      </c>
      <c r="FI128" s="1">
        <v>1.91718</v>
      </c>
      <c r="FJ128" s="1">
        <v>0.138156</v>
      </c>
      <c r="FK128" s="1">
        <v>0.0</v>
      </c>
      <c r="FL128" s="1">
        <v>29.2145</v>
      </c>
      <c r="FM128" s="1">
        <v>999.9</v>
      </c>
      <c r="FN128" s="1">
        <v>70.0</v>
      </c>
      <c r="FO128" s="1">
        <v>31.7</v>
      </c>
      <c r="FP128" s="1">
        <v>33.0414</v>
      </c>
      <c r="FQ128" s="1">
        <v>64.164</v>
      </c>
      <c r="FR128" s="1">
        <v>26.2861</v>
      </c>
      <c r="FS128" s="1">
        <v>1.0</v>
      </c>
      <c r="FT128" s="1">
        <v>0.210422</v>
      </c>
      <c r="FU128" s="1">
        <v>0.118519</v>
      </c>
      <c r="FV128" s="1">
        <v>20.3249</v>
      </c>
      <c r="FW128" s="1">
        <v>5.21295</v>
      </c>
      <c r="FX128" s="1">
        <v>11.9072</v>
      </c>
      <c r="FY128" s="1">
        <v>5.00305</v>
      </c>
      <c r="FZ128" s="1">
        <v>3.28968</v>
      </c>
      <c r="GA128" s="1">
        <v>9999.0</v>
      </c>
      <c r="GB128" s="1">
        <v>9999.0</v>
      </c>
      <c r="GC128" s="1">
        <v>9999.0</v>
      </c>
      <c r="GD128" s="1">
        <v>999.9</v>
      </c>
      <c r="GE128" s="1">
        <v>1.85944</v>
      </c>
      <c r="GF128" s="1">
        <v>1.85439</v>
      </c>
      <c r="GG128" s="1">
        <v>1.8576</v>
      </c>
      <c r="GH128" s="1">
        <v>1.85599</v>
      </c>
      <c r="GI128" s="1">
        <v>1.85485</v>
      </c>
      <c r="GJ128" s="1">
        <v>1.85455</v>
      </c>
      <c r="GK128" s="1">
        <v>1.85305</v>
      </c>
      <c r="GL128" s="1">
        <v>1.85632</v>
      </c>
      <c r="GM128" s="1">
        <v>0.0</v>
      </c>
      <c r="GN128" s="1">
        <v>0.0</v>
      </c>
      <c r="GO128" s="1">
        <v>0.0</v>
      </c>
      <c r="GP128" s="1">
        <v>0.0</v>
      </c>
      <c r="GQ128" s="1" t="s">
        <v>359</v>
      </c>
      <c r="GR128" s="1" t="s">
        <v>360</v>
      </c>
      <c r="GS128" s="1" t="s">
        <v>361</v>
      </c>
      <c r="GT128" s="1" t="s">
        <v>361</v>
      </c>
      <c r="GU128" s="1" t="s">
        <v>361</v>
      </c>
      <c r="GV128" s="1" t="s">
        <v>361</v>
      </c>
      <c r="GW128" s="1">
        <v>0.0</v>
      </c>
      <c r="GX128" s="1">
        <v>100.0</v>
      </c>
      <c r="GY128" s="1">
        <v>100.0</v>
      </c>
      <c r="GZ128" s="1">
        <v>1.645</v>
      </c>
      <c r="HA128" s="1">
        <v>0.0151</v>
      </c>
      <c r="HB128" s="1">
        <v>0.4508132229881339</v>
      </c>
      <c r="HC128" s="1">
        <v>0.002931838302181297</v>
      </c>
      <c r="HD128" s="1">
        <v>-1.375455985948503E-6</v>
      </c>
      <c r="HE128" s="1">
        <v>3.07004744371273E-10</v>
      </c>
      <c r="HF128" s="1">
        <v>-0.06116048014925604</v>
      </c>
      <c r="HG128" s="1">
        <v>0.0100384331276165</v>
      </c>
      <c r="HH128" s="1">
        <v>-3.153267371123071E-4</v>
      </c>
      <c r="HI128" s="1">
        <v>1.819468599177705E-6</v>
      </c>
      <c r="HJ128" s="1">
        <v>1.0</v>
      </c>
      <c r="HK128" s="1">
        <v>2112.0</v>
      </c>
      <c r="HL128" s="1">
        <v>3.0</v>
      </c>
      <c r="HM128" s="1">
        <v>29.0</v>
      </c>
      <c r="HN128" s="1">
        <v>6.2</v>
      </c>
      <c r="HO128" s="1">
        <v>6.2</v>
      </c>
      <c r="HP128" s="1">
        <v>1.40259</v>
      </c>
      <c r="HQ128" s="1">
        <v>2.29614</v>
      </c>
      <c r="HR128" s="1">
        <v>1.4978</v>
      </c>
      <c r="HS128" s="1">
        <v>2.30347</v>
      </c>
      <c r="HT128" s="1">
        <v>1.54785</v>
      </c>
      <c r="HU128" s="1">
        <v>2.323</v>
      </c>
      <c r="HV128" s="1">
        <v>35.4986</v>
      </c>
      <c r="HW128" s="1">
        <v>15.5943</v>
      </c>
      <c r="HX128" s="1">
        <v>18.0</v>
      </c>
      <c r="HY128" s="1">
        <v>500.804</v>
      </c>
      <c r="HZ128" s="1">
        <v>519.448</v>
      </c>
      <c r="IA128" s="1">
        <v>28.6809</v>
      </c>
      <c r="IB128" s="1">
        <v>29.826</v>
      </c>
      <c r="IC128" s="1">
        <v>30.0003</v>
      </c>
      <c r="ID128" s="1">
        <v>29.6092</v>
      </c>
      <c r="IE128" s="1">
        <v>29.6986</v>
      </c>
      <c r="IF128" s="1">
        <v>28.0936</v>
      </c>
      <c r="IG128" s="1">
        <v>26.5434</v>
      </c>
      <c r="IH128" s="1">
        <v>84.2938</v>
      </c>
      <c r="II128" s="1">
        <v>28.781</v>
      </c>
      <c r="IJ128" s="1">
        <v>603.787</v>
      </c>
      <c r="IK128" s="1">
        <v>25.2805</v>
      </c>
      <c r="IL128" s="1">
        <v>100.772</v>
      </c>
      <c r="IM128" s="1">
        <v>100.511</v>
      </c>
      <c r="IN128" s="1" t="s">
        <v>362</v>
      </c>
    </row>
    <row r="129" ht="15.75" customHeight="1">
      <c r="A129" s="1">
        <v>113.0</v>
      </c>
      <c r="B129" s="1">
        <v>1.6602243816E9</v>
      </c>
      <c r="C129" s="1">
        <v>394.5999999046326</v>
      </c>
      <c r="D129" s="1" t="s">
        <v>569</v>
      </c>
      <c r="E129" s="1" t="s">
        <v>570</v>
      </c>
      <c r="F129" s="1">
        <v>1.0</v>
      </c>
      <c r="G129" s="1" t="s">
        <v>349</v>
      </c>
      <c r="H129" s="1" t="s">
        <v>350</v>
      </c>
      <c r="I129" s="1" t="s">
        <v>351</v>
      </c>
      <c r="J129" s="1" t="s">
        <v>352</v>
      </c>
      <c r="K129" s="1" t="s">
        <v>353</v>
      </c>
      <c r="L129" s="1" t="s">
        <v>354</v>
      </c>
      <c r="M129" s="1" t="s">
        <v>355</v>
      </c>
      <c r="N129" s="1">
        <v>1.6602243736E9</v>
      </c>
      <c r="O129" s="1">
        <f t="shared" si="1"/>
        <v>0.001572113335</v>
      </c>
      <c r="P129" s="1">
        <f t="shared" si="2"/>
        <v>1.572113335</v>
      </c>
      <c r="Q129" s="1">
        <f t="shared" si="3"/>
        <v>8.284677955</v>
      </c>
      <c r="R129" s="1">
        <f t="shared" si="4"/>
        <v>486.4606875</v>
      </c>
      <c r="S129" s="1">
        <f t="shared" si="5"/>
        <v>305.1598174</v>
      </c>
      <c r="T129" s="1">
        <f t="shared" si="6"/>
        <v>30.37933165</v>
      </c>
      <c r="U129" s="1">
        <f t="shared" si="7"/>
        <v>48.42823241</v>
      </c>
      <c r="V129" s="1">
        <f t="shared" si="8"/>
        <v>0.0796232073</v>
      </c>
      <c r="W129" s="1">
        <f t="shared" si="9"/>
        <v>2.920121837</v>
      </c>
      <c r="X129" s="1">
        <f t="shared" si="10"/>
        <v>0.07843644492</v>
      </c>
      <c r="Y129" s="1">
        <f t="shared" si="11"/>
        <v>0.04912793043</v>
      </c>
      <c r="Z129" s="1">
        <f t="shared" si="12"/>
        <v>321.5130878</v>
      </c>
      <c r="AA129" s="1">
        <f t="shared" si="13"/>
        <v>32.48800628</v>
      </c>
      <c r="AB129" s="1">
        <f t="shared" si="14"/>
        <v>31.46954375</v>
      </c>
      <c r="AC129" s="1">
        <f t="shared" si="15"/>
        <v>4.633575508</v>
      </c>
      <c r="AD129" s="1">
        <f t="shared" si="16"/>
        <v>60.10953282</v>
      </c>
      <c r="AE129" s="1">
        <f t="shared" si="17"/>
        <v>2.711848635</v>
      </c>
      <c r="AF129" s="1">
        <f t="shared" si="18"/>
        <v>4.511511748</v>
      </c>
      <c r="AG129" s="1">
        <f t="shared" si="19"/>
        <v>1.921726872</v>
      </c>
      <c r="AH129" s="1">
        <f t="shared" si="20"/>
        <v>-69.33019809</v>
      </c>
      <c r="AI129" s="1">
        <f t="shared" si="21"/>
        <v>-73.83842211</v>
      </c>
      <c r="AJ129" s="1">
        <f t="shared" si="22"/>
        <v>-5.69141901</v>
      </c>
      <c r="AK129" s="1">
        <f t="shared" si="23"/>
        <v>172.6530485</v>
      </c>
      <c r="AL129" s="1">
        <f t="shared" si="24"/>
        <v>38.59739126</v>
      </c>
      <c r="AM129" s="1">
        <f t="shared" si="25"/>
        <v>1.563229071</v>
      </c>
      <c r="AN129" s="1">
        <f t="shared" si="26"/>
        <v>8.284677955</v>
      </c>
      <c r="AO129" s="1">
        <v>573.2338882892769</v>
      </c>
      <c r="AP129" s="1">
        <v>537.6953454545453</v>
      </c>
      <c r="AQ129" s="1">
        <v>4.96000096013767</v>
      </c>
      <c r="AR129" s="1">
        <v>64.96869328460993</v>
      </c>
      <c r="AS129" s="1">
        <f t="shared" si="27"/>
        <v>1.572113335</v>
      </c>
      <c r="AT129" s="1">
        <v>25.41750240002125</v>
      </c>
      <c r="AU129" s="1">
        <v>27.25177454545455</v>
      </c>
      <c r="AV129" s="1">
        <v>5.357130400375104E-5</v>
      </c>
      <c r="AW129" s="1">
        <v>84.42991726890527</v>
      </c>
      <c r="AX129" s="1">
        <v>0.0</v>
      </c>
      <c r="AY129" s="1">
        <v>0.0</v>
      </c>
      <c r="AZ129" s="1">
        <f t="shared" si="28"/>
        <v>1</v>
      </c>
      <c r="BA129" s="1">
        <f t="shared" si="29"/>
        <v>0</v>
      </c>
      <c r="BB129" s="1">
        <f t="shared" si="30"/>
        <v>51901.15657</v>
      </c>
      <c r="BC129" s="1">
        <f t="shared" si="31"/>
        <v>1999.978125</v>
      </c>
      <c r="BD129" s="1">
        <f t="shared" si="32"/>
        <v>1681.181925</v>
      </c>
      <c r="BE129" s="1">
        <f t="shared" si="33"/>
        <v>0.8406001566</v>
      </c>
      <c r="BF129" s="1">
        <f t="shared" si="34"/>
        <v>0.1607583022</v>
      </c>
      <c r="BG129" s="1">
        <v>6.0</v>
      </c>
      <c r="BH129" s="1">
        <v>0.5</v>
      </c>
      <c r="BI129" s="1" t="s">
        <v>356</v>
      </c>
      <c r="BJ129" s="1">
        <v>2.0</v>
      </c>
      <c r="BK129" s="1" t="b">
        <v>1</v>
      </c>
      <c r="BL129" s="1">
        <v>1.6602243736E9</v>
      </c>
      <c r="BM129" s="1">
        <v>486.4606874999999</v>
      </c>
      <c r="BN129" s="1">
        <v>533.6773125</v>
      </c>
      <c r="BO129" s="1">
        <v>27.24046875</v>
      </c>
      <c r="BP129" s="1">
        <v>25.4161875</v>
      </c>
      <c r="BQ129" s="1">
        <v>484.8771875</v>
      </c>
      <c r="BR129" s="1">
        <v>27.22535</v>
      </c>
      <c r="BS129" s="1">
        <v>500.135375</v>
      </c>
      <c r="BT129" s="1">
        <v>99.4521375</v>
      </c>
      <c r="BU129" s="1">
        <v>0.10006404375</v>
      </c>
      <c r="BV129" s="1">
        <v>31.00051875</v>
      </c>
      <c r="BW129" s="1">
        <v>31.46954375</v>
      </c>
      <c r="BX129" s="1">
        <v>999.9</v>
      </c>
      <c r="BY129" s="1">
        <v>0.0</v>
      </c>
      <c r="BZ129" s="1">
        <v>0.0</v>
      </c>
      <c r="CA129" s="1">
        <v>10001.146875</v>
      </c>
      <c r="CB129" s="1">
        <v>0.0</v>
      </c>
      <c r="CC129" s="1">
        <v>7.1602975</v>
      </c>
      <c r="CD129" s="1">
        <v>-47.21665</v>
      </c>
      <c r="CE129" s="1">
        <v>500.0835</v>
      </c>
      <c r="CF129" s="1">
        <v>547.5949375</v>
      </c>
      <c r="CG129" s="1">
        <v>1.82428125</v>
      </c>
      <c r="CH129" s="1">
        <v>533.6773125</v>
      </c>
      <c r="CI129" s="1">
        <v>25.4161875</v>
      </c>
      <c r="CJ129" s="1">
        <v>2.709125</v>
      </c>
      <c r="CK129" s="1">
        <v>2.527695</v>
      </c>
      <c r="CL129" s="1">
        <v>22.3405625</v>
      </c>
      <c r="CM129" s="1">
        <v>21.20594375</v>
      </c>
      <c r="CN129" s="1">
        <v>1999.978125</v>
      </c>
      <c r="CO129" s="1">
        <v>0.979993</v>
      </c>
      <c r="CP129" s="1">
        <v>0.0200072</v>
      </c>
      <c r="CQ129" s="1">
        <v>0.0</v>
      </c>
      <c r="CR129" s="1">
        <v>2.7615</v>
      </c>
      <c r="CS129" s="1">
        <v>0.0</v>
      </c>
      <c r="CT129" s="1">
        <v>22213.66875</v>
      </c>
      <c r="CU129" s="1">
        <v>17412.0875</v>
      </c>
      <c r="CV129" s="1">
        <v>40.25</v>
      </c>
      <c r="CW129" s="1">
        <v>41.20274999999999</v>
      </c>
      <c r="CX129" s="1">
        <v>40.187</v>
      </c>
      <c r="CY129" s="1">
        <v>39.742125</v>
      </c>
      <c r="CZ129" s="1">
        <v>40.42149999999999</v>
      </c>
      <c r="DA129" s="1">
        <v>1959.968125</v>
      </c>
      <c r="DB129" s="1">
        <v>40.01</v>
      </c>
      <c r="DC129" s="1">
        <v>0.0</v>
      </c>
      <c r="DD129" s="1">
        <v>1.6602243803E9</v>
      </c>
      <c r="DE129" s="1">
        <v>0.0</v>
      </c>
      <c r="DF129" s="1">
        <v>1.660224008E9</v>
      </c>
      <c r="DG129" s="1" t="s">
        <v>357</v>
      </c>
      <c r="DH129" s="1">
        <v>1.660224008E9</v>
      </c>
      <c r="DI129" s="1">
        <v>1.660224007E9</v>
      </c>
      <c r="DJ129" s="1">
        <v>1.0</v>
      </c>
      <c r="DK129" s="1">
        <v>0.091</v>
      </c>
      <c r="DL129" s="1">
        <v>-0.018</v>
      </c>
      <c r="DM129" s="1">
        <v>1.42</v>
      </c>
      <c r="DN129" s="1">
        <v>0.02</v>
      </c>
      <c r="DO129" s="1">
        <v>400.0</v>
      </c>
      <c r="DP129" s="1">
        <v>26.0</v>
      </c>
      <c r="DQ129" s="1">
        <v>0.31</v>
      </c>
      <c r="DR129" s="1">
        <v>0.11</v>
      </c>
      <c r="DS129" s="1">
        <v>7.601262840965314</v>
      </c>
      <c r="DT129" s="1">
        <v>3.436698801710175</v>
      </c>
      <c r="DU129" s="1">
        <v>0.2693091321294883</v>
      </c>
      <c r="DV129" s="1">
        <v>0.0</v>
      </c>
      <c r="DW129" s="1">
        <v>38.557089033961</v>
      </c>
      <c r="DX129" s="1">
        <v>0.6424652816055377</v>
      </c>
      <c r="DY129" s="1">
        <v>0.2379337661227208</v>
      </c>
      <c r="DZ129" s="1">
        <v>0.0</v>
      </c>
      <c r="EA129" s="1">
        <v>-47.17878387096774</v>
      </c>
      <c r="EB129" s="1">
        <v>-1.716387096774119</v>
      </c>
      <c r="EC129" s="1">
        <v>0.3114593828402175</v>
      </c>
      <c r="ED129" s="1">
        <v>0.0</v>
      </c>
      <c r="EE129" s="1">
        <v>313.846074570862</v>
      </c>
      <c r="EF129" s="1">
        <v>223.9147440276214</v>
      </c>
      <c r="EG129" s="1">
        <v>16.28921452930312</v>
      </c>
      <c r="EH129" s="1">
        <v>0.0</v>
      </c>
      <c r="EI129" s="1">
        <v>1.81761</v>
      </c>
      <c r="EJ129" s="1">
        <v>0.13138411149826</v>
      </c>
      <c r="EK129" s="1">
        <v>0.01576178212036176</v>
      </c>
      <c r="EL129" s="1">
        <v>1.0</v>
      </c>
      <c r="EM129" s="1">
        <v>1.922052316548224</v>
      </c>
      <c r="EN129" s="1">
        <v>-0.02438935711792587</v>
      </c>
      <c r="EO129" s="1">
        <v>0.001860443335852171</v>
      </c>
      <c r="EP129" s="1">
        <v>1.0</v>
      </c>
      <c r="EQ129" s="1">
        <v>2.0</v>
      </c>
      <c r="ER129" s="1">
        <v>6.0</v>
      </c>
      <c r="ES129" s="1" t="s">
        <v>393</v>
      </c>
      <c r="ET129" s="1">
        <v>2.94489</v>
      </c>
      <c r="EU129" s="1">
        <v>2.80124</v>
      </c>
      <c r="EV129" s="1">
        <v>0.108158</v>
      </c>
      <c r="EW129" s="1">
        <v>0.115188</v>
      </c>
      <c r="EX129" s="1">
        <v>0.118457</v>
      </c>
      <c r="EY129" s="1">
        <v>0.112751</v>
      </c>
      <c r="EZ129" s="1">
        <v>18344.0</v>
      </c>
      <c r="FA129" s="1">
        <v>19086.6</v>
      </c>
      <c r="FB129" s="1">
        <v>23907.7</v>
      </c>
      <c r="FC129" s="1">
        <v>25090.9</v>
      </c>
      <c r="FD129" s="1">
        <v>33724.6</v>
      </c>
      <c r="FE129" s="1">
        <v>35538.3</v>
      </c>
      <c r="FF129" s="1">
        <v>43572.9</v>
      </c>
      <c r="FG129" s="1">
        <v>46375.2</v>
      </c>
      <c r="FH129" s="1">
        <v>1.99063</v>
      </c>
      <c r="FI129" s="1">
        <v>1.91718</v>
      </c>
      <c r="FJ129" s="1">
        <v>0.137933</v>
      </c>
      <c r="FK129" s="1">
        <v>0.0</v>
      </c>
      <c r="FL129" s="1">
        <v>29.2145</v>
      </c>
      <c r="FM129" s="1">
        <v>999.9</v>
      </c>
      <c r="FN129" s="1">
        <v>70.0</v>
      </c>
      <c r="FO129" s="1">
        <v>31.7</v>
      </c>
      <c r="FP129" s="1">
        <v>33.0424</v>
      </c>
      <c r="FQ129" s="1">
        <v>64.304</v>
      </c>
      <c r="FR129" s="1">
        <v>25.7292</v>
      </c>
      <c r="FS129" s="1">
        <v>1.0</v>
      </c>
      <c r="FT129" s="1">
        <v>0.21045</v>
      </c>
      <c r="FU129" s="1">
        <v>0.0127642</v>
      </c>
      <c r="FV129" s="1">
        <v>20.3249</v>
      </c>
      <c r="FW129" s="1">
        <v>5.2128</v>
      </c>
      <c r="FX129" s="1">
        <v>11.9074</v>
      </c>
      <c r="FY129" s="1">
        <v>5.00295</v>
      </c>
      <c r="FZ129" s="1">
        <v>3.28963</v>
      </c>
      <c r="GA129" s="1">
        <v>9999.0</v>
      </c>
      <c r="GB129" s="1">
        <v>9999.0</v>
      </c>
      <c r="GC129" s="1">
        <v>9999.0</v>
      </c>
      <c r="GD129" s="1">
        <v>999.9</v>
      </c>
      <c r="GE129" s="1">
        <v>1.85943</v>
      </c>
      <c r="GF129" s="1">
        <v>1.85438</v>
      </c>
      <c r="GG129" s="1">
        <v>1.8576</v>
      </c>
      <c r="GH129" s="1">
        <v>1.85597</v>
      </c>
      <c r="GI129" s="1">
        <v>1.85484</v>
      </c>
      <c r="GJ129" s="1">
        <v>1.85455</v>
      </c>
      <c r="GK129" s="1">
        <v>1.85305</v>
      </c>
      <c r="GL129" s="1">
        <v>1.8563</v>
      </c>
      <c r="GM129" s="1">
        <v>0.0</v>
      </c>
      <c r="GN129" s="1">
        <v>0.0</v>
      </c>
      <c r="GO129" s="1">
        <v>0.0</v>
      </c>
      <c r="GP129" s="1">
        <v>0.0</v>
      </c>
      <c r="GQ129" s="1" t="s">
        <v>359</v>
      </c>
      <c r="GR129" s="1" t="s">
        <v>360</v>
      </c>
      <c r="GS129" s="1" t="s">
        <v>361</v>
      </c>
      <c r="GT129" s="1" t="s">
        <v>361</v>
      </c>
      <c r="GU129" s="1" t="s">
        <v>361</v>
      </c>
      <c r="GV129" s="1" t="s">
        <v>361</v>
      </c>
      <c r="GW129" s="1">
        <v>0.0</v>
      </c>
      <c r="GX129" s="1">
        <v>100.0</v>
      </c>
      <c r="GY129" s="1">
        <v>100.0</v>
      </c>
      <c r="GZ129" s="1">
        <v>1.654</v>
      </c>
      <c r="HA129" s="1">
        <v>0.0151</v>
      </c>
      <c r="HB129" s="1">
        <v>0.4508132229881339</v>
      </c>
      <c r="HC129" s="1">
        <v>0.002931838302181297</v>
      </c>
      <c r="HD129" s="1">
        <v>-1.375455985948503E-6</v>
      </c>
      <c r="HE129" s="1">
        <v>3.07004744371273E-10</v>
      </c>
      <c r="HF129" s="1">
        <v>-0.06116048014925604</v>
      </c>
      <c r="HG129" s="1">
        <v>0.0100384331276165</v>
      </c>
      <c r="HH129" s="1">
        <v>-3.153267371123071E-4</v>
      </c>
      <c r="HI129" s="1">
        <v>1.819468599177705E-6</v>
      </c>
      <c r="HJ129" s="1">
        <v>1.0</v>
      </c>
      <c r="HK129" s="1">
        <v>2112.0</v>
      </c>
      <c r="HL129" s="1">
        <v>3.0</v>
      </c>
      <c r="HM129" s="1">
        <v>29.0</v>
      </c>
      <c r="HN129" s="1">
        <v>6.2</v>
      </c>
      <c r="HO129" s="1">
        <v>6.2</v>
      </c>
      <c r="HP129" s="1">
        <v>1.40991</v>
      </c>
      <c r="HQ129" s="1">
        <v>2.28882</v>
      </c>
      <c r="HR129" s="1">
        <v>1.4978</v>
      </c>
      <c r="HS129" s="1">
        <v>2.30347</v>
      </c>
      <c r="HT129" s="1">
        <v>1.54785</v>
      </c>
      <c r="HU129" s="1">
        <v>2.35474</v>
      </c>
      <c r="HV129" s="1">
        <v>35.4986</v>
      </c>
      <c r="HW129" s="1">
        <v>15.5943</v>
      </c>
      <c r="HX129" s="1">
        <v>18.0</v>
      </c>
      <c r="HY129" s="1">
        <v>500.869</v>
      </c>
      <c r="HZ129" s="1">
        <v>519.453</v>
      </c>
      <c r="IA129" s="1">
        <v>28.6918</v>
      </c>
      <c r="IB129" s="1">
        <v>29.8266</v>
      </c>
      <c r="IC129" s="1">
        <v>30.0002</v>
      </c>
      <c r="ID129" s="1">
        <v>29.6098</v>
      </c>
      <c r="IE129" s="1">
        <v>29.6992</v>
      </c>
      <c r="IF129" s="1">
        <v>28.2448</v>
      </c>
      <c r="IG129" s="1">
        <v>26.5434</v>
      </c>
      <c r="IH129" s="1">
        <v>84.2938</v>
      </c>
      <c r="II129" s="1">
        <v>28.781</v>
      </c>
      <c r="IJ129" s="1">
        <v>603.787</v>
      </c>
      <c r="IK129" s="1">
        <v>25.2773</v>
      </c>
      <c r="IL129" s="1">
        <v>100.772</v>
      </c>
      <c r="IM129" s="1">
        <v>100.512</v>
      </c>
      <c r="IN129" s="1" t="s">
        <v>362</v>
      </c>
    </row>
    <row r="130" ht="15.75" customHeight="1">
      <c r="A130" s="1">
        <v>114.0</v>
      </c>
      <c r="B130" s="1">
        <v>1.6602243826E9</v>
      </c>
      <c r="C130" s="1">
        <v>395.5999999046326</v>
      </c>
      <c r="D130" s="1" t="s">
        <v>571</v>
      </c>
      <c r="E130" s="1" t="s">
        <v>572</v>
      </c>
      <c r="F130" s="1">
        <v>1.0</v>
      </c>
      <c r="G130" s="1" t="s">
        <v>349</v>
      </c>
      <c r="H130" s="1" t="s">
        <v>350</v>
      </c>
      <c r="I130" s="1" t="s">
        <v>351</v>
      </c>
      <c r="J130" s="1" t="s">
        <v>352</v>
      </c>
      <c r="K130" s="1" t="s">
        <v>353</v>
      </c>
      <c r="L130" s="1" t="s">
        <v>354</v>
      </c>
      <c r="M130" s="1" t="s">
        <v>355</v>
      </c>
      <c r="N130" s="1">
        <v>1.660224375099999E9</v>
      </c>
      <c r="O130" s="1">
        <f t="shared" si="1"/>
        <v>0.00158115546</v>
      </c>
      <c r="P130" s="1">
        <f t="shared" si="2"/>
        <v>1.58115546</v>
      </c>
      <c r="Q130" s="1">
        <f t="shared" si="3"/>
        <v>8.404098224</v>
      </c>
      <c r="R130" s="1">
        <f t="shared" si="4"/>
        <v>493.8160667</v>
      </c>
      <c r="S130" s="1">
        <f t="shared" si="5"/>
        <v>310.9282841</v>
      </c>
      <c r="T130" s="1">
        <f t="shared" si="6"/>
        <v>30.95354783</v>
      </c>
      <c r="U130" s="1">
        <f t="shared" si="7"/>
        <v>49.16040135</v>
      </c>
      <c r="V130" s="1">
        <f t="shared" si="8"/>
        <v>0.08012078835</v>
      </c>
      <c r="W130" s="1">
        <f t="shared" si="9"/>
        <v>2.919781764</v>
      </c>
      <c r="X130" s="1">
        <f t="shared" si="10"/>
        <v>0.07891912999</v>
      </c>
      <c r="Y130" s="1">
        <f t="shared" si="11"/>
        <v>0.04943091911</v>
      </c>
      <c r="Z130" s="1">
        <f t="shared" si="12"/>
        <v>321.5126422</v>
      </c>
      <c r="AA130" s="1">
        <f t="shared" si="13"/>
        <v>32.48508757</v>
      </c>
      <c r="AB130" s="1">
        <f t="shared" si="14"/>
        <v>31.46733333</v>
      </c>
      <c r="AC130" s="1">
        <f t="shared" si="15"/>
        <v>4.632993569</v>
      </c>
      <c r="AD130" s="1">
        <f t="shared" si="16"/>
        <v>60.11612996</v>
      </c>
      <c r="AE130" s="1">
        <f t="shared" si="17"/>
        <v>2.71203409</v>
      </c>
      <c r="AF130" s="1">
        <f t="shared" si="18"/>
        <v>4.51132515</v>
      </c>
      <c r="AG130" s="1">
        <f t="shared" si="19"/>
        <v>1.920959479</v>
      </c>
      <c r="AH130" s="1">
        <f t="shared" si="20"/>
        <v>-69.7289558</v>
      </c>
      <c r="AI130" s="1">
        <f t="shared" si="21"/>
        <v>-73.59606727</v>
      </c>
      <c r="AJ130" s="1">
        <f t="shared" si="22"/>
        <v>-5.673317023</v>
      </c>
      <c r="AK130" s="1">
        <f t="shared" si="23"/>
        <v>172.5143021</v>
      </c>
      <c r="AL130" s="1">
        <f t="shared" si="24"/>
        <v>38.67059588</v>
      </c>
      <c r="AM130" s="1">
        <f t="shared" si="25"/>
        <v>1.568004926</v>
      </c>
      <c r="AN130" s="1">
        <f t="shared" si="26"/>
        <v>8.404098224</v>
      </c>
      <c r="AO130" s="1">
        <v>578.434031603428</v>
      </c>
      <c r="AP130" s="1">
        <v>542.6827454545452</v>
      </c>
      <c r="AQ130" s="1">
        <v>4.972990911686939</v>
      </c>
      <c r="AR130" s="1">
        <v>64.96869328460993</v>
      </c>
      <c r="AS130" s="1">
        <f t="shared" si="27"/>
        <v>1.58115546</v>
      </c>
      <c r="AT130" s="1">
        <v>25.40486901354292</v>
      </c>
      <c r="AU130" s="1">
        <v>27.24952363636364</v>
      </c>
      <c r="AV130" s="1">
        <v>7.50295376354622E-5</v>
      </c>
      <c r="AW130" s="1">
        <v>84.42991726890527</v>
      </c>
      <c r="AX130" s="1">
        <v>0.0</v>
      </c>
      <c r="AY130" s="1">
        <v>0.0</v>
      </c>
      <c r="AZ130" s="1">
        <f t="shared" si="28"/>
        <v>1</v>
      </c>
      <c r="BA130" s="1">
        <f t="shared" si="29"/>
        <v>0</v>
      </c>
      <c r="BB130" s="1">
        <f t="shared" si="30"/>
        <v>51891.61085</v>
      </c>
      <c r="BC130" s="1">
        <f t="shared" si="31"/>
        <v>1999.975333</v>
      </c>
      <c r="BD130" s="1">
        <f t="shared" si="32"/>
        <v>1681.17958</v>
      </c>
      <c r="BE130" s="1">
        <f t="shared" si="33"/>
        <v>0.8406001574</v>
      </c>
      <c r="BF130" s="1">
        <f t="shared" si="34"/>
        <v>0.1607583038</v>
      </c>
      <c r="BG130" s="1">
        <v>6.0</v>
      </c>
      <c r="BH130" s="1">
        <v>0.5</v>
      </c>
      <c r="BI130" s="1" t="s">
        <v>356</v>
      </c>
      <c r="BJ130" s="1">
        <v>2.0</v>
      </c>
      <c r="BK130" s="1" t="b">
        <v>1</v>
      </c>
      <c r="BL130" s="1">
        <v>1.660224375099999E9</v>
      </c>
      <c r="BM130" s="1">
        <v>493.8160666666666</v>
      </c>
      <c r="BN130" s="1">
        <v>541.1363333333334</v>
      </c>
      <c r="BO130" s="1">
        <v>27.24237333333333</v>
      </c>
      <c r="BP130" s="1">
        <v>25.41255333333334</v>
      </c>
      <c r="BQ130" s="1">
        <v>492.2192666666667</v>
      </c>
      <c r="BR130" s="1">
        <v>27.22726</v>
      </c>
      <c r="BS130" s="1">
        <v>500.1438666666667</v>
      </c>
      <c r="BT130" s="1">
        <v>99.45198666666666</v>
      </c>
      <c r="BU130" s="1">
        <v>0.1000625133333333</v>
      </c>
      <c r="BV130" s="1">
        <v>30.99979333333333</v>
      </c>
      <c r="BW130" s="1">
        <v>31.46733333333333</v>
      </c>
      <c r="BX130" s="1">
        <v>999.8999999999999</v>
      </c>
      <c r="BY130" s="1">
        <v>0.0</v>
      </c>
      <c r="BZ130" s="1">
        <v>0.0</v>
      </c>
      <c r="CA130" s="1">
        <v>9999.22</v>
      </c>
      <c r="CB130" s="1">
        <v>0.0</v>
      </c>
      <c r="CC130" s="1">
        <v>7.167114</v>
      </c>
      <c r="CD130" s="1">
        <v>-47.32028</v>
      </c>
      <c r="CE130" s="1">
        <v>507.6458000000001</v>
      </c>
      <c r="CF130" s="1">
        <v>555.2462666666667</v>
      </c>
      <c r="CG130" s="1">
        <v>1.829822</v>
      </c>
      <c r="CH130" s="1">
        <v>541.1363333333334</v>
      </c>
      <c r="CI130" s="1">
        <v>25.41255333333334</v>
      </c>
      <c r="CJ130" s="1">
        <v>2.709310000000001</v>
      </c>
      <c r="CK130" s="1">
        <v>2.527330000000001</v>
      </c>
      <c r="CL130" s="1">
        <v>22.34168666666667</v>
      </c>
      <c r="CM130" s="1">
        <v>21.20358666666667</v>
      </c>
      <c r="CN130" s="1">
        <v>1999.975333333334</v>
      </c>
      <c r="CO130" s="1">
        <v>0.9799930000000001</v>
      </c>
      <c r="CP130" s="1">
        <v>0.0200072</v>
      </c>
      <c r="CQ130" s="1">
        <v>0.0</v>
      </c>
      <c r="CR130" s="1">
        <v>2.747733333333333</v>
      </c>
      <c r="CS130" s="1">
        <v>0.0</v>
      </c>
      <c r="CT130" s="1">
        <v>22205.09333333333</v>
      </c>
      <c r="CU130" s="1">
        <v>17412.06</v>
      </c>
      <c r="CV130" s="1">
        <v>40.25</v>
      </c>
      <c r="CW130" s="1">
        <v>41.1954</v>
      </c>
      <c r="CX130" s="1">
        <v>40.187</v>
      </c>
      <c r="CY130" s="1">
        <v>39.7416</v>
      </c>
      <c r="CZ130" s="1">
        <v>40.42046666666667</v>
      </c>
      <c r="DA130" s="1">
        <v>1959.965333333334</v>
      </c>
      <c r="DB130" s="1">
        <v>40.01</v>
      </c>
      <c r="DC130" s="1">
        <v>0.0</v>
      </c>
      <c r="DD130" s="1">
        <v>1.6602243815E9</v>
      </c>
      <c r="DE130" s="1">
        <v>0.0</v>
      </c>
      <c r="DF130" s="1">
        <v>1.660224008E9</v>
      </c>
      <c r="DG130" s="1" t="s">
        <v>357</v>
      </c>
      <c r="DH130" s="1">
        <v>1.660224008E9</v>
      </c>
      <c r="DI130" s="1">
        <v>1.660224007E9</v>
      </c>
      <c r="DJ130" s="1">
        <v>1.0</v>
      </c>
      <c r="DK130" s="1">
        <v>0.091</v>
      </c>
      <c r="DL130" s="1">
        <v>-0.018</v>
      </c>
      <c r="DM130" s="1">
        <v>1.42</v>
      </c>
      <c r="DN130" s="1">
        <v>0.02</v>
      </c>
      <c r="DO130" s="1">
        <v>400.0</v>
      </c>
      <c r="DP130" s="1">
        <v>26.0</v>
      </c>
      <c r="DQ130" s="1">
        <v>0.31</v>
      </c>
      <c r="DR130" s="1">
        <v>0.11</v>
      </c>
      <c r="DS130" s="1">
        <v>7.702729105240501</v>
      </c>
      <c r="DT130" s="1">
        <v>3.652926333239358</v>
      </c>
      <c r="DU130" s="1">
        <v>0.2948525128154359</v>
      </c>
      <c r="DV130" s="1">
        <v>0.0</v>
      </c>
      <c r="DW130" s="1">
        <v>38.62555262626042</v>
      </c>
      <c r="DX130" s="1">
        <v>0.9909765437197684</v>
      </c>
      <c r="DY130" s="1">
        <v>0.253308737891485</v>
      </c>
      <c r="DZ130" s="1">
        <v>0.0</v>
      </c>
      <c r="EA130" s="1">
        <v>-47.30615666666667</v>
      </c>
      <c r="EB130" s="1">
        <v>-1.939971523915497</v>
      </c>
      <c r="EC130" s="1">
        <v>0.3352163248643409</v>
      </c>
      <c r="ED130" s="1">
        <v>0.0</v>
      </c>
      <c r="EE130" s="1">
        <v>317.9658399295033</v>
      </c>
      <c r="EF130" s="1">
        <v>220.7257541841129</v>
      </c>
      <c r="EG130" s="1">
        <v>16.59823654049235</v>
      </c>
      <c r="EH130" s="1">
        <v>0.0</v>
      </c>
      <c r="EI130" s="1">
        <v>1.82372575</v>
      </c>
      <c r="EJ130" s="1">
        <v>0.1808578986866766</v>
      </c>
      <c r="EK130" s="1">
        <v>0.02112764431822677</v>
      </c>
      <c r="EL130" s="1">
        <v>0.0</v>
      </c>
      <c r="EM130" s="1">
        <v>1.921471618896978</v>
      </c>
      <c r="EN130" s="1">
        <v>-0.02517046018138762</v>
      </c>
      <c r="EO130" s="1">
        <v>0.001970063947232163</v>
      </c>
      <c r="EP130" s="1">
        <v>1.0</v>
      </c>
      <c r="EQ130" s="1">
        <v>1.0</v>
      </c>
      <c r="ER130" s="1">
        <v>6.0</v>
      </c>
      <c r="ES130" s="1" t="s">
        <v>406</v>
      </c>
      <c r="ET130" s="1">
        <v>2.94457</v>
      </c>
      <c r="EU130" s="1">
        <v>2.8012</v>
      </c>
      <c r="EV130" s="1">
        <v>0.108884</v>
      </c>
      <c r="EW130" s="1">
        <v>0.115894</v>
      </c>
      <c r="EX130" s="1">
        <v>0.118451</v>
      </c>
      <c r="EY130" s="1">
        <v>0.112734</v>
      </c>
      <c r="EZ130" s="1">
        <v>18329.1</v>
      </c>
      <c r="FA130" s="1">
        <v>19071.4</v>
      </c>
      <c r="FB130" s="1">
        <v>23907.8</v>
      </c>
      <c r="FC130" s="1">
        <v>25090.8</v>
      </c>
      <c r="FD130" s="1">
        <v>33724.8</v>
      </c>
      <c r="FE130" s="1">
        <v>35539.1</v>
      </c>
      <c r="FF130" s="1">
        <v>43572.8</v>
      </c>
      <c r="FG130" s="1">
        <v>46375.3</v>
      </c>
      <c r="FH130" s="1">
        <v>1.99055</v>
      </c>
      <c r="FI130" s="1">
        <v>1.9172</v>
      </c>
      <c r="FJ130" s="1">
        <v>0.137947</v>
      </c>
      <c r="FK130" s="1">
        <v>0.0</v>
      </c>
      <c r="FL130" s="1">
        <v>29.2145</v>
      </c>
      <c r="FM130" s="1">
        <v>999.9</v>
      </c>
      <c r="FN130" s="1">
        <v>70.1</v>
      </c>
      <c r="FO130" s="1">
        <v>31.7</v>
      </c>
      <c r="FP130" s="1">
        <v>33.0904</v>
      </c>
      <c r="FQ130" s="1">
        <v>64.264</v>
      </c>
      <c r="FR130" s="1">
        <v>26.3301</v>
      </c>
      <c r="FS130" s="1">
        <v>1.0</v>
      </c>
      <c r="FT130" s="1">
        <v>0.210419</v>
      </c>
      <c r="FU130" s="1">
        <v>-0.0718437</v>
      </c>
      <c r="FV130" s="1">
        <v>20.325</v>
      </c>
      <c r="FW130" s="1">
        <v>5.2128</v>
      </c>
      <c r="FX130" s="1">
        <v>11.9075</v>
      </c>
      <c r="FY130" s="1">
        <v>5.003</v>
      </c>
      <c r="FZ130" s="1">
        <v>3.2896</v>
      </c>
      <c r="GA130" s="1">
        <v>9999.0</v>
      </c>
      <c r="GB130" s="1">
        <v>9999.0</v>
      </c>
      <c r="GC130" s="1">
        <v>9999.0</v>
      </c>
      <c r="GD130" s="1">
        <v>999.9</v>
      </c>
      <c r="GE130" s="1">
        <v>1.85943</v>
      </c>
      <c r="GF130" s="1">
        <v>1.85437</v>
      </c>
      <c r="GG130" s="1">
        <v>1.8576</v>
      </c>
      <c r="GH130" s="1">
        <v>1.85596</v>
      </c>
      <c r="GI130" s="1">
        <v>1.85483</v>
      </c>
      <c r="GJ130" s="1">
        <v>1.85455</v>
      </c>
      <c r="GK130" s="1">
        <v>1.85304</v>
      </c>
      <c r="GL130" s="1">
        <v>1.85629</v>
      </c>
      <c r="GM130" s="1">
        <v>0.0</v>
      </c>
      <c r="GN130" s="1">
        <v>0.0</v>
      </c>
      <c r="GO130" s="1">
        <v>0.0</v>
      </c>
      <c r="GP130" s="1">
        <v>0.0</v>
      </c>
      <c r="GQ130" s="1" t="s">
        <v>359</v>
      </c>
      <c r="GR130" s="1" t="s">
        <v>360</v>
      </c>
      <c r="GS130" s="1" t="s">
        <v>361</v>
      </c>
      <c r="GT130" s="1" t="s">
        <v>361</v>
      </c>
      <c r="GU130" s="1" t="s">
        <v>361</v>
      </c>
      <c r="GV130" s="1" t="s">
        <v>361</v>
      </c>
      <c r="GW130" s="1">
        <v>0.0</v>
      </c>
      <c r="GX130" s="1">
        <v>100.0</v>
      </c>
      <c r="GY130" s="1">
        <v>100.0</v>
      </c>
      <c r="GZ130" s="1">
        <v>1.661</v>
      </c>
      <c r="HA130" s="1">
        <v>0.0151</v>
      </c>
      <c r="HB130" s="1">
        <v>0.4508132229881339</v>
      </c>
      <c r="HC130" s="1">
        <v>0.002931838302181297</v>
      </c>
      <c r="HD130" s="1">
        <v>-1.375455985948503E-6</v>
      </c>
      <c r="HE130" s="1">
        <v>3.07004744371273E-10</v>
      </c>
      <c r="HF130" s="1">
        <v>-0.06116048014925604</v>
      </c>
      <c r="HG130" s="1">
        <v>0.0100384331276165</v>
      </c>
      <c r="HH130" s="1">
        <v>-3.153267371123071E-4</v>
      </c>
      <c r="HI130" s="1">
        <v>1.819468599177705E-6</v>
      </c>
      <c r="HJ130" s="1">
        <v>1.0</v>
      </c>
      <c r="HK130" s="1">
        <v>2112.0</v>
      </c>
      <c r="HL130" s="1">
        <v>3.0</v>
      </c>
      <c r="HM130" s="1">
        <v>29.0</v>
      </c>
      <c r="HN130" s="1">
        <v>6.2</v>
      </c>
      <c r="HO130" s="1">
        <v>6.3</v>
      </c>
      <c r="HP130" s="1">
        <v>1.42212</v>
      </c>
      <c r="HQ130" s="1">
        <v>2.28638</v>
      </c>
      <c r="HR130" s="1">
        <v>1.4978</v>
      </c>
      <c r="HS130" s="1">
        <v>2.30347</v>
      </c>
      <c r="HT130" s="1">
        <v>1.54785</v>
      </c>
      <c r="HU130" s="1">
        <v>2.44263</v>
      </c>
      <c r="HV130" s="1">
        <v>35.4986</v>
      </c>
      <c r="HW130" s="1">
        <v>15.603</v>
      </c>
      <c r="HX130" s="1">
        <v>18.0</v>
      </c>
      <c r="HY130" s="1">
        <v>500.829</v>
      </c>
      <c r="HZ130" s="1">
        <v>519.476</v>
      </c>
      <c r="IA130" s="1">
        <v>28.7095</v>
      </c>
      <c r="IB130" s="1">
        <v>29.8273</v>
      </c>
      <c r="IC130" s="1">
        <v>30.0001</v>
      </c>
      <c r="ID130" s="1">
        <v>29.6104</v>
      </c>
      <c r="IE130" s="1">
        <v>29.6999</v>
      </c>
      <c r="IF130" s="1">
        <v>28.4877</v>
      </c>
      <c r="IG130" s="1">
        <v>26.5434</v>
      </c>
      <c r="IH130" s="1">
        <v>84.2938</v>
      </c>
      <c r="II130" s="1">
        <v>28.781</v>
      </c>
      <c r="IJ130" s="1">
        <v>613.947</v>
      </c>
      <c r="IK130" s="1">
        <v>25.2764</v>
      </c>
      <c r="IL130" s="1">
        <v>100.772</v>
      </c>
      <c r="IM130" s="1">
        <v>100.512</v>
      </c>
      <c r="IN130" s="1" t="s">
        <v>362</v>
      </c>
    </row>
    <row r="131" ht="15.75" customHeight="1">
      <c r="A131" s="1">
        <v>115.0</v>
      </c>
      <c r="B131" s="1">
        <v>1.6602243836E9</v>
      </c>
      <c r="C131" s="1">
        <v>396.5999999046326</v>
      </c>
      <c r="D131" s="1" t="s">
        <v>573</v>
      </c>
      <c r="E131" s="1" t="s">
        <v>574</v>
      </c>
      <c r="F131" s="1">
        <v>1.0</v>
      </c>
      <c r="G131" s="1" t="s">
        <v>349</v>
      </c>
      <c r="H131" s="1" t="s">
        <v>350</v>
      </c>
      <c r="I131" s="1" t="s">
        <v>351</v>
      </c>
      <c r="J131" s="1" t="s">
        <v>352</v>
      </c>
      <c r="K131" s="1" t="s">
        <v>353</v>
      </c>
      <c r="L131" s="1" t="s">
        <v>354</v>
      </c>
      <c r="M131" s="1" t="s">
        <v>355</v>
      </c>
      <c r="N131" s="1">
        <v>1.6602243756E9</v>
      </c>
      <c r="O131" s="1">
        <f t="shared" si="1"/>
        <v>0.001590381722</v>
      </c>
      <c r="P131" s="1">
        <f t="shared" si="2"/>
        <v>1.590381722</v>
      </c>
      <c r="Q131" s="1">
        <f t="shared" si="3"/>
        <v>8.392341572</v>
      </c>
      <c r="R131" s="1">
        <f t="shared" si="4"/>
        <v>496.2528125</v>
      </c>
      <c r="S131" s="1">
        <f t="shared" si="5"/>
        <v>314.5062952</v>
      </c>
      <c r="T131" s="1">
        <f t="shared" si="6"/>
        <v>31.30975576</v>
      </c>
      <c r="U131" s="1">
        <f t="shared" si="7"/>
        <v>49.40299953</v>
      </c>
      <c r="V131" s="1">
        <f t="shared" si="8"/>
        <v>0.08060106626</v>
      </c>
      <c r="W131" s="1">
        <f t="shared" si="9"/>
        <v>2.919674737</v>
      </c>
      <c r="X131" s="1">
        <f t="shared" si="10"/>
        <v>0.07938503225</v>
      </c>
      <c r="Y131" s="1">
        <f t="shared" si="11"/>
        <v>0.04972337265</v>
      </c>
      <c r="Z131" s="1">
        <f t="shared" si="12"/>
        <v>321.5156813</v>
      </c>
      <c r="AA131" s="1">
        <f t="shared" si="13"/>
        <v>32.48270623</v>
      </c>
      <c r="AB131" s="1">
        <f t="shared" si="14"/>
        <v>31.46695</v>
      </c>
      <c r="AC131" s="1">
        <f t="shared" si="15"/>
        <v>4.632892655</v>
      </c>
      <c r="AD131" s="1">
        <f t="shared" si="16"/>
        <v>60.11692885</v>
      </c>
      <c r="AE131" s="1">
        <f t="shared" si="17"/>
        <v>2.712062463</v>
      </c>
      <c r="AF131" s="1">
        <f t="shared" si="18"/>
        <v>4.511312396</v>
      </c>
      <c r="AG131" s="1">
        <f t="shared" si="19"/>
        <v>1.920830192</v>
      </c>
      <c r="AH131" s="1">
        <f t="shared" si="20"/>
        <v>-70.13583395</v>
      </c>
      <c r="AI131" s="1">
        <f t="shared" si="21"/>
        <v>-73.54083545</v>
      </c>
      <c r="AJ131" s="1">
        <f t="shared" si="22"/>
        <v>-5.669255062</v>
      </c>
      <c r="AK131" s="1">
        <f t="shared" si="23"/>
        <v>172.1697568</v>
      </c>
      <c r="AL131" s="1">
        <f t="shared" si="24"/>
        <v>38.70477058</v>
      </c>
      <c r="AM131" s="1">
        <f t="shared" si="25"/>
        <v>1.570584335</v>
      </c>
      <c r="AN131" s="1">
        <f t="shared" si="26"/>
        <v>8.392341572</v>
      </c>
      <c r="AO131" s="1">
        <v>583.5959602888461</v>
      </c>
      <c r="AP131" s="1">
        <v>547.7223212121211</v>
      </c>
      <c r="AQ131" s="1">
        <v>4.99972134352712</v>
      </c>
      <c r="AR131" s="1">
        <v>64.96869328460993</v>
      </c>
      <c r="AS131" s="1">
        <f t="shared" si="27"/>
        <v>1.590381722</v>
      </c>
      <c r="AT131" s="1">
        <v>25.3909066406733</v>
      </c>
      <c r="AU131" s="1">
        <v>27.24656303030303</v>
      </c>
      <c r="AV131" s="1">
        <v>4.263882251334352E-5</v>
      </c>
      <c r="AW131" s="1">
        <v>84.42991726890527</v>
      </c>
      <c r="AX131" s="1">
        <v>0.0</v>
      </c>
      <c r="AY131" s="1">
        <v>0.0</v>
      </c>
      <c r="AZ131" s="1">
        <f t="shared" si="28"/>
        <v>1</v>
      </c>
      <c r="BA131" s="1">
        <f t="shared" si="29"/>
        <v>0</v>
      </c>
      <c r="BB131" s="1">
        <f t="shared" si="30"/>
        <v>51888.57809</v>
      </c>
      <c r="BC131" s="1">
        <f t="shared" si="31"/>
        <v>1999.994375</v>
      </c>
      <c r="BD131" s="1">
        <f t="shared" si="32"/>
        <v>1681.195575</v>
      </c>
      <c r="BE131" s="1">
        <f t="shared" si="33"/>
        <v>0.8406001517</v>
      </c>
      <c r="BF131" s="1">
        <f t="shared" si="34"/>
        <v>0.1607582928</v>
      </c>
      <c r="BG131" s="1">
        <v>6.0</v>
      </c>
      <c r="BH131" s="1">
        <v>0.5</v>
      </c>
      <c r="BI131" s="1" t="s">
        <v>356</v>
      </c>
      <c r="BJ131" s="1">
        <v>2.0</v>
      </c>
      <c r="BK131" s="1" t="b">
        <v>1</v>
      </c>
      <c r="BL131" s="1">
        <v>1.6602243756E9</v>
      </c>
      <c r="BM131" s="1">
        <v>496.2528125</v>
      </c>
      <c r="BN131" s="1">
        <v>543.6205625</v>
      </c>
      <c r="BO131" s="1">
        <v>27.24265</v>
      </c>
      <c r="BP131" s="1">
        <v>25.40980625</v>
      </c>
      <c r="BQ131" s="1">
        <v>494.6516875</v>
      </c>
      <c r="BR131" s="1">
        <v>27.2275375</v>
      </c>
      <c r="BS131" s="1">
        <v>500.14</v>
      </c>
      <c r="BT131" s="1">
        <v>99.45202499999999</v>
      </c>
      <c r="BU131" s="1">
        <v>0.10005466875</v>
      </c>
      <c r="BV131" s="1">
        <v>30.99974375</v>
      </c>
      <c r="BW131" s="1">
        <v>31.46695</v>
      </c>
      <c r="BX131" s="1">
        <v>999.9</v>
      </c>
      <c r="BY131" s="1">
        <v>0.0</v>
      </c>
      <c r="BZ131" s="1">
        <v>0.0</v>
      </c>
      <c r="CA131" s="1">
        <v>9998.605</v>
      </c>
      <c r="CB131" s="1">
        <v>0.0</v>
      </c>
      <c r="CC131" s="1">
        <v>7.17591625</v>
      </c>
      <c r="CD131" s="1">
        <v>-47.3678</v>
      </c>
      <c r="CE131" s="1">
        <v>510.150875</v>
      </c>
      <c r="CF131" s="1">
        <v>557.793625</v>
      </c>
      <c r="CG131" s="1">
        <v>1.8328475</v>
      </c>
      <c r="CH131" s="1">
        <v>543.6205625</v>
      </c>
      <c r="CI131" s="1">
        <v>25.40980625</v>
      </c>
      <c r="CJ131" s="1">
        <v>2.709338125</v>
      </c>
      <c r="CK131" s="1">
        <v>2.5270575</v>
      </c>
      <c r="CL131" s="1">
        <v>22.3418625</v>
      </c>
      <c r="CM131" s="1">
        <v>21.201825</v>
      </c>
      <c r="CN131" s="1">
        <v>1999.994375</v>
      </c>
      <c r="CO131" s="1">
        <v>0.9799931875000001</v>
      </c>
      <c r="CP131" s="1">
        <v>0.0200070125</v>
      </c>
      <c r="CQ131" s="1">
        <v>0.0</v>
      </c>
      <c r="CR131" s="1">
        <v>2.7169375</v>
      </c>
      <c r="CS131" s="1">
        <v>0.0</v>
      </c>
      <c r="CT131" s="1">
        <v>22203.7125</v>
      </c>
      <c r="CU131" s="1">
        <v>17412.225</v>
      </c>
      <c r="CV131" s="1">
        <v>40.25</v>
      </c>
      <c r="CW131" s="1">
        <v>41.1988125</v>
      </c>
      <c r="CX131" s="1">
        <v>40.187</v>
      </c>
      <c r="CY131" s="1">
        <v>39.742125</v>
      </c>
      <c r="CZ131" s="1">
        <v>40.42149999999999</v>
      </c>
      <c r="DA131" s="1">
        <v>1959.984375</v>
      </c>
      <c r="DB131" s="1">
        <v>40.01</v>
      </c>
      <c r="DC131" s="1">
        <v>0.0</v>
      </c>
      <c r="DD131" s="1">
        <v>1.6602243827E9</v>
      </c>
      <c r="DE131" s="1">
        <v>0.0</v>
      </c>
      <c r="DF131" s="1">
        <v>1.660224008E9</v>
      </c>
      <c r="DG131" s="1" t="s">
        <v>357</v>
      </c>
      <c r="DH131" s="1">
        <v>1.660224008E9</v>
      </c>
      <c r="DI131" s="1">
        <v>1.660224007E9</v>
      </c>
      <c r="DJ131" s="1">
        <v>1.0</v>
      </c>
      <c r="DK131" s="1">
        <v>0.091</v>
      </c>
      <c r="DL131" s="1">
        <v>-0.018</v>
      </c>
      <c r="DM131" s="1">
        <v>1.42</v>
      </c>
      <c r="DN131" s="1">
        <v>0.02</v>
      </c>
      <c r="DO131" s="1">
        <v>400.0</v>
      </c>
      <c r="DP131" s="1">
        <v>26.0</v>
      </c>
      <c r="DQ131" s="1">
        <v>0.31</v>
      </c>
      <c r="DR131" s="1">
        <v>0.11</v>
      </c>
      <c r="DS131" s="1">
        <v>7.702729105240501</v>
      </c>
      <c r="DT131" s="1">
        <v>3.652926333239358</v>
      </c>
      <c r="DU131" s="1">
        <v>0.2948525128154359</v>
      </c>
      <c r="DV131" s="1">
        <v>0.0</v>
      </c>
      <c r="DW131" s="1">
        <v>38.62555262626042</v>
      </c>
      <c r="DX131" s="1">
        <v>0.9909765437197684</v>
      </c>
      <c r="DY131" s="1">
        <v>0.253308737891485</v>
      </c>
      <c r="DZ131" s="1">
        <v>0.0</v>
      </c>
      <c r="EA131" s="1">
        <v>-47.30615666666667</v>
      </c>
      <c r="EB131" s="1">
        <v>-1.939971523915497</v>
      </c>
      <c r="EC131" s="1">
        <v>0.3352163248643409</v>
      </c>
      <c r="ED131" s="1">
        <v>0.0</v>
      </c>
      <c r="EE131" s="1">
        <v>317.9658399295033</v>
      </c>
      <c r="EF131" s="1">
        <v>220.7257541841129</v>
      </c>
      <c r="EG131" s="1">
        <v>16.59823654049235</v>
      </c>
      <c r="EH131" s="1">
        <v>0.0</v>
      </c>
      <c r="EI131" s="1">
        <v>1.82372575</v>
      </c>
      <c r="EJ131" s="1">
        <v>0.1808578986866766</v>
      </c>
      <c r="EK131" s="1">
        <v>0.02112764431822677</v>
      </c>
      <c r="EL131" s="1">
        <v>0.0</v>
      </c>
      <c r="EM131" s="1">
        <v>1.921471618896978</v>
      </c>
      <c r="EN131" s="1">
        <v>-0.02517046018138762</v>
      </c>
      <c r="EO131" s="1">
        <v>0.001970063947232163</v>
      </c>
      <c r="EP131" s="1">
        <v>1.0</v>
      </c>
      <c r="EQ131" s="1">
        <v>1.0</v>
      </c>
      <c r="ER131" s="1">
        <v>6.0</v>
      </c>
      <c r="ES131" s="1" t="s">
        <v>406</v>
      </c>
      <c r="ET131" s="1">
        <v>2.94468</v>
      </c>
      <c r="EU131" s="1">
        <v>2.80107</v>
      </c>
      <c r="EV131" s="1">
        <v>0.109617</v>
      </c>
      <c r="EW131" s="1">
        <v>0.116607</v>
      </c>
      <c r="EX131" s="1">
        <v>0.118447</v>
      </c>
      <c r="EY131" s="1">
        <v>0.112734</v>
      </c>
      <c r="EZ131" s="1">
        <v>18314.3</v>
      </c>
      <c r="FA131" s="1">
        <v>19056.0</v>
      </c>
      <c r="FB131" s="1">
        <v>23908.1</v>
      </c>
      <c r="FC131" s="1">
        <v>25090.9</v>
      </c>
      <c r="FD131" s="1">
        <v>33725.1</v>
      </c>
      <c r="FE131" s="1">
        <v>35539.3</v>
      </c>
      <c r="FF131" s="1">
        <v>43573.0</v>
      </c>
      <c r="FG131" s="1">
        <v>46375.6</v>
      </c>
      <c r="FH131" s="1">
        <v>1.99065</v>
      </c>
      <c r="FI131" s="1">
        <v>1.91718</v>
      </c>
      <c r="FJ131" s="1">
        <v>0.138201</v>
      </c>
      <c r="FK131" s="1">
        <v>0.0</v>
      </c>
      <c r="FL131" s="1">
        <v>29.2145</v>
      </c>
      <c r="FM131" s="1">
        <v>999.9</v>
      </c>
      <c r="FN131" s="1">
        <v>70.1</v>
      </c>
      <c r="FO131" s="1">
        <v>31.7</v>
      </c>
      <c r="FP131" s="1">
        <v>33.0911</v>
      </c>
      <c r="FQ131" s="1">
        <v>64.044</v>
      </c>
      <c r="FR131" s="1">
        <v>26.4423</v>
      </c>
      <c r="FS131" s="1">
        <v>1.0</v>
      </c>
      <c r="FT131" s="1">
        <v>0.210231</v>
      </c>
      <c r="FU131" s="1">
        <v>-0.0837527</v>
      </c>
      <c r="FV131" s="1">
        <v>20.3251</v>
      </c>
      <c r="FW131" s="1">
        <v>5.21265</v>
      </c>
      <c r="FX131" s="1">
        <v>11.9075</v>
      </c>
      <c r="FY131" s="1">
        <v>5.00295</v>
      </c>
      <c r="FZ131" s="1">
        <v>3.2896</v>
      </c>
      <c r="GA131" s="1">
        <v>9999.0</v>
      </c>
      <c r="GB131" s="1">
        <v>9999.0</v>
      </c>
      <c r="GC131" s="1">
        <v>9999.0</v>
      </c>
      <c r="GD131" s="1">
        <v>999.9</v>
      </c>
      <c r="GE131" s="1">
        <v>1.85944</v>
      </c>
      <c r="GF131" s="1">
        <v>1.85438</v>
      </c>
      <c r="GG131" s="1">
        <v>1.8576</v>
      </c>
      <c r="GH131" s="1">
        <v>1.85596</v>
      </c>
      <c r="GI131" s="1">
        <v>1.85484</v>
      </c>
      <c r="GJ131" s="1">
        <v>1.85455</v>
      </c>
      <c r="GK131" s="1">
        <v>1.85304</v>
      </c>
      <c r="GL131" s="1">
        <v>1.85629</v>
      </c>
      <c r="GM131" s="1">
        <v>0.0</v>
      </c>
      <c r="GN131" s="1">
        <v>0.0</v>
      </c>
      <c r="GO131" s="1">
        <v>0.0</v>
      </c>
      <c r="GP131" s="1">
        <v>0.0</v>
      </c>
      <c r="GQ131" s="1" t="s">
        <v>359</v>
      </c>
      <c r="GR131" s="1" t="s">
        <v>360</v>
      </c>
      <c r="GS131" s="1" t="s">
        <v>361</v>
      </c>
      <c r="GT131" s="1" t="s">
        <v>361</v>
      </c>
      <c r="GU131" s="1" t="s">
        <v>361</v>
      </c>
      <c r="GV131" s="1" t="s">
        <v>361</v>
      </c>
      <c r="GW131" s="1">
        <v>0.0</v>
      </c>
      <c r="GX131" s="1">
        <v>100.0</v>
      </c>
      <c r="GY131" s="1">
        <v>100.0</v>
      </c>
      <c r="GZ131" s="1">
        <v>1.67</v>
      </c>
      <c r="HA131" s="1">
        <v>0.0151</v>
      </c>
      <c r="HB131" s="1">
        <v>0.4508132229881339</v>
      </c>
      <c r="HC131" s="1">
        <v>0.002931838302181297</v>
      </c>
      <c r="HD131" s="1">
        <v>-1.375455985948503E-6</v>
      </c>
      <c r="HE131" s="1">
        <v>3.07004744371273E-10</v>
      </c>
      <c r="HF131" s="1">
        <v>-0.06116048014925604</v>
      </c>
      <c r="HG131" s="1">
        <v>0.0100384331276165</v>
      </c>
      <c r="HH131" s="1">
        <v>-3.153267371123071E-4</v>
      </c>
      <c r="HI131" s="1">
        <v>1.819468599177705E-6</v>
      </c>
      <c r="HJ131" s="1">
        <v>1.0</v>
      </c>
      <c r="HK131" s="1">
        <v>2112.0</v>
      </c>
      <c r="HL131" s="1">
        <v>3.0</v>
      </c>
      <c r="HM131" s="1">
        <v>29.0</v>
      </c>
      <c r="HN131" s="1">
        <v>6.3</v>
      </c>
      <c r="HO131" s="1">
        <v>6.3</v>
      </c>
      <c r="HP131" s="1">
        <v>1.43066</v>
      </c>
      <c r="HQ131" s="1">
        <v>2.2998</v>
      </c>
      <c r="HR131" s="1">
        <v>1.4978</v>
      </c>
      <c r="HS131" s="1">
        <v>2.30347</v>
      </c>
      <c r="HT131" s="1">
        <v>1.54785</v>
      </c>
      <c r="HU131" s="1">
        <v>2.35229</v>
      </c>
      <c r="HV131" s="1">
        <v>35.4986</v>
      </c>
      <c r="HW131" s="1">
        <v>15.5943</v>
      </c>
      <c r="HX131" s="1">
        <v>18.0</v>
      </c>
      <c r="HY131" s="1">
        <v>500.893</v>
      </c>
      <c r="HZ131" s="1">
        <v>519.464</v>
      </c>
      <c r="IA131" s="1">
        <v>28.7314</v>
      </c>
      <c r="IB131" s="1">
        <v>29.8279</v>
      </c>
      <c r="IC131" s="1">
        <v>30.0</v>
      </c>
      <c r="ID131" s="1">
        <v>29.6111</v>
      </c>
      <c r="IE131" s="1">
        <v>29.7005</v>
      </c>
      <c r="IF131" s="1">
        <v>28.6369</v>
      </c>
      <c r="IG131" s="1">
        <v>26.5434</v>
      </c>
      <c r="IH131" s="1">
        <v>84.2938</v>
      </c>
      <c r="II131" s="1">
        <v>28.781</v>
      </c>
      <c r="IJ131" s="1">
        <v>613.947</v>
      </c>
      <c r="IK131" s="1">
        <v>25.2698</v>
      </c>
      <c r="IL131" s="1">
        <v>100.773</v>
      </c>
      <c r="IM131" s="1">
        <v>100.513</v>
      </c>
      <c r="IN131" s="1" t="s">
        <v>362</v>
      </c>
    </row>
    <row r="132" ht="15.75" customHeight="1">
      <c r="A132" s="1">
        <v>116.0</v>
      </c>
      <c r="B132" s="1">
        <v>1.6602243846E9</v>
      </c>
      <c r="C132" s="1">
        <v>397.5999999046326</v>
      </c>
      <c r="D132" s="1" t="s">
        <v>575</v>
      </c>
      <c r="E132" s="1" t="s">
        <v>576</v>
      </c>
      <c r="F132" s="1">
        <v>1.0</v>
      </c>
      <c r="G132" s="1" t="s">
        <v>349</v>
      </c>
      <c r="H132" s="1" t="s">
        <v>350</v>
      </c>
      <c r="I132" s="1" t="s">
        <v>351</v>
      </c>
      <c r="J132" s="1" t="s">
        <v>352</v>
      </c>
      <c r="K132" s="1" t="s">
        <v>353</v>
      </c>
      <c r="L132" s="1" t="s">
        <v>354</v>
      </c>
      <c r="M132" s="1" t="s">
        <v>355</v>
      </c>
      <c r="N132" s="1">
        <v>1.660224377099999E9</v>
      </c>
      <c r="O132" s="1">
        <f t="shared" si="1"/>
        <v>0.001598508024</v>
      </c>
      <c r="P132" s="1">
        <f t="shared" si="2"/>
        <v>1.598508024</v>
      </c>
      <c r="Q132" s="1">
        <f t="shared" si="3"/>
        <v>8.289767566</v>
      </c>
      <c r="R132" s="1">
        <f t="shared" si="4"/>
        <v>503.6039333</v>
      </c>
      <c r="S132" s="1">
        <f t="shared" si="5"/>
        <v>324.5349094</v>
      </c>
      <c r="T132" s="1">
        <f t="shared" si="6"/>
        <v>32.30807153</v>
      </c>
      <c r="U132" s="1">
        <f t="shared" si="7"/>
        <v>50.13473569</v>
      </c>
      <c r="V132" s="1">
        <f t="shared" si="8"/>
        <v>0.08103903001</v>
      </c>
      <c r="W132" s="1">
        <f t="shared" si="9"/>
        <v>2.919494889</v>
      </c>
      <c r="X132" s="1">
        <f t="shared" si="10"/>
        <v>0.07980977909</v>
      </c>
      <c r="Y132" s="1">
        <f t="shared" si="11"/>
        <v>0.04999000196</v>
      </c>
      <c r="Z132" s="1">
        <f t="shared" si="12"/>
        <v>321.516047</v>
      </c>
      <c r="AA132" s="1">
        <f t="shared" si="13"/>
        <v>32.48020904</v>
      </c>
      <c r="AB132" s="1">
        <f t="shared" si="14"/>
        <v>31.46582667</v>
      </c>
      <c r="AC132" s="1">
        <f t="shared" si="15"/>
        <v>4.632596944</v>
      </c>
      <c r="AD132" s="1">
        <f t="shared" si="16"/>
        <v>60.12222986</v>
      </c>
      <c r="AE132" s="1">
        <f t="shared" si="17"/>
        <v>2.71222886</v>
      </c>
      <c r="AF132" s="1">
        <f t="shared" si="18"/>
        <v>4.511191394</v>
      </c>
      <c r="AG132" s="1">
        <f t="shared" si="19"/>
        <v>1.920368084</v>
      </c>
      <c r="AH132" s="1">
        <f t="shared" si="20"/>
        <v>-70.49420387</v>
      </c>
      <c r="AI132" s="1">
        <f t="shared" si="21"/>
        <v>-73.43353909</v>
      </c>
      <c r="AJ132" s="1">
        <f t="shared" si="22"/>
        <v>-5.661287832</v>
      </c>
      <c r="AK132" s="1">
        <f t="shared" si="23"/>
        <v>171.9270162</v>
      </c>
      <c r="AL132" s="1">
        <f t="shared" si="24"/>
        <v>38.77232499</v>
      </c>
      <c r="AM132" s="1">
        <f t="shared" si="25"/>
        <v>1.575823491</v>
      </c>
      <c r="AN132" s="1">
        <f t="shared" si="26"/>
        <v>8.289767566</v>
      </c>
      <c r="AO132" s="1">
        <v>588.7339157630042</v>
      </c>
      <c r="AP132" s="1">
        <v>552.810406060606</v>
      </c>
      <c r="AQ132" s="1">
        <v>5.034107812840732</v>
      </c>
      <c r="AR132" s="1">
        <v>64.96869328460993</v>
      </c>
      <c r="AS132" s="1">
        <f t="shared" si="27"/>
        <v>1.598508024</v>
      </c>
      <c r="AT132" s="1">
        <v>25.37957445668971</v>
      </c>
      <c r="AU132" s="1">
        <v>27.24517151515152</v>
      </c>
      <c r="AV132" s="1">
        <v>-2.196568820273331E-5</v>
      </c>
      <c r="AW132" s="1">
        <v>84.42991726890527</v>
      </c>
      <c r="AX132" s="1">
        <v>0.0</v>
      </c>
      <c r="AY132" s="1">
        <v>0.0</v>
      </c>
      <c r="AZ132" s="1">
        <f t="shared" si="28"/>
        <v>1</v>
      </c>
      <c r="BA132" s="1">
        <f t="shared" si="29"/>
        <v>0</v>
      </c>
      <c r="BB132" s="1">
        <f t="shared" si="30"/>
        <v>51883.54378</v>
      </c>
      <c r="BC132" s="1">
        <f t="shared" si="31"/>
        <v>1999.996667</v>
      </c>
      <c r="BD132" s="1">
        <f t="shared" si="32"/>
        <v>1681.1975</v>
      </c>
      <c r="BE132" s="1">
        <f t="shared" si="33"/>
        <v>0.840600151</v>
      </c>
      <c r="BF132" s="1">
        <f t="shared" si="34"/>
        <v>0.1607582914</v>
      </c>
      <c r="BG132" s="1">
        <v>6.0</v>
      </c>
      <c r="BH132" s="1">
        <v>0.5</v>
      </c>
      <c r="BI132" s="1" t="s">
        <v>356</v>
      </c>
      <c r="BJ132" s="1">
        <v>2.0</v>
      </c>
      <c r="BK132" s="1" t="b">
        <v>1</v>
      </c>
      <c r="BL132" s="1">
        <v>1.660224377099999E9</v>
      </c>
      <c r="BM132" s="1">
        <v>503.6039333333333</v>
      </c>
      <c r="BN132" s="1">
        <v>551.0704000000001</v>
      </c>
      <c r="BO132" s="1">
        <v>27.24436666666668</v>
      </c>
      <c r="BP132" s="1">
        <v>25.40538666666667</v>
      </c>
      <c r="BQ132" s="1">
        <v>501.9895999999999</v>
      </c>
      <c r="BR132" s="1">
        <v>27.22926666666667</v>
      </c>
      <c r="BS132" s="1">
        <v>500.1330666666667</v>
      </c>
      <c r="BT132" s="1">
        <v>99.45188666666668</v>
      </c>
      <c r="BU132" s="1">
        <v>0.1000277866666667</v>
      </c>
      <c r="BV132" s="1">
        <v>30.99927333333334</v>
      </c>
      <c r="BW132" s="1">
        <v>31.46582666666667</v>
      </c>
      <c r="BX132" s="1">
        <v>999.8999999999999</v>
      </c>
      <c r="BY132" s="1">
        <v>0.0</v>
      </c>
      <c r="BZ132" s="1">
        <v>0.0</v>
      </c>
      <c r="CA132" s="1">
        <v>9997.591999999999</v>
      </c>
      <c r="CB132" s="1">
        <v>0.0</v>
      </c>
      <c r="CC132" s="1">
        <v>7.191522666666667</v>
      </c>
      <c r="CD132" s="1">
        <v>-47.4665</v>
      </c>
      <c r="CE132" s="1">
        <v>517.7086666666667</v>
      </c>
      <c r="CF132" s="1">
        <v>565.435</v>
      </c>
      <c r="CG132" s="1">
        <v>1.838986666666667</v>
      </c>
      <c r="CH132" s="1">
        <v>551.0704000000001</v>
      </c>
      <c r="CI132" s="1">
        <v>25.40538666666667</v>
      </c>
      <c r="CJ132" s="1">
        <v>2.709505333333333</v>
      </c>
      <c r="CK132" s="1">
        <v>2.526614666666667</v>
      </c>
      <c r="CL132" s="1">
        <v>22.34288</v>
      </c>
      <c r="CM132" s="1">
        <v>21.19896</v>
      </c>
      <c r="CN132" s="1">
        <v>1999.996666666666</v>
      </c>
      <c r="CO132" s="1">
        <v>0.9799932000000001</v>
      </c>
      <c r="CP132" s="1">
        <v>0.020007</v>
      </c>
      <c r="CQ132" s="1">
        <v>0.0</v>
      </c>
      <c r="CR132" s="1">
        <v>2.740466666666666</v>
      </c>
      <c r="CS132" s="1">
        <v>0.0</v>
      </c>
      <c r="CT132" s="1">
        <v>22196.54</v>
      </c>
      <c r="CU132" s="1">
        <v>17412.24</v>
      </c>
      <c r="CV132" s="1">
        <v>40.25</v>
      </c>
      <c r="CW132" s="1">
        <v>41.1912</v>
      </c>
      <c r="CX132" s="1">
        <v>40.187</v>
      </c>
      <c r="CY132" s="1">
        <v>39.7416</v>
      </c>
      <c r="CZ132" s="1">
        <v>40.42460000000001</v>
      </c>
      <c r="DA132" s="1">
        <v>1959.986666666667</v>
      </c>
      <c r="DB132" s="1">
        <v>40.01</v>
      </c>
      <c r="DC132" s="1">
        <v>0.0</v>
      </c>
      <c r="DD132" s="1">
        <v>1.6602243833E9</v>
      </c>
      <c r="DE132" s="1">
        <v>0.0</v>
      </c>
      <c r="DF132" s="1">
        <v>1.660224008E9</v>
      </c>
      <c r="DG132" s="1" t="s">
        <v>357</v>
      </c>
      <c r="DH132" s="1">
        <v>1.660224008E9</v>
      </c>
      <c r="DI132" s="1">
        <v>1.660224007E9</v>
      </c>
      <c r="DJ132" s="1">
        <v>1.0</v>
      </c>
      <c r="DK132" s="1">
        <v>0.091</v>
      </c>
      <c r="DL132" s="1">
        <v>-0.018</v>
      </c>
      <c r="DM132" s="1">
        <v>1.42</v>
      </c>
      <c r="DN132" s="1">
        <v>0.02</v>
      </c>
      <c r="DO132" s="1">
        <v>400.0</v>
      </c>
      <c r="DP132" s="1">
        <v>26.0</v>
      </c>
      <c r="DQ132" s="1">
        <v>0.31</v>
      </c>
      <c r="DR132" s="1">
        <v>0.11</v>
      </c>
      <c r="DS132" s="1">
        <v>7.820285310534429</v>
      </c>
      <c r="DT132" s="1">
        <v>4.22535812392811</v>
      </c>
      <c r="DU132" s="1">
        <v>0.3261960299031212</v>
      </c>
      <c r="DV132" s="1">
        <v>0.0</v>
      </c>
      <c r="DW132" s="1">
        <v>38.7088322659334</v>
      </c>
      <c r="DX132" s="1">
        <v>1.472109473202151</v>
      </c>
      <c r="DY132" s="1">
        <v>0.2867685565445527</v>
      </c>
      <c r="DZ132" s="1">
        <v>0.0</v>
      </c>
      <c r="EA132" s="1">
        <v>-47.39863548387098</v>
      </c>
      <c r="EB132" s="1">
        <v>-2.774308064515915</v>
      </c>
      <c r="EC132" s="1">
        <v>0.3843734520962371</v>
      </c>
      <c r="ED132" s="1">
        <v>0.0</v>
      </c>
      <c r="EE132" s="1">
        <v>324.3379666981665</v>
      </c>
      <c r="EF132" s="1">
        <v>212.6350298472208</v>
      </c>
      <c r="EG132" s="1">
        <v>15.49431115150752</v>
      </c>
      <c r="EH132" s="1">
        <v>0.0</v>
      </c>
      <c r="EI132" s="1">
        <v>1.828659024390244</v>
      </c>
      <c r="EJ132" s="1">
        <v>0.2166748432055752</v>
      </c>
      <c r="EK132" s="1">
        <v>0.02480954476090417</v>
      </c>
      <c r="EL132" s="1">
        <v>0.0</v>
      </c>
      <c r="EM132" s="1">
        <v>1.920676137419745</v>
      </c>
      <c r="EN132" s="1">
        <v>-0.02188155983418652</v>
      </c>
      <c r="EO132" s="1">
        <v>0.001662362234253355</v>
      </c>
      <c r="EP132" s="1">
        <v>1.0</v>
      </c>
      <c r="EQ132" s="1">
        <v>1.0</v>
      </c>
      <c r="ER132" s="1">
        <v>6.0</v>
      </c>
      <c r="ES132" s="1" t="s">
        <v>406</v>
      </c>
      <c r="ET132" s="1">
        <v>2.94483</v>
      </c>
      <c r="EU132" s="1">
        <v>2.80106</v>
      </c>
      <c r="EV132" s="1">
        <v>0.110327</v>
      </c>
      <c r="EW132" s="1">
        <v>0.117312</v>
      </c>
      <c r="EX132" s="1">
        <v>0.118441</v>
      </c>
      <c r="EY132" s="1">
        <v>0.11273</v>
      </c>
      <c r="EZ132" s="1">
        <v>18299.8</v>
      </c>
      <c r="FA132" s="1">
        <v>19040.7</v>
      </c>
      <c r="FB132" s="1">
        <v>23908.2</v>
      </c>
      <c r="FC132" s="1">
        <v>25090.8</v>
      </c>
      <c r="FD132" s="1">
        <v>33725.4</v>
      </c>
      <c r="FE132" s="1">
        <v>35539.3</v>
      </c>
      <c r="FF132" s="1">
        <v>43573.0</v>
      </c>
      <c r="FG132" s="1">
        <v>46375.3</v>
      </c>
      <c r="FH132" s="1">
        <v>1.99055</v>
      </c>
      <c r="FI132" s="1">
        <v>1.9171</v>
      </c>
      <c r="FJ132" s="1">
        <v>0.138126</v>
      </c>
      <c r="FK132" s="1">
        <v>0.0</v>
      </c>
      <c r="FL132" s="1">
        <v>29.2145</v>
      </c>
      <c r="FM132" s="1">
        <v>999.9</v>
      </c>
      <c r="FN132" s="1">
        <v>70.1</v>
      </c>
      <c r="FO132" s="1">
        <v>31.7</v>
      </c>
      <c r="FP132" s="1">
        <v>33.0899</v>
      </c>
      <c r="FQ132" s="1">
        <v>64.004</v>
      </c>
      <c r="FR132" s="1">
        <v>25.6891</v>
      </c>
      <c r="FS132" s="1">
        <v>1.0</v>
      </c>
      <c r="FT132" s="1">
        <v>0.209967</v>
      </c>
      <c r="FU132" s="1">
        <v>-0.0217865</v>
      </c>
      <c r="FV132" s="1">
        <v>20.3251</v>
      </c>
      <c r="FW132" s="1">
        <v>5.21235</v>
      </c>
      <c r="FX132" s="1">
        <v>11.9075</v>
      </c>
      <c r="FY132" s="1">
        <v>5.0029</v>
      </c>
      <c r="FZ132" s="1">
        <v>3.2896</v>
      </c>
      <c r="GA132" s="1">
        <v>9999.0</v>
      </c>
      <c r="GB132" s="1">
        <v>9999.0</v>
      </c>
      <c r="GC132" s="1">
        <v>9999.0</v>
      </c>
      <c r="GD132" s="1">
        <v>999.9</v>
      </c>
      <c r="GE132" s="1">
        <v>1.85943</v>
      </c>
      <c r="GF132" s="1">
        <v>1.85438</v>
      </c>
      <c r="GG132" s="1">
        <v>1.85759</v>
      </c>
      <c r="GH132" s="1">
        <v>1.85596</v>
      </c>
      <c r="GI132" s="1">
        <v>1.85483</v>
      </c>
      <c r="GJ132" s="1">
        <v>1.85455</v>
      </c>
      <c r="GK132" s="1">
        <v>1.85304</v>
      </c>
      <c r="GL132" s="1">
        <v>1.85629</v>
      </c>
      <c r="GM132" s="1">
        <v>0.0</v>
      </c>
      <c r="GN132" s="1">
        <v>0.0</v>
      </c>
      <c r="GO132" s="1">
        <v>0.0</v>
      </c>
      <c r="GP132" s="1">
        <v>0.0</v>
      </c>
      <c r="GQ132" s="1" t="s">
        <v>359</v>
      </c>
      <c r="GR132" s="1" t="s">
        <v>360</v>
      </c>
      <c r="GS132" s="1" t="s">
        <v>361</v>
      </c>
      <c r="GT132" s="1" t="s">
        <v>361</v>
      </c>
      <c r="GU132" s="1" t="s">
        <v>361</v>
      </c>
      <c r="GV132" s="1" t="s">
        <v>361</v>
      </c>
      <c r="GW132" s="1">
        <v>0.0</v>
      </c>
      <c r="GX132" s="1">
        <v>100.0</v>
      </c>
      <c r="GY132" s="1">
        <v>100.0</v>
      </c>
      <c r="GZ132" s="1">
        <v>1.678</v>
      </c>
      <c r="HA132" s="1">
        <v>0.0151</v>
      </c>
      <c r="HB132" s="1">
        <v>0.4508132229881339</v>
      </c>
      <c r="HC132" s="1">
        <v>0.002931838302181297</v>
      </c>
      <c r="HD132" s="1">
        <v>-1.375455985948503E-6</v>
      </c>
      <c r="HE132" s="1">
        <v>3.07004744371273E-10</v>
      </c>
      <c r="HF132" s="1">
        <v>-0.06116048014925604</v>
      </c>
      <c r="HG132" s="1">
        <v>0.0100384331276165</v>
      </c>
      <c r="HH132" s="1">
        <v>-3.153267371123071E-4</v>
      </c>
      <c r="HI132" s="1">
        <v>1.819468599177705E-6</v>
      </c>
      <c r="HJ132" s="1">
        <v>1.0</v>
      </c>
      <c r="HK132" s="1">
        <v>2112.0</v>
      </c>
      <c r="HL132" s="1">
        <v>3.0</v>
      </c>
      <c r="HM132" s="1">
        <v>29.0</v>
      </c>
      <c r="HN132" s="1">
        <v>6.3</v>
      </c>
      <c r="HO132" s="1">
        <v>6.3</v>
      </c>
      <c r="HP132" s="1">
        <v>1.44165</v>
      </c>
      <c r="HQ132" s="1">
        <v>2.29248</v>
      </c>
      <c r="HR132" s="1">
        <v>1.4978</v>
      </c>
      <c r="HS132" s="1">
        <v>2.30347</v>
      </c>
      <c r="HT132" s="1">
        <v>1.54785</v>
      </c>
      <c r="HU132" s="1">
        <v>2.28882</v>
      </c>
      <c r="HV132" s="1">
        <v>35.4986</v>
      </c>
      <c r="HW132" s="1">
        <v>15.5943</v>
      </c>
      <c r="HX132" s="1">
        <v>18.0</v>
      </c>
      <c r="HY132" s="1">
        <v>500.834</v>
      </c>
      <c r="HZ132" s="1">
        <v>519.418</v>
      </c>
      <c r="IA132" s="1">
        <v>28.7527</v>
      </c>
      <c r="IB132" s="1">
        <v>29.8286</v>
      </c>
      <c r="IC132" s="1">
        <v>29.9998</v>
      </c>
      <c r="ID132" s="1">
        <v>29.6111</v>
      </c>
      <c r="IE132" s="1">
        <v>29.7011</v>
      </c>
      <c r="IF132" s="1">
        <v>28.8783</v>
      </c>
      <c r="IG132" s="1">
        <v>26.8197</v>
      </c>
      <c r="IH132" s="1">
        <v>84.2938</v>
      </c>
      <c r="II132" s="1">
        <v>28.7824</v>
      </c>
      <c r="IJ132" s="1">
        <v>624.025</v>
      </c>
      <c r="IK132" s="1">
        <v>25.2693</v>
      </c>
      <c r="IL132" s="1">
        <v>100.773</v>
      </c>
      <c r="IM132" s="1">
        <v>100.512</v>
      </c>
      <c r="IN132" s="1" t="s">
        <v>362</v>
      </c>
    </row>
    <row r="133" ht="15.75" customHeight="1">
      <c r="A133" s="1">
        <v>117.0</v>
      </c>
      <c r="B133" s="1">
        <v>1.6602243856E9</v>
      </c>
      <c r="C133" s="1">
        <v>398.5999999046326</v>
      </c>
      <c r="D133" s="1" t="s">
        <v>577</v>
      </c>
      <c r="E133" s="1" t="s">
        <v>578</v>
      </c>
      <c r="F133" s="1">
        <v>1.0</v>
      </c>
      <c r="G133" s="1" t="s">
        <v>349</v>
      </c>
      <c r="H133" s="1" t="s">
        <v>350</v>
      </c>
      <c r="I133" s="1" t="s">
        <v>351</v>
      </c>
      <c r="J133" s="1" t="s">
        <v>352</v>
      </c>
      <c r="K133" s="1" t="s">
        <v>353</v>
      </c>
      <c r="L133" s="1" t="s">
        <v>354</v>
      </c>
      <c r="M133" s="1" t="s">
        <v>355</v>
      </c>
      <c r="N133" s="1">
        <v>1.6602243776E9</v>
      </c>
      <c r="O133" s="1">
        <f t="shared" si="1"/>
        <v>0.00160361407</v>
      </c>
      <c r="P133" s="1">
        <f t="shared" si="2"/>
        <v>1.60361407</v>
      </c>
      <c r="Q133" s="1">
        <f t="shared" si="3"/>
        <v>8.449236569</v>
      </c>
      <c r="R133" s="1">
        <f t="shared" si="4"/>
        <v>506.0395</v>
      </c>
      <c r="S133" s="1">
        <f t="shared" si="5"/>
        <v>324.2859865</v>
      </c>
      <c r="T133" s="1">
        <f t="shared" si="6"/>
        <v>32.28330902</v>
      </c>
      <c r="U133" s="1">
        <f t="shared" si="7"/>
        <v>50.37722948</v>
      </c>
      <c r="V133" s="1">
        <f t="shared" si="8"/>
        <v>0.08130235012</v>
      </c>
      <c r="W133" s="1">
        <f t="shared" si="9"/>
        <v>2.919529041</v>
      </c>
      <c r="X133" s="1">
        <f t="shared" si="10"/>
        <v>0.08006517779</v>
      </c>
      <c r="Y133" s="1">
        <f t="shared" si="11"/>
        <v>0.05015032287</v>
      </c>
      <c r="Z133" s="1">
        <f t="shared" si="12"/>
        <v>321.5156813</v>
      </c>
      <c r="AA133" s="1">
        <f t="shared" si="13"/>
        <v>32.47893894</v>
      </c>
      <c r="AB133" s="1">
        <f t="shared" si="14"/>
        <v>31.4658</v>
      </c>
      <c r="AC133" s="1">
        <f t="shared" si="15"/>
        <v>4.632589925</v>
      </c>
      <c r="AD133" s="1">
        <f t="shared" si="16"/>
        <v>60.1220332</v>
      </c>
      <c r="AE133" s="1">
        <f t="shared" si="17"/>
        <v>2.712231844</v>
      </c>
      <c r="AF133" s="1">
        <f t="shared" si="18"/>
        <v>4.511211114</v>
      </c>
      <c r="AG133" s="1">
        <f t="shared" si="19"/>
        <v>1.920358081</v>
      </c>
      <c r="AH133" s="1">
        <f t="shared" si="20"/>
        <v>-70.71938049</v>
      </c>
      <c r="AI133" s="1">
        <f t="shared" si="21"/>
        <v>-73.41813367</v>
      </c>
      <c r="AJ133" s="1">
        <f t="shared" si="22"/>
        <v>-5.660035351</v>
      </c>
      <c r="AK133" s="1">
        <f t="shared" si="23"/>
        <v>171.7181317</v>
      </c>
      <c r="AL133" s="1">
        <f t="shared" si="24"/>
        <v>38.8139281</v>
      </c>
      <c r="AM133" s="1">
        <f t="shared" si="25"/>
        <v>1.57793604</v>
      </c>
      <c r="AN133" s="1">
        <f t="shared" si="26"/>
        <v>8.449236569</v>
      </c>
      <c r="AO133" s="1">
        <v>593.8709374406783</v>
      </c>
      <c r="AP133" s="1">
        <v>557.7885696969694</v>
      </c>
      <c r="AQ133" s="1">
        <v>5.026812175620581</v>
      </c>
      <c r="AR133" s="1">
        <v>64.96869328460993</v>
      </c>
      <c r="AS133" s="1">
        <f t="shared" si="27"/>
        <v>1.60361407</v>
      </c>
      <c r="AT133" s="1">
        <v>25.37261133744169</v>
      </c>
      <c r="AU133" s="1">
        <v>27.24440363636361</v>
      </c>
      <c r="AV133" s="1">
        <v>-5.856094638264214E-5</v>
      </c>
      <c r="AW133" s="1">
        <v>84.42991726890527</v>
      </c>
      <c r="AX133" s="1">
        <v>0.0</v>
      </c>
      <c r="AY133" s="1">
        <v>0.0</v>
      </c>
      <c r="AZ133" s="1">
        <f t="shared" si="28"/>
        <v>1</v>
      </c>
      <c r="BA133" s="1">
        <f t="shared" si="29"/>
        <v>0</v>
      </c>
      <c r="BB133" s="1">
        <f t="shared" si="30"/>
        <v>51884.50282</v>
      </c>
      <c r="BC133" s="1">
        <f t="shared" si="31"/>
        <v>1999.994375</v>
      </c>
      <c r="BD133" s="1">
        <f t="shared" si="32"/>
        <v>1681.195575</v>
      </c>
      <c r="BE133" s="1">
        <f t="shared" si="33"/>
        <v>0.8406001517</v>
      </c>
      <c r="BF133" s="1">
        <f t="shared" si="34"/>
        <v>0.1607582928</v>
      </c>
      <c r="BG133" s="1">
        <v>6.0</v>
      </c>
      <c r="BH133" s="1">
        <v>0.5</v>
      </c>
      <c r="BI133" s="1" t="s">
        <v>356</v>
      </c>
      <c r="BJ133" s="1">
        <v>2.0</v>
      </c>
      <c r="BK133" s="1" t="b">
        <v>1</v>
      </c>
      <c r="BL133" s="1">
        <v>1.6602243776E9</v>
      </c>
      <c r="BM133" s="1">
        <v>506.0395</v>
      </c>
      <c r="BN133" s="1">
        <v>553.5615625</v>
      </c>
      <c r="BO133" s="1">
        <v>27.24438125</v>
      </c>
      <c r="BP133" s="1">
        <v>25.40294375</v>
      </c>
      <c r="BQ133" s="1">
        <v>504.420875</v>
      </c>
      <c r="BR133" s="1">
        <v>27.22928125</v>
      </c>
      <c r="BS133" s="1">
        <v>500.1351875</v>
      </c>
      <c r="BT133" s="1">
        <v>99.45195625</v>
      </c>
      <c r="BU133" s="1">
        <v>0.10001445</v>
      </c>
      <c r="BV133" s="1">
        <v>30.99935</v>
      </c>
      <c r="BW133" s="1">
        <v>31.4658</v>
      </c>
      <c r="BX133" s="1">
        <v>999.9</v>
      </c>
      <c r="BY133" s="1">
        <v>0.0</v>
      </c>
      <c r="BZ133" s="1">
        <v>0.0</v>
      </c>
      <c r="CA133" s="1">
        <v>9997.779999999999</v>
      </c>
      <c r="CB133" s="1">
        <v>0.0</v>
      </c>
      <c r="CC133" s="1">
        <v>7.205155625</v>
      </c>
      <c r="CD133" s="1">
        <v>-47.5221</v>
      </c>
      <c r="CE133" s="1">
        <v>520.2124375</v>
      </c>
      <c r="CF133" s="1">
        <v>567.9896249999999</v>
      </c>
      <c r="CG133" s="1">
        <v>1.84144625</v>
      </c>
      <c r="CH133" s="1">
        <v>553.5615625</v>
      </c>
      <c r="CI133" s="1">
        <v>25.40294375</v>
      </c>
      <c r="CJ133" s="1">
        <v>2.70950875</v>
      </c>
      <c r="CK133" s="1">
        <v>2.526373125</v>
      </c>
      <c r="CL133" s="1">
        <v>22.3429</v>
      </c>
      <c r="CM133" s="1">
        <v>21.1974</v>
      </c>
      <c r="CN133" s="1">
        <v>1999.994375</v>
      </c>
      <c r="CO133" s="1">
        <v>0.9799931875000001</v>
      </c>
      <c r="CP133" s="1">
        <v>0.0200070125</v>
      </c>
      <c r="CQ133" s="1">
        <v>0.0</v>
      </c>
      <c r="CR133" s="1">
        <v>2.7463125</v>
      </c>
      <c r="CS133" s="1">
        <v>0.0</v>
      </c>
      <c r="CT133" s="1">
        <v>22195.2375</v>
      </c>
      <c r="CU133" s="1">
        <v>17412.225</v>
      </c>
      <c r="CV133" s="1">
        <v>40.25</v>
      </c>
      <c r="CW133" s="1">
        <v>41.1909375</v>
      </c>
      <c r="CX133" s="1">
        <v>40.187</v>
      </c>
      <c r="CY133" s="1">
        <v>39.742125</v>
      </c>
      <c r="CZ133" s="1">
        <v>40.425375</v>
      </c>
      <c r="DA133" s="1">
        <v>1959.984375</v>
      </c>
      <c r="DB133" s="1">
        <v>40.01</v>
      </c>
      <c r="DC133" s="1">
        <v>0.0</v>
      </c>
      <c r="DD133" s="1">
        <v>1.6602243845E9</v>
      </c>
      <c r="DE133" s="1">
        <v>0.0</v>
      </c>
      <c r="DF133" s="1">
        <v>1.660224008E9</v>
      </c>
      <c r="DG133" s="1" t="s">
        <v>357</v>
      </c>
      <c r="DH133" s="1">
        <v>1.660224008E9</v>
      </c>
      <c r="DI133" s="1">
        <v>1.660224007E9</v>
      </c>
      <c r="DJ133" s="1">
        <v>1.0</v>
      </c>
      <c r="DK133" s="1">
        <v>0.091</v>
      </c>
      <c r="DL133" s="1">
        <v>-0.018</v>
      </c>
      <c r="DM133" s="1">
        <v>1.42</v>
      </c>
      <c r="DN133" s="1">
        <v>0.02</v>
      </c>
      <c r="DO133" s="1">
        <v>400.0</v>
      </c>
      <c r="DP133" s="1">
        <v>26.0</v>
      </c>
      <c r="DQ133" s="1">
        <v>0.31</v>
      </c>
      <c r="DR133" s="1">
        <v>0.11</v>
      </c>
      <c r="DS133" s="1">
        <v>7.877754181318478</v>
      </c>
      <c r="DT133" s="1">
        <v>4.281851051781285</v>
      </c>
      <c r="DU133" s="1">
        <v>0.3291320476761771</v>
      </c>
      <c r="DV133" s="1">
        <v>0.0</v>
      </c>
      <c r="DW133" s="1">
        <v>38.75861299764959</v>
      </c>
      <c r="DX133" s="1">
        <v>1.959989931720361</v>
      </c>
      <c r="DY133" s="1">
        <v>0.3121585337945953</v>
      </c>
      <c r="DZ133" s="1">
        <v>0.0</v>
      </c>
      <c r="EA133" s="1">
        <v>-47.47350000000001</v>
      </c>
      <c r="EB133" s="1">
        <v>-3.381367741935466</v>
      </c>
      <c r="EC133" s="1">
        <v>0.4219116946287643</v>
      </c>
      <c r="ED133" s="1">
        <v>0.0</v>
      </c>
      <c r="EE133" s="1">
        <v>328.2469342585476</v>
      </c>
      <c r="EF133" s="1">
        <v>214.5138667360079</v>
      </c>
      <c r="EG133" s="1">
        <v>15.64043634108549</v>
      </c>
      <c r="EH133" s="1">
        <v>0.0</v>
      </c>
      <c r="EI133" s="1">
        <v>1.832011707317073</v>
      </c>
      <c r="EJ133" s="1">
        <v>0.2382564459930305</v>
      </c>
      <c r="EK133" s="1">
        <v>0.02645641440064634</v>
      </c>
      <c r="EL133" s="1">
        <v>0.0</v>
      </c>
      <c r="EM133" s="1">
        <v>1.920414276858968</v>
      </c>
      <c r="EN133" s="1">
        <v>-0.0201683882616763</v>
      </c>
      <c r="EO133" s="1">
        <v>0.001575671517261645</v>
      </c>
      <c r="EP133" s="1">
        <v>1.0</v>
      </c>
      <c r="EQ133" s="1">
        <v>1.0</v>
      </c>
      <c r="ER133" s="1">
        <v>6.0</v>
      </c>
      <c r="ES133" s="1" t="s">
        <v>406</v>
      </c>
      <c r="ET133" s="1">
        <v>2.94459</v>
      </c>
      <c r="EU133" s="1">
        <v>2.80104</v>
      </c>
      <c r="EV133" s="1">
        <v>0.111039</v>
      </c>
      <c r="EW133" s="1">
        <v>0.118024</v>
      </c>
      <c r="EX133" s="1">
        <v>0.11844</v>
      </c>
      <c r="EY133" s="1">
        <v>0.112727</v>
      </c>
      <c r="EZ133" s="1">
        <v>18285.1</v>
      </c>
      <c r="FA133" s="1">
        <v>19025.2</v>
      </c>
      <c r="FB133" s="1">
        <v>23908.2</v>
      </c>
      <c r="FC133" s="1">
        <v>25090.6</v>
      </c>
      <c r="FD133" s="1">
        <v>33725.5</v>
      </c>
      <c r="FE133" s="1">
        <v>35539.3</v>
      </c>
      <c r="FF133" s="1">
        <v>43573.1</v>
      </c>
      <c r="FG133" s="1">
        <v>46375.1</v>
      </c>
      <c r="FH133" s="1">
        <v>1.9906</v>
      </c>
      <c r="FI133" s="1">
        <v>1.91702</v>
      </c>
      <c r="FJ133" s="1">
        <v>0.138551</v>
      </c>
      <c r="FK133" s="1">
        <v>0.0</v>
      </c>
      <c r="FL133" s="1">
        <v>29.2145</v>
      </c>
      <c r="FM133" s="1">
        <v>999.9</v>
      </c>
      <c r="FN133" s="1">
        <v>70.0</v>
      </c>
      <c r="FO133" s="1">
        <v>31.7</v>
      </c>
      <c r="FP133" s="1">
        <v>33.0448</v>
      </c>
      <c r="FQ133" s="1">
        <v>64.114</v>
      </c>
      <c r="FR133" s="1">
        <v>26.234</v>
      </c>
      <c r="FS133" s="1">
        <v>1.0</v>
      </c>
      <c r="FT133" s="1">
        <v>0.209809</v>
      </c>
      <c r="FU133" s="1">
        <v>0.025591</v>
      </c>
      <c r="FV133" s="1">
        <v>20.3252</v>
      </c>
      <c r="FW133" s="1">
        <v>5.21295</v>
      </c>
      <c r="FX133" s="1">
        <v>11.9075</v>
      </c>
      <c r="FY133" s="1">
        <v>5.00315</v>
      </c>
      <c r="FZ133" s="1">
        <v>3.28973</v>
      </c>
      <c r="GA133" s="1">
        <v>9999.0</v>
      </c>
      <c r="GB133" s="1">
        <v>9999.0</v>
      </c>
      <c r="GC133" s="1">
        <v>9999.0</v>
      </c>
      <c r="GD133" s="1">
        <v>999.9</v>
      </c>
      <c r="GE133" s="1">
        <v>1.85944</v>
      </c>
      <c r="GF133" s="1">
        <v>1.85439</v>
      </c>
      <c r="GG133" s="1">
        <v>1.8576</v>
      </c>
      <c r="GH133" s="1">
        <v>1.85595</v>
      </c>
      <c r="GI133" s="1">
        <v>1.85482</v>
      </c>
      <c r="GJ133" s="1">
        <v>1.85455</v>
      </c>
      <c r="GK133" s="1">
        <v>1.85304</v>
      </c>
      <c r="GL133" s="1">
        <v>1.85629</v>
      </c>
      <c r="GM133" s="1">
        <v>0.0</v>
      </c>
      <c r="GN133" s="1">
        <v>0.0</v>
      </c>
      <c r="GO133" s="1">
        <v>0.0</v>
      </c>
      <c r="GP133" s="1">
        <v>0.0</v>
      </c>
      <c r="GQ133" s="1" t="s">
        <v>359</v>
      </c>
      <c r="GR133" s="1" t="s">
        <v>360</v>
      </c>
      <c r="GS133" s="1" t="s">
        <v>361</v>
      </c>
      <c r="GT133" s="1" t="s">
        <v>361</v>
      </c>
      <c r="GU133" s="1" t="s">
        <v>361</v>
      </c>
      <c r="GV133" s="1" t="s">
        <v>361</v>
      </c>
      <c r="GW133" s="1">
        <v>0.0</v>
      </c>
      <c r="GX133" s="1">
        <v>100.0</v>
      </c>
      <c r="GY133" s="1">
        <v>100.0</v>
      </c>
      <c r="GZ133" s="1">
        <v>1.687</v>
      </c>
      <c r="HA133" s="1">
        <v>0.0151</v>
      </c>
      <c r="HB133" s="1">
        <v>0.4508132229881339</v>
      </c>
      <c r="HC133" s="1">
        <v>0.002931838302181297</v>
      </c>
      <c r="HD133" s="1">
        <v>-1.375455985948503E-6</v>
      </c>
      <c r="HE133" s="1">
        <v>3.07004744371273E-10</v>
      </c>
      <c r="HF133" s="1">
        <v>-0.06116048014925604</v>
      </c>
      <c r="HG133" s="1">
        <v>0.0100384331276165</v>
      </c>
      <c r="HH133" s="1">
        <v>-3.153267371123071E-4</v>
      </c>
      <c r="HI133" s="1">
        <v>1.819468599177705E-6</v>
      </c>
      <c r="HJ133" s="1">
        <v>1.0</v>
      </c>
      <c r="HK133" s="1">
        <v>2112.0</v>
      </c>
      <c r="HL133" s="1">
        <v>3.0</v>
      </c>
      <c r="HM133" s="1">
        <v>29.0</v>
      </c>
      <c r="HN133" s="1">
        <v>6.3</v>
      </c>
      <c r="HO133" s="1">
        <v>6.3</v>
      </c>
      <c r="HP133" s="1">
        <v>1.4502</v>
      </c>
      <c r="HQ133" s="1">
        <v>2.28271</v>
      </c>
      <c r="HR133" s="1">
        <v>1.4978</v>
      </c>
      <c r="HS133" s="1">
        <v>2.30347</v>
      </c>
      <c r="HT133" s="1">
        <v>1.54785</v>
      </c>
      <c r="HU133" s="1">
        <v>2.43774</v>
      </c>
      <c r="HV133" s="1">
        <v>35.5218</v>
      </c>
      <c r="HW133" s="1">
        <v>15.603</v>
      </c>
      <c r="HX133" s="1">
        <v>18.0</v>
      </c>
      <c r="HY133" s="1">
        <v>500.868</v>
      </c>
      <c r="HZ133" s="1">
        <v>519.373</v>
      </c>
      <c r="IA133" s="1">
        <v>28.7675</v>
      </c>
      <c r="IB133" s="1">
        <v>29.8292</v>
      </c>
      <c r="IC133" s="1">
        <v>29.9998</v>
      </c>
      <c r="ID133" s="1">
        <v>29.6117</v>
      </c>
      <c r="IE133" s="1">
        <v>29.7018</v>
      </c>
      <c r="IF133" s="1">
        <v>29.0294</v>
      </c>
      <c r="IG133" s="1">
        <v>26.8197</v>
      </c>
      <c r="IH133" s="1">
        <v>84.2938</v>
      </c>
      <c r="II133" s="1">
        <v>28.7824</v>
      </c>
      <c r="IJ133" s="1">
        <v>624.025</v>
      </c>
      <c r="IK133" s="1">
        <v>25.2611</v>
      </c>
      <c r="IL133" s="1">
        <v>100.773</v>
      </c>
      <c r="IM133" s="1">
        <v>100.512</v>
      </c>
      <c r="IN133" s="1" t="s">
        <v>362</v>
      </c>
    </row>
    <row r="134" ht="15.75" customHeight="1">
      <c r="A134" s="1">
        <v>118.0</v>
      </c>
      <c r="B134" s="1">
        <v>1.6602243866E9</v>
      </c>
      <c r="C134" s="1">
        <v>399.5999999046326</v>
      </c>
      <c r="D134" s="1" t="s">
        <v>579</v>
      </c>
      <c r="E134" s="1" t="s">
        <v>580</v>
      </c>
      <c r="F134" s="1">
        <v>1.0</v>
      </c>
      <c r="G134" s="1" t="s">
        <v>349</v>
      </c>
      <c r="H134" s="1" t="s">
        <v>350</v>
      </c>
      <c r="I134" s="1" t="s">
        <v>351</v>
      </c>
      <c r="J134" s="1" t="s">
        <v>352</v>
      </c>
      <c r="K134" s="1" t="s">
        <v>353</v>
      </c>
      <c r="L134" s="1" t="s">
        <v>354</v>
      </c>
      <c r="M134" s="1" t="s">
        <v>355</v>
      </c>
      <c r="N134" s="1">
        <v>1.660224379099999E9</v>
      </c>
      <c r="O134" s="1">
        <f t="shared" si="1"/>
        <v>0.001607227514</v>
      </c>
      <c r="P134" s="1">
        <f t="shared" si="2"/>
        <v>1.607227514</v>
      </c>
      <c r="Q134" s="1">
        <f t="shared" si="3"/>
        <v>8.591919822</v>
      </c>
      <c r="R134" s="1">
        <f t="shared" si="4"/>
        <v>513.3745333</v>
      </c>
      <c r="S134" s="1">
        <f t="shared" si="5"/>
        <v>328.9871532</v>
      </c>
      <c r="T134" s="1">
        <f t="shared" si="6"/>
        <v>32.75125128</v>
      </c>
      <c r="U134" s="1">
        <f t="shared" si="7"/>
        <v>51.10734015</v>
      </c>
      <c r="V134" s="1">
        <f t="shared" si="8"/>
        <v>0.08149634129</v>
      </c>
      <c r="W134" s="1">
        <f t="shared" si="9"/>
        <v>2.919316579</v>
      </c>
      <c r="X134" s="1">
        <f t="shared" si="10"/>
        <v>0.0802532177</v>
      </c>
      <c r="Y134" s="1">
        <f t="shared" si="11"/>
        <v>0.05026837116</v>
      </c>
      <c r="Z134" s="1">
        <f t="shared" si="12"/>
        <v>321.5154086</v>
      </c>
      <c r="AA134" s="1">
        <f t="shared" si="13"/>
        <v>32.47790069</v>
      </c>
      <c r="AB134" s="1">
        <f t="shared" si="14"/>
        <v>31.46555333</v>
      </c>
      <c r="AC134" s="1">
        <f t="shared" si="15"/>
        <v>4.632524993</v>
      </c>
      <c r="AD134" s="1">
        <f t="shared" si="16"/>
        <v>60.12541891</v>
      </c>
      <c r="AE134" s="1">
        <f t="shared" si="17"/>
        <v>2.712354165</v>
      </c>
      <c r="AF134" s="1">
        <f t="shared" si="18"/>
        <v>4.511160528</v>
      </c>
      <c r="AG134" s="1">
        <f t="shared" si="19"/>
        <v>1.920170828</v>
      </c>
      <c r="AH134" s="1">
        <f t="shared" si="20"/>
        <v>-70.87873337</v>
      </c>
      <c r="AI134" s="1">
        <f t="shared" si="21"/>
        <v>-73.40492154</v>
      </c>
      <c r="AJ134" s="1">
        <f t="shared" si="22"/>
        <v>-5.659416266</v>
      </c>
      <c r="AK134" s="1">
        <f t="shared" si="23"/>
        <v>171.5723374</v>
      </c>
      <c r="AL134" s="1">
        <f t="shared" si="24"/>
        <v>38.8819653</v>
      </c>
      <c r="AM134" s="1">
        <f t="shared" si="25"/>
        <v>1.583274721</v>
      </c>
      <c r="AN134" s="1">
        <f t="shared" si="26"/>
        <v>8.591919822</v>
      </c>
      <c r="AO134" s="1">
        <v>599.0033072657482</v>
      </c>
      <c r="AP134" s="1">
        <v>562.7848727272725</v>
      </c>
      <c r="AQ134" s="1">
        <v>5.019052762132322</v>
      </c>
      <c r="AR134" s="1">
        <v>64.96869328460993</v>
      </c>
      <c r="AS134" s="1">
        <f t="shared" si="27"/>
        <v>1.607227514</v>
      </c>
      <c r="AT134" s="1">
        <v>25.36909487070946</v>
      </c>
      <c r="AU134" s="1">
        <v>27.24516303030303</v>
      </c>
      <c r="AV134" s="1">
        <v>-6.643258222176654E-5</v>
      </c>
      <c r="AW134" s="1">
        <v>84.42991726890527</v>
      </c>
      <c r="AX134" s="1">
        <v>0.0</v>
      </c>
      <c r="AY134" s="1">
        <v>0.0</v>
      </c>
      <c r="AZ134" s="1">
        <f t="shared" si="28"/>
        <v>1</v>
      </c>
      <c r="BA134" s="1">
        <f t="shared" si="29"/>
        <v>0</v>
      </c>
      <c r="BB134" s="1">
        <f t="shared" si="30"/>
        <v>51878.49409</v>
      </c>
      <c r="BC134" s="1">
        <f t="shared" si="31"/>
        <v>1999.992667</v>
      </c>
      <c r="BD134" s="1">
        <f t="shared" si="32"/>
        <v>1681.19414</v>
      </c>
      <c r="BE134" s="1">
        <f t="shared" si="33"/>
        <v>0.8406001522</v>
      </c>
      <c r="BF134" s="1">
        <f t="shared" si="34"/>
        <v>0.1607582937</v>
      </c>
      <c r="BG134" s="1">
        <v>6.0</v>
      </c>
      <c r="BH134" s="1">
        <v>0.5</v>
      </c>
      <c r="BI134" s="1" t="s">
        <v>356</v>
      </c>
      <c r="BJ134" s="1">
        <v>2.0</v>
      </c>
      <c r="BK134" s="1" t="b">
        <v>1</v>
      </c>
      <c r="BL134" s="1">
        <v>1.660224379099999E9</v>
      </c>
      <c r="BM134" s="1">
        <v>513.3745333333333</v>
      </c>
      <c r="BN134" s="1">
        <v>560.9956</v>
      </c>
      <c r="BO134" s="1">
        <v>27.24566666666667</v>
      </c>
      <c r="BP134" s="1">
        <v>25.39799333333333</v>
      </c>
      <c r="BQ134" s="1">
        <v>511.7428666666667</v>
      </c>
      <c r="BR134" s="1">
        <v>27.23055999999999</v>
      </c>
      <c r="BS134" s="1">
        <v>500.133</v>
      </c>
      <c r="BT134" s="1">
        <v>99.45177333333335</v>
      </c>
      <c r="BU134" s="1">
        <v>0.09999020000000002</v>
      </c>
      <c r="BV134" s="1">
        <v>30.99915333333333</v>
      </c>
      <c r="BW134" s="1">
        <v>31.46555333333334</v>
      </c>
      <c r="BX134" s="1">
        <v>999.8999999999999</v>
      </c>
      <c r="BY134" s="1">
        <v>0.0</v>
      </c>
      <c r="BZ134" s="1">
        <v>0.0</v>
      </c>
      <c r="CA134" s="1">
        <v>9996.585333333333</v>
      </c>
      <c r="CB134" s="1">
        <v>0.0</v>
      </c>
      <c r="CC134" s="1">
        <v>7.227650666666666</v>
      </c>
      <c r="CD134" s="1">
        <v>-47.62112666666667</v>
      </c>
      <c r="CE134" s="1">
        <v>527.7535333333333</v>
      </c>
      <c r="CF134" s="1">
        <v>575.6145333333333</v>
      </c>
      <c r="CG134" s="1">
        <v>1.847680666666667</v>
      </c>
      <c r="CH134" s="1">
        <v>560.9956</v>
      </c>
      <c r="CI134" s="1">
        <v>25.39799333333333</v>
      </c>
      <c r="CJ134" s="1">
        <v>2.709631333333334</v>
      </c>
      <c r="CK134" s="1">
        <v>2.525875333333333</v>
      </c>
      <c r="CL134" s="1">
        <v>22.34364666666666</v>
      </c>
      <c r="CM134" s="1">
        <v>21.19418666666667</v>
      </c>
      <c r="CN134" s="1">
        <v>1999.992666666667</v>
      </c>
      <c r="CO134" s="1">
        <v>0.9799932000000001</v>
      </c>
      <c r="CP134" s="1">
        <v>0.020007</v>
      </c>
      <c r="CQ134" s="1">
        <v>0.0</v>
      </c>
      <c r="CR134" s="1">
        <v>2.702733333333333</v>
      </c>
      <c r="CS134" s="1">
        <v>0.0</v>
      </c>
      <c r="CT134" s="1">
        <v>22189.61333333334</v>
      </c>
      <c r="CU134" s="1">
        <v>17412.21333333334</v>
      </c>
      <c r="CV134" s="1">
        <v>40.25</v>
      </c>
      <c r="CW134" s="1">
        <v>41.1912</v>
      </c>
      <c r="CX134" s="1">
        <v>40.187</v>
      </c>
      <c r="CY134" s="1">
        <v>39.7416</v>
      </c>
      <c r="CZ134" s="1">
        <v>40.42873333333333</v>
      </c>
      <c r="DA134" s="1">
        <v>1959.982666666667</v>
      </c>
      <c r="DB134" s="1">
        <v>40.01</v>
      </c>
      <c r="DC134" s="1">
        <v>0.0</v>
      </c>
      <c r="DD134" s="1">
        <v>1.6602243857E9</v>
      </c>
      <c r="DE134" s="1">
        <v>0.0</v>
      </c>
      <c r="DF134" s="1">
        <v>1.660224008E9</v>
      </c>
      <c r="DG134" s="1" t="s">
        <v>357</v>
      </c>
      <c r="DH134" s="1">
        <v>1.660224008E9</v>
      </c>
      <c r="DI134" s="1">
        <v>1.660224007E9</v>
      </c>
      <c r="DJ134" s="1">
        <v>1.0</v>
      </c>
      <c r="DK134" s="1">
        <v>0.091</v>
      </c>
      <c r="DL134" s="1">
        <v>-0.018</v>
      </c>
      <c r="DM134" s="1">
        <v>1.42</v>
      </c>
      <c r="DN134" s="1">
        <v>0.02</v>
      </c>
      <c r="DO134" s="1">
        <v>400.0</v>
      </c>
      <c r="DP134" s="1">
        <v>26.0</v>
      </c>
      <c r="DQ134" s="1">
        <v>0.31</v>
      </c>
      <c r="DR134" s="1">
        <v>0.11</v>
      </c>
      <c r="DS134" s="1">
        <v>7.965258931715162</v>
      </c>
      <c r="DT134" s="1">
        <v>4.265861799400653</v>
      </c>
      <c r="DU134" s="1">
        <v>0.3375228868043734</v>
      </c>
      <c r="DV134" s="1">
        <v>0.0</v>
      </c>
      <c r="DW134" s="1">
        <v>38.83369983254923</v>
      </c>
      <c r="DX134" s="1">
        <v>2.929493179078663</v>
      </c>
      <c r="DY134" s="1">
        <v>0.3636752402220604</v>
      </c>
      <c r="DZ134" s="1">
        <v>0.0</v>
      </c>
      <c r="EA134" s="1">
        <v>-47.60004</v>
      </c>
      <c r="EB134" s="1">
        <v>-5.181955061179034</v>
      </c>
      <c r="EC134" s="1">
        <v>0.5132742552151492</v>
      </c>
      <c r="ED134" s="1">
        <v>0.0</v>
      </c>
      <c r="EE134" s="1">
        <v>332.8755826128386</v>
      </c>
      <c r="EF134" s="1">
        <v>218.7726194004214</v>
      </c>
      <c r="EG134" s="1">
        <v>16.46936826491886</v>
      </c>
      <c r="EH134" s="1">
        <v>0.0</v>
      </c>
      <c r="EI134" s="1">
        <v>1.837658</v>
      </c>
      <c r="EJ134" s="1">
        <v>0.2724258911819847</v>
      </c>
      <c r="EK134" s="1">
        <v>0.02833711269695627</v>
      </c>
      <c r="EL134" s="1">
        <v>0.0</v>
      </c>
      <c r="EM134" s="1">
        <v>1.920263641550239</v>
      </c>
      <c r="EN134" s="1">
        <v>-0.01598248961665819</v>
      </c>
      <c r="EO134" s="1">
        <v>0.001494036539592996</v>
      </c>
      <c r="EP134" s="1">
        <v>1.0</v>
      </c>
      <c r="EQ134" s="1">
        <v>1.0</v>
      </c>
      <c r="ER134" s="1">
        <v>6.0</v>
      </c>
      <c r="ES134" s="1" t="s">
        <v>406</v>
      </c>
      <c r="ET134" s="1">
        <v>2.94464</v>
      </c>
      <c r="EU134" s="1">
        <v>2.80103</v>
      </c>
      <c r="EV134" s="1">
        <v>0.111748</v>
      </c>
      <c r="EW134" s="1">
        <v>0.118743</v>
      </c>
      <c r="EX134" s="1">
        <v>0.118443</v>
      </c>
      <c r="EY134" s="1">
        <v>0.11271</v>
      </c>
      <c r="EZ134" s="1">
        <v>18270.5</v>
      </c>
      <c r="FA134" s="1">
        <v>19009.7</v>
      </c>
      <c r="FB134" s="1">
        <v>23908.1</v>
      </c>
      <c r="FC134" s="1">
        <v>25090.5</v>
      </c>
      <c r="FD134" s="1">
        <v>33725.4</v>
      </c>
      <c r="FE134" s="1">
        <v>35539.8</v>
      </c>
      <c r="FF134" s="1">
        <v>43573.1</v>
      </c>
      <c r="FG134" s="1">
        <v>46374.8</v>
      </c>
      <c r="FH134" s="1">
        <v>1.99065</v>
      </c>
      <c r="FI134" s="1">
        <v>1.91695</v>
      </c>
      <c r="FJ134" s="1">
        <v>0.138544</v>
      </c>
      <c r="FK134" s="1">
        <v>0.0</v>
      </c>
      <c r="FL134" s="1">
        <v>29.2145</v>
      </c>
      <c r="FM134" s="1">
        <v>999.9</v>
      </c>
      <c r="FN134" s="1">
        <v>70.0</v>
      </c>
      <c r="FO134" s="1">
        <v>31.7</v>
      </c>
      <c r="FP134" s="1">
        <v>33.0447</v>
      </c>
      <c r="FQ134" s="1">
        <v>64.134</v>
      </c>
      <c r="FR134" s="1">
        <v>26.5825</v>
      </c>
      <c r="FS134" s="1">
        <v>1.0</v>
      </c>
      <c r="FT134" s="1">
        <v>0.20971</v>
      </c>
      <c r="FU134" s="1">
        <v>0.0565278</v>
      </c>
      <c r="FV134" s="1">
        <v>20.3253</v>
      </c>
      <c r="FW134" s="1">
        <v>5.21295</v>
      </c>
      <c r="FX134" s="1">
        <v>11.9077</v>
      </c>
      <c r="FY134" s="1">
        <v>5.00315</v>
      </c>
      <c r="FZ134" s="1">
        <v>3.28973</v>
      </c>
      <c r="GA134" s="1">
        <v>9999.0</v>
      </c>
      <c r="GB134" s="1">
        <v>9999.0</v>
      </c>
      <c r="GC134" s="1">
        <v>9999.0</v>
      </c>
      <c r="GD134" s="1">
        <v>999.9</v>
      </c>
      <c r="GE134" s="1">
        <v>1.85944</v>
      </c>
      <c r="GF134" s="1">
        <v>1.85439</v>
      </c>
      <c r="GG134" s="1">
        <v>1.8576</v>
      </c>
      <c r="GH134" s="1">
        <v>1.85596</v>
      </c>
      <c r="GI134" s="1">
        <v>1.85481</v>
      </c>
      <c r="GJ134" s="1">
        <v>1.85455</v>
      </c>
      <c r="GK134" s="1">
        <v>1.85305</v>
      </c>
      <c r="GL134" s="1">
        <v>1.85628</v>
      </c>
      <c r="GM134" s="1">
        <v>0.0</v>
      </c>
      <c r="GN134" s="1">
        <v>0.0</v>
      </c>
      <c r="GO134" s="1">
        <v>0.0</v>
      </c>
      <c r="GP134" s="1">
        <v>0.0</v>
      </c>
      <c r="GQ134" s="1" t="s">
        <v>359</v>
      </c>
      <c r="GR134" s="1" t="s">
        <v>360</v>
      </c>
      <c r="GS134" s="1" t="s">
        <v>361</v>
      </c>
      <c r="GT134" s="1" t="s">
        <v>361</v>
      </c>
      <c r="GU134" s="1" t="s">
        <v>361</v>
      </c>
      <c r="GV134" s="1" t="s">
        <v>361</v>
      </c>
      <c r="GW134" s="1">
        <v>0.0</v>
      </c>
      <c r="GX134" s="1">
        <v>100.0</v>
      </c>
      <c r="GY134" s="1">
        <v>100.0</v>
      </c>
      <c r="GZ134" s="1">
        <v>1.695</v>
      </c>
      <c r="HA134" s="1">
        <v>0.0151</v>
      </c>
      <c r="HB134" s="1">
        <v>0.4508132229881339</v>
      </c>
      <c r="HC134" s="1">
        <v>0.002931838302181297</v>
      </c>
      <c r="HD134" s="1">
        <v>-1.375455985948503E-6</v>
      </c>
      <c r="HE134" s="1">
        <v>3.07004744371273E-10</v>
      </c>
      <c r="HF134" s="1">
        <v>-0.06116048014925604</v>
      </c>
      <c r="HG134" s="1">
        <v>0.0100384331276165</v>
      </c>
      <c r="HH134" s="1">
        <v>-3.153267371123071E-4</v>
      </c>
      <c r="HI134" s="1">
        <v>1.819468599177705E-6</v>
      </c>
      <c r="HJ134" s="1">
        <v>1.0</v>
      </c>
      <c r="HK134" s="1">
        <v>2112.0</v>
      </c>
      <c r="HL134" s="1">
        <v>3.0</v>
      </c>
      <c r="HM134" s="1">
        <v>29.0</v>
      </c>
      <c r="HN134" s="1">
        <v>6.3</v>
      </c>
      <c r="HO134" s="1">
        <v>6.3</v>
      </c>
      <c r="HP134" s="1">
        <v>1.46118</v>
      </c>
      <c r="HQ134" s="1">
        <v>2.2937</v>
      </c>
      <c r="HR134" s="1">
        <v>1.4978</v>
      </c>
      <c r="HS134" s="1">
        <v>2.30347</v>
      </c>
      <c r="HT134" s="1">
        <v>1.54785</v>
      </c>
      <c r="HU134" s="1">
        <v>2.36816</v>
      </c>
      <c r="HV134" s="1">
        <v>35.5218</v>
      </c>
      <c r="HW134" s="1">
        <v>15.5943</v>
      </c>
      <c r="HX134" s="1">
        <v>18.0</v>
      </c>
      <c r="HY134" s="1">
        <v>500.903</v>
      </c>
      <c r="HZ134" s="1">
        <v>519.327</v>
      </c>
      <c r="IA134" s="1">
        <v>28.7765</v>
      </c>
      <c r="IB134" s="1">
        <v>29.8298</v>
      </c>
      <c r="IC134" s="1">
        <v>29.9999</v>
      </c>
      <c r="ID134" s="1">
        <v>29.6123</v>
      </c>
      <c r="IE134" s="1">
        <v>29.7024</v>
      </c>
      <c r="IF134" s="1">
        <v>29.2631</v>
      </c>
      <c r="IG134" s="1">
        <v>26.8197</v>
      </c>
      <c r="IH134" s="1">
        <v>84.2938</v>
      </c>
      <c r="II134" s="1">
        <v>28.7824</v>
      </c>
      <c r="IJ134" s="1">
        <v>634.045</v>
      </c>
      <c r="IK134" s="1">
        <v>25.2523</v>
      </c>
      <c r="IL134" s="1">
        <v>100.773</v>
      </c>
      <c r="IM134" s="1">
        <v>100.511</v>
      </c>
      <c r="IN134" s="1" t="s">
        <v>362</v>
      </c>
    </row>
    <row r="135" ht="15.75" customHeight="1">
      <c r="A135" s="1">
        <v>119.0</v>
      </c>
      <c r="B135" s="1">
        <v>1.6602243876E9</v>
      </c>
      <c r="C135" s="1">
        <v>400.5999999046326</v>
      </c>
      <c r="D135" s="1" t="s">
        <v>581</v>
      </c>
      <c r="E135" s="1" t="s">
        <v>582</v>
      </c>
      <c r="F135" s="1">
        <v>1.0</v>
      </c>
      <c r="G135" s="1" t="s">
        <v>349</v>
      </c>
      <c r="H135" s="1" t="s">
        <v>350</v>
      </c>
      <c r="I135" s="1" t="s">
        <v>351</v>
      </c>
      <c r="J135" s="1" t="s">
        <v>352</v>
      </c>
      <c r="K135" s="1" t="s">
        <v>353</v>
      </c>
      <c r="L135" s="1" t="s">
        <v>354</v>
      </c>
      <c r="M135" s="1" t="s">
        <v>355</v>
      </c>
      <c r="N135" s="1">
        <v>1.6602243796E9</v>
      </c>
      <c r="O135" s="1">
        <f t="shared" si="1"/>
        <v>0.00160940978</v>
      </c>
      <c r="P135" s="1">
        <f t="shared" si="2"/>
        <v>1.60940978</v>
      </c>
      <c r="Q135" s="1">
        <f t="shared" si="3"/>
        <v>8.776825052</v>
      </c>
      <c r="R135" s="1">
        <f t="shared" si="4"/>
        <v>515.808875</v>
      </c>
      <c r="S135" s="1">
        <f t="shared" si="5"/>
        <v>327.9573232</v>
      </c>
      <c r="T135" s="1">
        <f t="shared" si="6"/>
        <v>32.64870916</v>
      </c>
      <c r="U135" s="1">
        <f t="shared" si="7"/>
        <v>51.34965054</v>
      </c>
      <c r="V135" s="1">
        <f t="shared" si="8"/>
        <v>0.08160847602</v>
      </c>
      <c r="W135" s="1">
        <f t="shared" si="9"/>
        <v>2.91916109</v>
      </c>
      <c r="X135" s="1">
        <f t="shared" si="10"/>
        <v>0.08036189204</v>
      </c>
      <c r="Y135" s="1">
        <f t="shared" si="11"/>
        <v>0.0503365969</v>
      </c>
      <c r="Z135" s="1">
        <f t="shared" si="12"/>
        <v>321.5148833</v>
      </c>
      <c r="AA135" s="1">
        <f t="shared" si="13"/>
        <v>32.47768677</v>
      </c>
      <c r="AB135" s="1">
        <f t="shared" si="14"/>
        <v>31.46560625</v>
      </c>
      <c r="AC135" s="1">
        <f t="shared" si="15"/>
        <v>4.632538923</v>
      </c>
      <c r="AD135" s="1">
        <f t="shared" si="16"/>
        <v>60.12463182</v>
      </c>
      <c r="AE135" s="1">
        <f t="shared" si="17"/>
        <v>2.712362605</v>
      </c>
      <c r="AF135" s="1">
        <f t="shared" si="18"/>
        <v>4.511233621</v>
      </c>
      <c r="AG135" s="1">
        <f t="shared" si="19"/>
        <v>1.920176317</v>
      </c>
      <c r="AH135" s="1">
        <f t="shared" si="20"/>
        <v>-70.9749713</v>
      </c>
      <c r="AI135" s="1">
        <f t="shared" si="21"/>
        <v>-73.36461822</v>
      </c>
      <c r="AJ135" s="1">
        <f t="shared" si="22"/>
        <v>-5.656619617</v>
      </c>
      <c r="AK135" s="1">
        <f t="shared" si="23"/>
        <v>171.5186741</v>
      </c>
      <c r="AL135" s="1">
        <f t="shared" si="24"/>
        <v>38.94281524</v>
      </c>
      <c r="AM135" s="1">
        <f t="shared" si="25"/>
        <v>1.585659766</v>
      </c>
      <c r="AN135" s="1">
        <f t="shared" si="26"/>
        <v>8.776825052</v>
      </c>
      <c r="AO135" s="1">
        <v>604.176095494659</v>
      </c>
      <c r="AP135" s="1">
        <v>567.7919030303028</v>
      </c>
      <c r="AQ135" s="1">
        <v>5.006985702756602</v>
      </c>
      <c r="AR135" s="1">
        <v>64.96869328460993</v>
      </c>
      <c r="AS135" s="1">
        <f t="shared" si="27"/>
        <v>1.60940978</v>
      </c>
      <c r="AT135" s="1">
        <v>25.36877440695529</v>
      </c>
      <c r="AU135" s="1">
        <v>27.2472896969697</v>
      </c>
      <c r="AV135" s="1">
        <v>-5.304514531161074E-5</v>
      </c>
      <c r="AW135" s="1">
        <v>84.42991726890527</v>
      </c>
      <c r="AX135" s="1">
        <v>0.0</v>
      </c>
      <c r="AY135" s="1">
        <v>0.0</v>
      </c>
      <c r="AZ135" s="1">
        <f t="shared" si="28"/>
        <v>1</v>
      </c>
      <c r="BA135" s="1">
        <f t="shared" si="29"/>
        <v>0</v>
      </c>
      <c r="BB135" s="1">
        <f t="shared" si="30"/>
        <v>51874.02505</v>
      </c>
      <c r="BC135" s="1">
        <f t="shared" si="31"/>
        <v>1999.989375</v>
      </c>
      <c r="BD135" s="1">
        <f t="shared" si="32"/>
        <v>1681.191375</v>
      </c>
      <c r="BE135" s="1">
        <f t="shared" si="33"/>
        <v>0.8406001532</v>
      </c>
      <c r="BF135" s="1">
        <f t="shared" si="34"/>
        <v>0.1607582957</v>
      </c>
      <c r="BG135" s="1">
        <v>6.0</v>
      </c>
      <c r="BH135" s="1">
        <v>0.5</v>
      </c>
      <c r="BI135" s="1" t="s">
        <v>356</v>
      </c>
      <c r="BJ135" s="1">
        <v>2.0</v>
      </c>
      <c r="BK135" s="1" t="b">
        <v>1</v>
      </c>
      <c r="BL135" s="1">
        <v>1.6602243796E9</v>
      </c>
      <c r="BM135" s="1">
        <v>515.808875</v>
      </c>
      <c r="BN135" s="1">
        <v>563.508875</v>
      </c>
      <c r="BO135" s="1">
        <v>27.24576875</v>
      </c>
      <c r="BP135" s="1">
        <v>25.39531875</v>
      </c>
      <c r="BQ135" s="1">
        <v>514.173</v>
      </c>
      <c r="BR135" s="1">
        <v>27.2306625</v>
      </c>
      <c r="BS135" s="1">
        <v>500.13475</v>
      </c>
      <c r="BT135" s="1">
        <v>99.4517</v>
      </c>
      <c r="BU135" s="1">
        <v>0.1000003125</v>
      </c>
      <c r="BV135" s="1">
        <v>30.9994375</v>
      </c>
      <c r="BW135" s="1">
        <v>31.46560625</v>
      </c>
      <c r="BX135" s="1">
        <v>999.9</v>
      </c>
      <c r="BY135" s="1">
        <v>0.0</v>
      </c>
      <c r="BZ135" s="1">
        <v>0.0</v>
      </c>
      <c r="CA135" s="1">
        <v>9995.705</v>
      </c>
      <c r="CB135" s="1">
        <v>0.0</v>
      </c>
      <c r="CC135" s="1">
        <v>7.24084125</v>
      </c>
      <c r="CD135" s="1">
        <v>-47.70005625</v>
      </c>
      <c r="CE135" s="1">
        <v>530.256125</v>
      </c>
      <c r="CF135" s="1">
        <v>578.191625</v>
      </c>
      <c r="CG135" s="1">
        <v>1.850456875</v>
      </c>
      <c r="CH135" s="1">
        <v>563.508875</v>
      </c>
      <c r="CI135" s="1">
        <v>25.39531875</v>
      </c>
      <c r="CJ135" s="1">
        <v>2.709639375</v>
      </c>
      <c r="CK135" s="1">
        <v>2.5256075</v>
      </c>
      <c r="CL135" s="1">
        <v>22.34369375</v>
      </c>
      <c r="CM135" s="1">
        <v>21.19245625</v>
      </c>
      <c r="CN135" s="1">
        <v>1999.989375</v>
      </c>
      <c r="CO135" s="1">
        <v>0.9799931875000001</v>
      </c>
      <c r="CP135" s="1">
        <v>0.0200070125</v>
      </c>
      <c r="CQ135" s="1">
        <v>0.0</v>
      </c>
      <c r="CR135" s="1">
        <v>2.6769375</v>
      </c>
      <c r="CS135" s="1">
        <v>0.0</v>
      </c>
      <c r="CT135" s="1">
        <v>22188.7125</v>
      </c>
      <c r="CU135" s="1">
        <v>17412.1875</v>
      </c>
      <c r="CV135" s="1">
        <v>40.25</v>
      </c>
      <c r="CW135" s="1">
        <v>41.1909375</v>
      </c>
      <c r="CX135" s="1">
        <v>40.187</v>
      </c>
      <c r="CY135" s="1">
        <v>39.742125</v>
      </c>
      <c r="CZ135" s="1">
        <v>40.42925</v>
      </c>
      <c r="DA135" s="1">
        <v>1959.979375</v>
      </c>
      <c r="DB135" s="1">
        <v>40.01</v>
      </c>
      <c r="DC135" s="1">
        <v>0.0</v>
      </c>
      <c r="DD135" s="1">
        <v>1.6602243863E9</v>
      </c>
      <c r="DE135" s="1">
        <v>0.0</v>
      </c>
      <c r="DF135" s="1">
        <v>1.660224008E9</v>
      </c>
      <c r="DG135" s="1" t="s">
        <v>357</v>
      </c>
      <c r="DH135" s="1">
        <v>1.660224008E9</v>
      </c>
      <c r="DI135" s="1">
        <v>1.660224007E9</v>
      </c>
      <c r="DJ135" s="1">
        <v>1.0</v>
      </c>
      <c r="DK135" s="1">
        <v>0.091</v>
      </c>
      <c r="DL135" s="1">
        <v>-0.018</v>
      </c>
      <c r="DM135" s="1">
        <v>1.42</v>
      </c>
      <c r="DN135" s="1">
        <v>0.02</v>
      </c>
      <c r="DO135" s="1">
        <v>400.0</v>
      </c>
      <c r="DP135" s="1">
        <v>26.0</v>
      </c>
      <c r="DQ135" s="1">
        <v>0.31</v>
      </c>
      <c r="DR135" s="1">
        <v>0.11</v>
      </c>
      <c r="DS135" s="1">
        <v>7.965258931715162</v>
      </c>
      <c r="DT135" s="1">
        <v>4.265861799400653</v>
      </c>
      <c r="DU135" s="1">
        <v>0.3375228868043734</v>
      </c>
      <c r="DV135" s="1">
        <v>0.0</v>
      </c>
      <c r="DW135" s="1">
        <v>38.83369983254923</v>
      </c>
      <c r="DX135" s="1">
        <v>2.929493179078663</v>
      </c>
      <c r="DY135" s="1">
        <v>0.3636752402220604</v>
      </c>
      <c r="DZ135" s="1">
        <v>0.0</v>
      </c>
      <c r="EA135" s="1">
        <v>-47.60004</v>
      </c>
      <c r="EB135" s="1">
        <v>-5.181955061179034</v>
      </c>
      <c r="EC135" s="1">
        <v>0.5132742552151492</v>
      </c>
      <c r="ED135" s="1">
        <v>0.0</v>
      </c>
      <c r="EE135" s="1">
        <v>332.8755826128386</v>
      </c>
      <c r="EF135" s="1">
        <v>218.7726194004214</v>
      </c>
      <c r="EG135" s="1">
        <v>16.46936826491886</v>
      </c>
      <c r="EH135" s="1">
        <v>0.0</v>
      </c>
      <c r="EI135" s="1">
        <v>1.837658</v>
      </c>
      <c r="EJ135" s="1">
        <v>0.2724258911819847</v>
      </c>
      <c r="EK135" s="1">
        <v>0.02833711269695627</v>
      </c>
      <c r="EL135" s="1">
        <v>0.0</v>
      </c>
      <c r="EM135" s="1">
        <v>1.920263641550239</v>
      </c>
      <c r="EN135" s="1">
        <v>-0.01598248961665819</v>
      </c>
      <c r="EO135" s="1">
        <v>0.001494036539592996</v>
      </c>
      <c r="EP135" s="1">
        <v>1.0</v>
      </c>
      <c r="EQ135" s="1">
        <v>1.0</v>
      </c>
      <c r="ER135" s="1">
        <v>6.0</v>
      </c>
      <c r="ES135" s="1" t="s">
        <v>406</v>
      </c>
      <c r="ET135" s="1">
        <v>2.94485</v>
      </c>
      <c r="EU135" s="1">
        <v>2.80118</v>
      </c>
      <c r="EV135" s="1">
        <v>0.112453</v>
      </c>
      <c r="EW135" s="1">
        <v>0.119455</v>
      </c>
      <c r="EX135" s="1">
        <v>0.118444</v>
      </c>
      <c r="EY135" s="1">
        <v>0.112659</v>
      </c>
      <c r="EZ135" s="1">
        <v>18255.8</v>
      </c>
      <c r="FA135" s="1">
        <v>18994.1</v>
      </c>
      <c r="FB135" s="1">
        <v>23907.9</v>
      </c>
      <c r="FC135" s="1">
        <v>25090.3</v>
      </c>
      <c r="FD135" s="1">
        <v>33725.2</v>
      </c>
      <c r="FE135" s="1">
        <v>35541.7</v>
      </c>
      <c r="FF135" s="1">
        <v>43572.9</v>
      </c>
      <c r="FG135" s="1">
        <v>46374.5</v>
      </c>
      <c r="FH135" s="1">
        <v>1.99058</v>
      </c>
      <c r="FI135" s="1">
        <v>1.91698</v>
      </c>
      <c r="FJ135" s="1">
        <v>0.138402</v>
      </c>
      <c r="FK135" s="1">
        <v>0.0</v>
      </c>
      <c r="FL135" s="1">
        <v>29.2145</v>
      </c>
      <c r="FM135" s="1">
        <v>999.9</v>
      </c>
      <c r="FN135" s="1">
        <v>70.0</v>
      </c>
      <c r="FO135" s="1">
        <v>31.7</v>
      </c>
      <c r="FP135" s="1">
        <v>33.0399</v>
      </c>
      <c r="FQ135" s="1">
        <v>64.214</v>
      </c>
      <c r="FR135" s="1">
        <v>25.8013</v>
      </c>
      <c r="FS135" s="1">
        <v>1.0</v>
      </c>
      <c r="FT135" s="1">
        <v>0.209715</v>
      </c>
      <c r="FU135" s="1">
        <v>0.078957</v>
      </c>
      <c r="FV135" s="1">
        <v>20.3253</v>
      </c>
      <c r="FW135" s="1">
        <v>5.21295</v>
      </c>
      <c r="FX135" s="1">
        <v>11.908</v>
      </c>
      <c r="FY135" s="1">
        <v>5.00305</v>
      </c>
      <c r="FZ135" s="1">
        <v>3.28975</v>
      </c>
      <c r="GA135" s="1">
        <v>9999.0</v>
      </c>
      <c r="GB135" s="1">
        <v>9999.0</v>
      </c>
      <c r="GC135" s="1">
        <v>9999.0</v>
      </c>
      <c r="GD135" s="1">
        <v>999.9</v>
      </c>
      <c r="GE135" s="1">
        <v>1.85944</v>
      </c>
      <c r="GF135" s="1">
        <v>1.85438</v>
      </c>
      <c r="GG135" s="1">
        <v>1.8576</v>
      </c>
      <c r="GH135" s="1">
        <v>1.85594</v>
      </c>
      <c r="GI135" s="1">
        <v>1.85481</v>
      </c>
      <c r="GJ135" s="1">
        <v>1.85454</v>
      </c>
      <c r="GK135" s="1">
        <v>1.85305</v>
      </c>
      <c r="GL135" s="1">
        <v>1.85628</v>
      </c>
      <c r="GM135" s="1">
        <v>0.0</v>
      </c>
      <c r="GN135" s="1">
        <v>0.0</v>
      </c>
      <c r="GO135" s="1">
        <v>0.0</v>
      </c>
      <c r="GP135" s="1">
        <v>0.0</v>
      </c>
      <c r="GQ135" s="1" t="s">
        <v>359</v>
      </c>
      <c r="GR135" s="1" t="s">
        <v>360</v>
      </c>
      <c r="GS135" s="1" t="s">
        <v>361</v>
      </c>
      <c r="GT135" s="1" t="s">
        <v>361</v>
      </c>
      <c r="GU135" s="1" t="s">
        <v>361</v>
      </c>
      <c r="GV135" s="1" t="s">
        <v>361</v>
      </c>
      <c r="GW135" s="1">
        <v>0.0</v>
      </c>
      <c r="GX135" s="1">
        <v>100.0</v>
      </c>
      <c r="GY135" s="1">
        <v>100.0</v>
      </c>
      <c r="GZ135" s="1">
        <v>1.703</v>
      </c>
      <c r="HA135" s="1">
        <v>0.0151</v>
      </c>
      <c r="HB135" s="1">
        <v>0.4508132229881339</v>
      </c>
      <c r="HC135" s="1">
        <v>0.002931838302181297</v>
      </c>
      <c r="HD135" s="1">
        <v>-1.375455985948503E-6</v>
      </c>
      <c r="HE135" s="1">
        <v>3.07004744371273E-10</v>
      </c>
      <c r="HF135" s="1">
        <v>-0.06116048014925604</v>
      </c>
      <c r="HG135" s="1">
        <v>0.0100384331276165</v>
      </c>
      <c r="HH135" s="1">
        <v>-3.153267371123071E-4</v>
      </c>
      <c r="HI135" s="1">
        <v>1.819468599177705E-6</v>
      </c>
      <c r="HJ135" s="1">
        <v>1.0</v>
      </c>
      <c r="HK135" s="1">
        <v>2112.0</v>
      </c>
      <c r="HL135" s="1">
        <v>3.0</v>
      </c>
      <c r="HM135" s="1">
        <v>29.0</v>
      </c>
      <c r="HN135" s="1">
        <v>6.3</v>
      </c>
      <c r="HO135" s="1">
        <v>6.3</v>
      </c>
      <c r="HP135" s="1">
        <v>1.46851</v>
      </c>
      <c r="HQ135" s="1">
        <v>2.29736</v>
      </c>
      <c r="HR135" s="1">
        <v>1.4978</v>
      </c>
      <c r="HS135" s="1">
        <v>2.30347</v>
      </c>
      <c r="HT135" s="1">
        <v>1.54785</v>
      </c>
      <c r="HU135" s="1">
        <v>2.24609</v>
      </c>
      <c r="HV135" s="1">
        <v>35.5218</v>
      </c>
      <c r="HW135" s="1">
        <v>15.5943</v>
      </c>
      <c r="HX135" s="1">
        <v>18.0</v>
      </c>
      <c r="HY135" s="1">
        <v>500.863</v>
      </c>
      <c r="HZ135" s="1">
        <v>519.345</v>
      </c>
      <c r="IA135" s="1">
        <v>28.7822</v>
      </c>
      <c r="IB135" s="1">
        <v>29.8305</v>
      </c>
      <c r="IC135" s="1">
        <v>29.9999</v>
      </c>
      <c r="ID135" s="1">
        <v>29.613</v>
      </c>
      <c r="IE135" s="1">
        <v>29.7025</v>
      </c>
      <c r="IF135" s="1">
        <v>29.4104</v>
      </c>
      <c r="IG135" s="1">
        <v>26.8197</v>
      </c>
      <c r="IH135" s="1">
        <v>84.2938</v>
      </c>
      <c r="II135" s="1">
        <v>28.7824</v>
      </c>
      <c r="IJ135" s="1">
        <v>634.045</v>
      </c>
      <c r="IK135" s="1">
        <v>25.2466</v>
      </c>
      <c r="IL135" s="1">
        <v>100.773</v>
      </c>
      <c r="IM135" s="1">
        <v>100.511</v>
      </c>
      <c r="IN135" s="1" t="s">
        <v>362</v>
      </c>
    </row>
    <row r="136" ht="15.75" customHeight="1">
      <c r="A136" s="1">
        <v>120.0</v>
      </c>
      <c r="B136" s="1">
        <v>1.6602243881E9</v>
      </c>
      <c r="C136" s="1">
        <v>401.0999999046326</v>
      </c>
      <c r="D136" s="1" t="s">
        <v>583</v>
      </c>
      <c r="E136" s="1" t="s">
        <v>584</v>
      </c>
      <c r="F136" s="1">
        <v>1.0</v>
      </c>
      <c r="G136" s="1" t="s">
        <v>349</v>
      </c>
      <c r="H136" s="1" t="s">
        <v>350</v>
      </c>
      <c r="I136" s="1" t="s">
        <v>351</v>
      </c>
      <c r="J136" s="1" t="s">
        <v>352</v>
      </c>
      <c r="K136" s="1" t="s">
        <v>353</v>
      </c>
      <c r="L136" s="1" t="s">
        <v>354</v>
      </c>
      <c r="M136" s="1" t="s">
        <v>355</v>
      </c>
      <c r="N136" s="1">
        <v>1.6602243796E9</v>
      </c>
      <c r="O136" s="1">
        <f t="shared" si="1"/>
        <v>0.001609585861</v>
      </c>
      <c r="P136" s="1">
        <f t="shared" si="2"/>
        <v>1.609585861</v>
      </c>
      <c r="Q136" s="1">
        <f t="shared" si="3"/>
        <v>8.871768296</v>
      </c>
      <c r="R136" s="1">
        <f t="shared" si="4"/>
        <v>515.808875</v>
      </c>
      <c r="S136" s="1">
        <f t="shared" si="5"/>
        <v>326.1198568</v>
      </c>
      <c r="T136" s="1">
        <f t="shared" si="6"/>
        <v>32.46578625</v>
      </c>
      <c r="U136" s="1">
        <f t="shared" si="7"/>
        <v>51.34965054</v>
      </c>
      <c r="V136" s="1">
        <f t="shared" si="8"/>
        <v>0.08161754291</v>
      </c>
      <c r="W136" s="1">
        <f t="shared" si="9"/>
        <v>2.91916109</v>
      </c>
      <c r="X136" s="1">
        <f t="shared" si="10"/>
        <v>0.0803706842</v>
      </c>
      <c r="Y136" s="1">
        <f t="shared" si="11"/>
        <v>0.05034211616</v>
      </c>
      <c r="Z136" s="1">
        <f t="shared" si="12"/>
        <v>321.5148833</v>
      </c>
      <c r="AA136" s="1">
        <f t="shared" si="13"/>
        <v>32.47764095</v>
      </c>
      <c r="AB136" s="1">
        <f t="shared" si="14"/>
        <v>31.46560625</v>
      </c>
      <c r="AC136" s="1">
        <f t="shared" si="15"/>
        <v>4.632538923</v>
      </c>
      <c r="AD136" s="1">
        <f t="shared" si="16"/>
        <v>60.12463182</v>
      </c>
      <c r="AE136" s="1">
        <f t="shared" si="17"/>
        <v>2.712362605</v>
      </c>
      <c r="AF136" s="1">
        <f t="shared" si="18"/>
        <v>4.511233621</v>
      </c>
      <c r="AG136" s="1">
        <f t="shared" si="19"/>
        <v>1.920176317</v>
      </c>
      <c r="AH136" s="1">
        <f t="shared" si="20"/>
        <v>-70.98273646</v>
      </c>
      <c r="AI136" s="1">
        <f t="shared" si="21"/>
        <v>-73.36461822</v>
      </c>
      <c r="AJ136" s="1">
        <f t="shared" si="22"/>
        <v>-5.656619617</v>
      </c>
      <c r="AK136" s="1">
        <f t="shared" si="23"/>
        <v>171.510909</v>
      </c>
      <c r="AL136" s="1">
        <f t="shared" si="24"/>
        <v>38.94281524</v>
      </c>
      <c r="AM136" s="1">
        <f t="shared" si="25"/>
        <v>1.585659766</v>
      </c>
      <c r="AN136" s="1">
        <f t="shared" si="26"/>
        <v>8.871768296</v>
      </c>
      <c r="AO136" s="1">
        <v>606.7853544954257</v>
      </c>
      <c r="AP136" s="1">
        <v>570.3001696969695</v>
      </c>
      <c r="AQ136" s="1">
        <v>5.003878064635608</v>
      </c>
      <c r="AR136" s="1">
        <v>64.96869328460993</v>
      </c>
      <c r="AS136" s="1">
        <f t="shared" si="27"/>
        <v>1.609585861</v>
      </c>
      <c r="AT136" s="1">
        <v>25.36899713959067</v>
      </c>
      <c r="AU136" s="1">
        <v>27.24759030303029</v>
      </c>
      <c r="AV136" s="1">
        <v>-3.39121388975531E-5</v>
      </c>
      <c r="AW136" s="1">
        <v>84.42991726890527</v>
      </c>
      <c r="AX136" s="1">
        <v>0.0</v>
      </c>
      <c r="AY136" s="1">
        <v>0.0</v>
      </c>
      <c r="AZ136" s="1">
        <f t="shared" si="28"/>
        <v>1</v>
      </c>
      <c r="BA136" s="1">
        <f t="shared" si="29"/>
        <v>0</v>
      </c>
      <c r="BB136" s="1">
        <f t="shared" si="30"/>
        <v>51874.02505</v>
      </c>
      <c r="BC136" s="1">
        <f t="shared" si="31"/>
        <v>1999.989375</v>
      </c>
      <c r="BD136" s="1">
        <f t="shared" si="32"/>
        <v>1681.191375</v>
      </c>
      <c r="BE136" s="1">
        <f t="shared" si="33"/>
        <v>0.8406001532</v>
      </c>
      <c r="BF136" s="1">
        <f t="shared" si="34"/>
        <v>0.1607582957</v>
      </c>
      <c r="BG136" s="1">
        <v>6.0</v>
      </c>
      <c r="BH136" s="1">
        <v>0.5</v>
      </c>
      <c r="BI136" s="1" t="s">
        <v>356</v>
      </c>
      <c r="BJ136" s="1">
        <v>2.0</v>
      </c>
      <c r="BK136" s="1" t="b">
        <v>1</v>
      </c>
      <c r="BL136" s="1">
        <v>1.6602243796E9</v>
      </c>
      <c r="BM136" s="1">
        <v>515.808875</v>
      </c>
      <c r="BN136" s="1">
        <v>563.508875</v>
      </c>
      <c r="BO136" s="1">
        <v>27.24576875</v>
      </c>
      <c r="BP136" s="1">
        <v>25.39531875</v>
      </c>
      <c r="BQ136" s="1">
        <v>514.173</v>
      </c>
      <c r="BR136" s="1">
        <v>27.2306625</v>
      </c>
      <c r="BS136" s="1">
        <v>500.13475</v>
      </c>
      <c r="BT136" s="1">
        <v>99.4517</v>
      </c>
      <c r="BU136" s="1">
        <v>0.1000003125</v>
      </c>
      <c r="BV136" s="1">
        <v>30.9994375</v>
      </c>
      <c r="BW136" s="1">
        <v>31.46560625</v>
      </c>
      <c r="BX136" s="1">
        <v>999.9</v>
      </c>
      <c r="BY136" s="1">
        <v>0.0</v>
      </c>
      <c r="BZ136" s="1">
        <v>0.0</v>
      </c>
      <c r="CA136" s="1">
        <v>9995.705</v>
      </c>
      <c r="CB136" s="1">
        <v>0.0</v>
      </c>
      <c r="CC136" s="1">
        <v>7.24084125</v>
      </c>
      <c r="CD136" s="1">
        <v>-47.70005625</v>
      </c>
      <c r="CE136" s="1">
        <v>530.256125</v>
      </c>
      <c r="CF136" s="1">
        <v>578.191625</v>
      </c>
      <c r="CG136" s="1">
        <v>1.850456875</v>
      </c>
      <c r="CH136" s="1">
        <v>563.508875</v>
      </c>
      <c r="CI136" s="1">
        <v>25.39531875</v>
      </c>
      <c r="CJ136" s="1">
        <v>2.709639375</v>
      </c>
      <c r="CK136" s="1">
        <v>2.5256075</v>
      </c>
      <c r="CL136" s="1">
        <v>22.34369375</v>
      </c>
      <c r="CM136" s="1">
        <v>21.19245625</v>
      </c>
      <c r="CN136" s="1">
        <v>1999.989375</v>
      </c>
      <c r="CO136" s="1">
        <v>0.9799931875000001</v>
      </c>
      <c r="CP136" s="1">
        <v>0.0200070125</v>
      </c>
      <c r="CQ136" s="1">
        <v>0.0</v>
      </c>
      <c r="CR136" s="1">
        <v>2.6769375</v>
      </c>
      <c r="CS136" s="1">
        <v>0.0</v>
      </c>
      <c r="CT136" s="1">
        <v>22188.7125</v>
      </c>
      <c r="CU136" s="1">
        <v>17412.1875</v>
      </c>
      <c r="CV136" s="1">
        <v>40.25</v>
      </c>
      <c r="CW136" s="1">
        <v>41.1909375</v>
      </c>
      <c r="CX136" s="1">
        <v>40.187</v>
      </c>
      <c r="CY136" s="1">
        <v>39.742125</v>
      </c>
      <c r="CZ136" s="1">
        <v>40.42925</v>
      </c>
      <c r="DA136" s="1">
        <v>1959.979375</v>
      </c>
      <c r="DB136" s="1">
        <v>40.01</v>
      </c>
      <c r="DC136" s="1">
        <v>0.0</v>
      </c>
      <c r="DD136" s="1">
        <v>1.6602243869E9</v>
      </c>
      <c r="DE136" s="1">
        <v>0.0</v>
      </c>
      <c r="DF136" s="1">
        <v>1.660224008E9</v>
      </c>
      <c r="DG136" s="1" t="s">
        <v>357</v>
      </c>
      <c r="DH136" s="1">
        <v>1.660224008E9</v>
      </c>
      <c r="DI136" s="1">
        <v>1.660224007E9</v>
      </c>
      <c r="DJ136" s="1">
        <v>1.0</v>
      </c>
      <c r="DK136" s="1">
        <v>0.091</v>
      </c>
      <c r="DL136" s="1">
        <v>-0.018</v>
      </c>
      <c r="DM136" s="1">
        <v>1.42</v>
      </c>
      <c r="DN136" s="1">
        <v>0.02</v>
      </c>
      <c r="DO136" s="1">
        <v>400.0</v>
      </c>
      <c r="DP136" s="1">
        <v>26.0</v>
      </c>
      <c r="DQ136" s="1">
        <v>0.31</v>
      </c>
      <c r="DR136" s="1">
        <v>0.11</v>
      </c>
      <c r="DS136" s="1">
        <v>8.08675294160922</v>
      </c>
      <c r="DT136" s="1">
        <v>4.428413084236576</v>
      </c>
      <c r="DU136" s="1">
        <v>0.3504339574215269</v>
      </c>
      <c r="DV136" s="1">
        <v>0.0</v>
      </c>
      <c r="DW136" s="1">
        <v>38.92525468587153</v>
      </c>
      <c r="DX136" s="1">
        <v>5.202131556794193</v>
      </c>
      <c r="DY136" s="1">
        <v>0.4601455914940341</v>
      </c>
      <c r="DZ136" s="1">
        <v>0.0</v>
      </c>
      <c r="EA136" s="1">
        <v>-47.72541935483871</v>
      </c>
      <c r="EB136" s="1">
        <v>-7.293217741935416</v>
      </c>
      <c r="EC136" s="1">
        <v>0.6324871190422949</v>
      </c>
      <c r="ED136" s="1">
        <v>0.0</v>
      </c>
      <c r="EE136" s="1">
        <v>338.9783364998484</v>
      </c>
      <c r="EF136" s="1">
        <v>219.9111509445934</v>
      </c>
      <c r="EG136" s="1">
        <v>16.03406832562204</v>
      </c>
      <c r="EH136" s="1">
        <v>0.0</v>
      </c>
      <c r="EI136" s="1">
        <v>1.843039024390244</v>
      </c>
      <c r="EJ136" s="1">
        <v>0.2940204878048706</v>
      </c>
      <c r="EK136" s="1">
        <v>0.03069760249674533</v>
      </c>
      <c r="EL136" s="1">
        <v>0.0</v>
      </c>
      <c r="EM136" s="1">
        <v>1.920060245533402</v>
      </c>
      <c r="EN136" s="1">
        <v>-0.01037935443565153</v>
      </c>
      <c r="EO136" s="1">
        <v>0.001357021640738314</v>
      </c>
      <c r="EP136" s="1">
        <v>1.0</v>
      </c>
      <c r="EQ136" s="1">
        <v>1.0</v>
      </c>
      <c r="ER136" s="1">
        <v>6.0</v>
      </c>
      <c r="ES136" s="1" t="s">
        <v>406</v>
      </c>
      <c r="ET136" s="1">
        <v>2.94482</v>
      </c>
      <c r="EU136" s="1">
        <v>2.80123</v>
      </c>
      <c r="EV136" s="1">
        <v>0.112812</v>
      </c>
      <c r="EW136" s="1">
        <v>0.119815</v>
      </c>
      <c r="EX136" s="1">
        <v>0.118445</v>
      </c>
      <c r="EY136" s="1">
        <v>0.112627</v>
      </c>
      <c r="EZ136" s="1">
        <v>18248.3</v>
      </c>
      <c r="FA136" s="1">
        <v>18986.3</v>
      </c>
      <c r="FB136" s="1">
        <v>23907.8</v>
      </c>
      <c r="FC136" s="1">
        <v>25090.3</v>
      </c>
      <c r="FD136" s="1">
        <v>33725.1</v>
      </c>
      <c r="FE136" s="1">
        <v>35542.9</v>
      </c>
      <c r="FF136" s="1">
        <v>43572.8</v>
      </c>
      <c r="FG136" s="1">
        <v>46374.4</v>
      </c>
      <c r="FH136" s="1">
        <v>1.9906</v>
      </c>
      <c r="FI136" s="1">
        <v>1.91705</v>
      </c>
      <c r="FJ136" s="1">
        <v>0.138417</v>
      </c>
      <c r="FK136" s="1">
        <v>0.0</v>
      </c>
      <c r="FL136" s="1">
        <v>29.2145</v>
      </c>
      <c r="FM136" s="1">
        <v>999.9</v>
      </c>
      <c r="FN136" s="1">
        <v>70.0</v>
      </c>
      <c r="FO136" s="1">
        <v>31.7</v>
      </c>
      <c r="FP136" s="1">
        <v>33.0417</v>
      </c>
      <c r="FQ136" s="1">
        <v>64.384</v>
      </c>
      <c r="FR136" s="1">
        <v>25.9776</v>
      </c>
      <c r="FS136" s="1">
        <v>1.0</v>
      </c>
      <c r="FT136" s="1">
        <v>0.209746</v>
      </c>
      <c r="FU136" s="1">
        <v>0.0862609</v>
      </c>
      <c r="FV136" s="1">
        <v>20.3253</v>
      </c>
      <c r="FW136" s="1">
        <v>5.2131</v>
      </c>
      <c r="FX136" s="1">
        <v>11.908</v>
      </c>
      <c r="FY136" s="1">
        <v>5.0032</v>
      </c>
      <c r="FZ136" s="1">
        <v>3.28975</v>
      </c>
      <c r="GA136" s="1">
        <v>9999.0</v>
      </c>
      <c r="GB136" s="1">
        <v>9999.0</v>
      </c>
      <c r="GC136" s="1">
        <v>9999.0</v>
      </c>
      <c r="GD136" s="1">
        <v>999.9</v>
      </c>
      <c r="GE136" s="1">
        <v>1.85944</v>
      </c>
      <c r="GF136" s="1">
        <v>1.85438</v>
      </c>
      <c r="GG136" s="1">
        <v>1.8576</v>
      </c>
      <c r="GH136" s="1">
        <v>1.85595</v>
      </c>
      <c r="GI136" s="1">
        <v>1.85481</v>
      </c>
      <c r="GJ136" s="1">
        <v>1.85454</v>
      </c>
      <c r="GK136" s="1">
        <v>1.85305</v>
      </c>
      <c r="GL136" s="1">
        <v>1.85629</v>
      </c>
      <c r="GM136" s="1">
        <v>0.0</v>
      </c>
      <c r="GN136" s="1">
        <v>0.0</v>
      </c>
      <c r="GO136" s="1">
        <v>0.0</v>
      </c>
      <c r="GP136" s="1">
        <v>0.0</v>
      </c>
      <c r="GQ136" s="1" t="s">
        <v>359</v>
      </c>
      <c r="GR136" s="1" t="s">
        <v>360</v>
      </c>
      <c r="GS136" s="1" t="s">
        <v>361</v>
      </c>
      <c r="GT136" s="1" t="s">
        <v>361</v>
      </c>
      <c r="GU136" s="1" t="s">
        <v>361</v>
      </c>
      <c r="GV136" s="1" t="s">
        <v>361</v>
      </c>
      <c r="GW136" s="1">
        <v>0.0</v>
      </c>
      <c r="GX136" s="1">
        <v>100.0</v>
      </c>
      <c r="GY136" s="1">
        <v>100.0</v>
      </c>
      <c r="GZ136" s="1">
        <v>1.707</v>
      </c>
      <c r="HA136" s="1">
        <v>0.0151</v>
      </c>
      <c r="HB136" s="1">
        <v>0.4508132229881339</v>
      </c>
      <c r="HC136" s="1">
        <v>0.002931838302181297</v>
      </c>
      <c r="HD136" s="1">
        <v>-1.375455985948503E-6</v>
      </c>
      <c r="HE136" s="1">
        <v>3.07004744371273E-10</v>
      </c>
      <c r="HF136" s="1">
        <v>-0.06116048014925604</v>
      </c>
      <c r="HG136" s="1">
        <v>0.0100384331276165</v>
      </c>
      <c r="HH136" s="1">
        <v>-3.153267371123071E-4</v>
      </c>
      <c r="HI136" s="1">
        <v>1.819468599177705E-6</v>
      </c>
      <c r="HJ136" s="1">
        <v>1.0</v>
      </c>
      <c r="HK136" s="1">
        <v>2112.0</v>
      </c>
      <c r="HL136" s="1">
        <v>3.0</v>
      </c>
      <c r="HM136" s="1">
        <v>29.0</v>
      </c>
      <c r="HN136" s="1">
        <v>6.3</v>
      </c>
      <c r="HO136" s="1">
        <v>6.4</v>
      </c>
      <c r="HP136" s="1">
        <v>1.47095</v>
      </c>
      <c r="HQ136" s="1">
        <v>2.28394</v>
      </c>
      <c r="HR136" s="1">
        <v>1.4978</v>
      </c>
      <c r="HS136" s="1">
        <v>2.30347</v>
      </c>
      <c r="HT136" s="1">
        <v>1.54785</v>
      </c>
      <c r="HU136" s="1">
        <v>2.38403</v>
      </c>
      <c r="HV136" s="1">
        <v>35.5218</v>
      </c>
      <c r="HW136" s="1">
        <v>15.5855</v>
      </c>
      <c r="HX136" s="1">
        <v>18.0</v>
      </c>
      <c r="HY136" s="1">
        <v>500.88</v>
      </c>
      <c r="HZ136" s="1">
        <v>519.397</v>
      </c>
      <c r="IA136" s="1">
        <v>28.7839</v>
      </c>
      <c r="IB136" s="1">
        <v>29.8307</v>
      </c>
      <c r="IC136" s="1">
        <v>29.9999</v>
      </c>
      <c r="ID136" s="1">
        <v>29.6132</v>
      </c>
      <c r="IE136" s="1">
        <v>29.7027</v>
      </c>
      <c r="IF136" s="1">
        <v>29.4762</v>
      </c>
      <c r="IG136" s="1">
        <v>26.8197</v>
      </c>
      <c r="IH136" s="1">
        <v>84.2938</v>
      </c>
      <c r="II136" s="1">
        <v>28.7824</v>
      </c>
      <c r="IJ136" s="1">
        <v>644.064</v>
      </c>
      <c r="IK136" s="1">
        <v>25.2486</v>
      </c>
      <c r="IL136" s="1">
        <v>100.772</v>
      </c>
      <c r="IM136" s="1">
        <v>100.51</v>
      </c>
      <c r="IN136" s="1" t="s">
        <v>362</v>
      </c>
    </row>
    <row r="137" ht="15.75" customHeight="1">
      <c r="A137" s="1">
        <v>121.0</v>
      </c>
      <c r="B137" s="1">
        <v>1.6602243896E9</v>
      </c>
      <c r="C137" s="1">
        <v>402.5999999046326</v>
      </c>
      <c r="D137" s="1" t="s">
        <v>585</v>
      </c>
      <c r="E137" s="1" t="s">
        <v>586</v>
      </c>
      <c r="F137" s="1">
        <v>1.0</v>
      </c>
      <c r="G137" s="1" t="s">
        <v>349</v>
      </c>
      <c r="H137" s="1" t="s">
        <v>350</v>
      </c>
      <c r="I137" s="1" t="s">
        <v>351</v>
      </c>
      <c r="J137" s="1" t="s">
        <v>352</v>
      </c>
      <c r="K137" s="1" t="s">
        <v>353</v>
      </c>
      <c r="L137" s="1" t="s">
        <v>354</v>
      </c>
      <c r="M137" s="1" t="s">
        <v>355</v>
      </c>
      <c r="N137" s="1">
        <v>1.66022438163125E9</v>
      </c>
      <c r="O137" s="1">
        <f t="shared" si="1"/>
        <v>0.001612059616</v>
      </c>
      <c r="P137" s="1">
        <f t="shared" si="2"/>
        <v>1.612059616</v>
      </c>
      <c r="Q137" s="1">
        <f t="shared" si="3"/>
        <v>8.922058074</v>
      </c>
      <c r="R137" s="1">
        <f t="shared" si="4"/>
        <v>525.725375</v>
      </c>
      <c r="S137" s="1">
        <f t="shared" si="5"/>
        <v>335.0399625</v>
      </c>
      <c r="T137" s="1">
        <f t="shared" si="6"/>
        <v>33.35376366</v>
      </c>
      <c r="U137" s="1">
        <f t="shared" si="7"/>
        <v>52.33680119</v>
      </c>
      <c r="V137" s="1">
        <f t="shared" si="8"/>
        <v>0.08175873405</v>
      </c>
      <c r="W137" s="1">
        <f t="shared" si="9"/>
        <v>2.91835126</v>
      </c>
      <c r="X137" s="1">
        <f t="shared" si="10"/>
        <v>0.0805072519</v>
      </c>
      <c r="Y137" s="1">
        <f t="shared" si="11"/>
        <v>0.05042787734</v>
      </c>
      <c r="Z137" s="1">
        <f t="shared" si="12"/>
        <v>321.5172773</v>
      </c>
      <c r="AA137" s="1">
        <f t="shared" si="13"/>
        <v>32.47812886</v>
      </c>
      <c r="AB137" s="1">
        <f t="shared" si="14"/>
        <v>31.4648</v>
      </c>
      <c r="AC137" s="1">
        <f t="shared" si="15"/>
        <v>4.632326695</v>
      </c>
      <c r="AD137" s="1">
        <f t="shared" si="16"/>
        <v>60.12431743</v>
      </c>
      <c r="AE137" s="1">
        <f t="shared" si="17"/>
        <v>2.712462481</v>
      </c>
      <c r="AF137" s="1">
        <f t="shared" si="18"/>
        <v>4.511423325</v>
      </c>
      <c r="AG137" s="1">
        <f t="shared" si="19"/>
        <v>1.919864214</v>
      </c>
      <c r="AH137" s="1">
        <f t="shared" si="20"/>
        <v>-71.09182908</v>
      </c>
      <c r="AI137" s="1">
        <f t="shared" si="21"/>
        <v>-73.1013809</v>
      </c>
      <c r="AJ137" s="1">
        <f t="shared" si="22"/>
        <v>-5.637885398</v>
      </c>
      <c r="AK137" s="1">
        <f t="shared" si="23"/>
        <v>171.6861819</v>
      </c>
      <c r="AL137" s="1">
        <f t="shared" si="24"/>
        <v>39.09553087</v>
      </c>
      <c r="AM137" s="1">
        <f t="shared" si="25"/>
        <v>1.597538308</v>
      </c>
      <c r="AN137" s="1">
        <f t="shared" si="26"/>
        <v>8.922058074</v>
      </c>
      <c r="AO137" s="1">
        <v>614.6725523330518</v>
      </c>
      <c r="AP137" s="1">
        <v>577.9219939393939</v>
      </c>
      <c r="AQ137" s="1">
        <v>5.043742405004108</v>
      </c>
      <c r="AR137" s="1">
        <v>64.96869328460993</v>
      </c>
      <c r="AS137" s="1">
        <f t="shared" si="27"/>
        <v>1.612059616</v>
      </c>
      <c r="AT137" s="1">
        <v>25.36558063222596</v>
      </c>
      <c r="AU137" s="1">
        <v>27.24657696969696</v>
      </c>
      <c r="AV137" s="1">
        <v>3.95864118396429E-5</v>
      </c>
      <c r="AW137" s="1">
        <v>84.42991726890527</v>
      </c>
      <c r="AX137" s="1">
        <v>0.0</v>
      </c>
      <c r="AY137" s="1">
        <v>0.0</v>
      </c>
      <c r="AZ137" s="1">
        <f t="shared" si="28"/>
        <v>1</v>
      </c>
      <c r="BA137" s="1">
        <f t="shared" si="29"/>
        <v>0</v>
      </c>
      <c r="BB137" s="1">
        <f t="shared" si="30"/>
        <v>51850.88357</v>
      </c>
      <c r="BC137" s="1">
        <f t="shared" si="31"/>
        <v>2000.004375</v>
      </c>
      <c r="BD137" s="1">
        <f t="shared" si="32"/>
        <v>1681.203975</v>
      </c>
      <c r="BE137" s="1">
        <f t="shared" si="33"/>
        <v>0.8406001487</v>
      </c>
      <c r="BF137" s="1">
        <f t="shared" si="34"/>
        <v>0.160758287</v>
      </c>
      <c r="BG137" s="1">
        <v>6.0</v>
      </c>
      <c r="BH137" s="1">
        <v>0.5</v>
      </c>
      <c r="BI137" s="1" t="s">
        <v>356</v>
      </c>
      <c r="BJ137" s="1">
        <v>2.0</v>
      </c>
      <c r="BK137" s="1" t="b">
        <v>1</v>
      </c>
      <c r="BL137" s="1">
        <v>1.66022438163125E9</v>
      </c>
      <c r="BM137" s="1">
        <v>525.725375</v>
      </c>
      <c r="BN137" s="1">
        <v>573.635</v>
      </c>
      <c r="BO137" s="1">
        <v>27.2468</v>
      </c>
      <c r="BP137" s="1">
        <v>25.3824875</v>
      </c>
      <c r="BQ137" s="1">
        <v>524.0721875</v>
      </c>
      <c r="BR137" s="1">
        <v>27.23169375</v>
      </c>
      <c r="BS137" s="1">
        <v>500.134125</v>
      </c>
      <c r="BT137" s="1">
        <v>99.45156875</v>
      </c>
      <c r="BU137" s="1">
        <v>0.10002925625</v>
      </c>
      <c r="BV137" s="1">
        <v>31.000175</v>
      </c>
      <c r="BW137" s="1">
        <v>31.4648</v>
      </c>
      <c r="BX137" s="1">
        <v>999.9</v>
      </c>
      <c r="BY137" s="1">
        <v>0.0</v>
      </c>
      <c r="BZ137" s="1">
        <v>0.0</v>
      </c>
      <c r="CA137" s="1">
        <v>9991.095625</v>
      </c>
      <c r="CB137" s="1">
        <v>0.0</v>
      </c>
      <c r="CC137" s="1">
        <v>7.278979375</v>
      </c>
      <c r="CD137" s="1">
        <v>-47.90965</v>
      </c>
      <c r="CE137" s="1">
        <v>540.450875</v>
      </c>
      <c r="CF137" s="1">
        <v>588.5735625</v>
      </c>
      <c r="CG137" s="1">
        <v>1.864319375</v>
      </c>
      <c r="CH137" s="1">
        <v>573.635</v>
      </c>
      <c r="CI137" s="1">
        <v>25.3824875</v>
      </c>
      <c r="CJ137" s="1">
        <v>2.7097375</v>
      </c>
      <c r="CK137" s="1">
        <v>2.5243275</v>
      </c>
      <c r="CL137" s="1">
        <v>22.34429375</v>
      </c>
      <c r="CM137" s="1">
        <v>21.1841875</v>
      </c>
      <c r="CN137" s="1">
        <v>2000.004375</v>
      </c>
      <c r="CO137" s="1">
        <v>0.979993375</v>
      </c>
      <c r="CP137" s="1">
        <v>0.020006825</v>
      </c>
      <c r="CQ137" s="1">
        <v>0.0</v>
      </c>
      <c r="CR137" s="1">
        <v>2.705</v>
      </c>
      <c r="CS137" s="1">
        <v>0.0</v>
      </c>
      <c r="CT137" s="1">
        <v>22184.46875</v>
      </c>
      <c r="CU137" s="1">
        <v>17412.31875</v>
      </c>
      <c r="CV137" s="1">
        <v>40.25</v>
      </c>
      <c r="CW137" s="1">
        <v>41.1909375</v>
      </c>
      <c r="CX137" s="1">
        <v>40.194875</v>
      </c>
      <c r="CY137" s="1">
        <v>39.742125</v>
      </c>
      <c r="CZ137" s="1">
        <v>40.42925</v>
      </c>
      <c r="DA137" s="1">
        <v>1959.994375</v>
      </c>
      <c r="DB137" s="1">
        <v>40.01</v>
      </c>
      <c r="DC137" s="1">
        <v>0.0</v>
      </c>
      <c r="DD137" s="1">
        <v>1.6602243887E9</v>
      </c>
      <c r="DE137" s="1">
        <v>0.0</v>
      </c>
      <c r="DF137" s="1">
        <v>1.660224008E9</v>
      </c>
      <c r="DG137" s="1" t="s">
        <v>357</v>
      </c>
      <c r="DH137" s="1">
        <v>1.660224008E9</v>
      </c>
      <c r="DI137" s="1">
        <v>1.660224007E9</v>
      </c>
      <c r="DJ137" s="1">
        <v>1.0</v>
      </c>
      <c r="DK137" s="1">
        <v>0.091</v>
      </c>
      <c r="DL137" s="1">
        <v>-0.018</v>
      </c>
      <c r="DM137" s="1">
        <v>1.42</v>
      </c>
      <c r="DN137" s="1">
        <v>0.02</v>
      </c>
      <c r="DO137" s="1">
        <v>400.0</v>
      </c>
      <c r="DP137" s="1">
        <v>26.0</v>
      </c>
      <c r="DQ137" s="1">
        <v>0.31</v>
      </c>
      <c r="DR137" s="1">
        <v>0.11</v>
      </c>
      <c r="DS137" s="1">
        <v>8.207509988330132</v>
      </c>
      <c r="DT137" s="1">
        <v>5.007282225937809</v>
      </c>
      <c r="DU137" s="1">
        <v>0.3920253222264165</v>
      </c>
      <c r="DV137" s="1">
        <v>0.0</v>
      </c>
      <c r="DW137" s="1">
        <v>39.03332994135016</v>
      </c>
      <c r="DX137" s="1">
        <v>6.980354250761743</v>
      </c>
      <c r="DY137" s="1">
        <v>0.5600962877261926</v>
      </c>
      <c r="DZ137" s="1">
        <v>0.0</v>
      </c>
      <c r="EA137" s="1">
        <v>-47.90416666666666</v>
      </c>
      <c r="EB137" s="1">
        <v>-10.53336240266967</v>
      </c>
      <c r="EC137" s="1">
        <v>0.7737965832324554</v>
      </c>
      <c r="ED137" s="1">
        <v>0.0</v>
      </c>
      <c r="EE137" s="1">
        <v>343.3288136699705</v>
      </c>
      <c r="EF137" s="1">
        <v>210.2099290891938</v>
      </c>
      <c r="EG137" s="1">
        <v>15.84965640561091</v>
      </c>
      <c r="EH137" s="1">
        <v>0.0</v>
      </c>
      <c r="EI137" s="1">
        <v>1.8523765</v>
      </c>
      <c r="EJ137" s="1">
        <v>0.3489507692307702</v>
      </c>
      <c r="EK137" s="1">
        <v>0.03521429315988041</v>
      </c>
      <c r="EL137" s="1">
        <v>0.0</v>
      </c>
      <c r="EM137" s="1">
        <v>1.919899128904151</v>
      </c>
      <c r="EN137" s="1">
        <v>-0.005328428432199557</v>
      </c>
      <c r="EO137" s="1">
        <v>0.001159123707739979</v>
      </c>
      <c r="EP137" s="1">
        <v>1.0</v>
      </c>
      <c r="EQ137" s="1">
        <v>1.0</v>
      </c>
      <c r="ER137" s="1">
        <v>6.0</v>
      </c>
      <c r="ES137" s="1" t="s">
        <v>406</v>
      </c>
      <c r="ET137" s="1">
        <v>2.94441</v>
      </c>
      <c r="EU137" s="1">
        <v>2.80137</v>
      </c>
      <c r="EV137" s="1">
        <v>0.113886</v>
      </c>
      <c r="EW137" s="1">
        <v>0.120873</v>
      </c>
      <c r="EX137" s="1">
        <v>0.118443</v>
      </c>
      <c r="EY137" s="1">
        <v>0.112529</v>
      </c>
      <c r="EZ137" s="1">
        <v>18226.3</v>
      </c>
      <c r="FA137" s="1">
        <v>18963.3</v>
      </c>
      <c r="FB137" s="1">
        <v>23907.8</v>
      </c>
      <c r="FC137" s="1">
        <v>25090.1</v>
      </c>
      <c r="FD137" s="1">
        <v>33725.3</v>
      </c>
      <c r="FE137" s="1">
        <v>35547.0</v>
      </c>
      <c r="FF137" s="1">
        <v>43572.8</v>
      </c>
      <c r="FG137" s="1">
        <v>46374.5</v>
      </c>
      <c r="FH137" s="1">
        <v>1.99058</v>
      </c>
      <c r="FI137" s="1">
        <v>1.91712</v>
      </c>
      <c r="FJ137" s="1">
        <v>0.138342</v>
      </c>
      <c r="FK137" s="1">
        <v>0.0</v>
      </c>
      <c r="FL137" s="1">
        <v>29.2145</v>
      </c>
      <c r="FM137" s="1">
        <v>999.9</v>
      </c>
      <c r="FN137" s="1">
        <v>70.0</v>
      </c>
      <c r="FO137" s="1">
        <v>31.7</v>
      </c>
      <c r="FP137" s="1">
        <v>33.0408</v>
      </c>
      <c r="FQ137" s="1">
        <v>64.314</v>
      </c>
      <c r="FR137" s="1">
        <v>26.6627</v>
      </c>
      <c r="FS137" s="1">
        <v>1.0</v>
      </c>
      <c r="FT137" s="1">
        <v>0.209799</v>
      </c>
      <c r="FU137" s="1">
        <v>0.117522</v>
      </c>
      <c r="FV137" s="1">
        <v>20.3253</v>
      </c>
      <c r="FW137" s="1">
        <v>5.2122</v>
      </c>
      <c r="FX137" s="1">
        <v>11.9081</v>
      </c>
      <c r="FY137" s="1">
        <v>5.0029</v>
      </c>
      <c r="FZ137" s="1">
        <v>3.2897</v>
      </c>
      <c r="GA137" s="1">
        <v>9999.0</v>
      </c>
      <c r="GB137" s="1">
        <v>9999.0</v>
      </c>
      <c r="GC137" s="1">
        <v>9999.0</v>
      </c>
      <c r="GD137" s="1">
        <v>999.9</v>
      </c>
      <c r="GE137" s="1">
        <v>1.85944</v>
      </c>
      <c r="GF137" s="1">
        <v>1.85439</v>
      </c>
      <c r="GG137" s="1">
        <v>1.8576</v>
      </c>
      <c r="GH137" s="1">
        <v>1.85595</v>
      </c>
      <c r="GI137" s="1">
        <v>1.85481</v>
      </c>
      <c r="GJ137" s="1">
        <v>1.85453</v>
      </c>
      <c r="GK137" s="1">
        <v>1.85305</v>
      </c>
      <c r="GL137" s="1">
        <v>1.8563</v>
      </c>
      <c r="GM137" s="1">
        <v>0.0</v>
      </c>
      <c r="GN137" s="1">
        <v>0.0</v>
      </c>
      <c r="GO137" s="1">
        <v>0.0</v>
      </c>
      <c r="GP137" s="1">
        <v>0.0</v>
      </c>
      <c r="GQ137" s="1" t="s">
        <v>359</v>
      </c>
      <c r="GR137" s="1" t="s">
        <v>360</v>
      </c>
      <c r="GS137" s="1" t="s">
        <v>361</v>
      </c>
      <c r="GT137" s="1" t="s">
        <v>361</v>
      </c>
      <c r="GU137" s="1" t="s">
        <v>361</v>
      </c>
      <c r="GV137" s="1" t="s">
        <v>361</v>
      </c>
      <c r="GW137" s="1">
        <v>0.0</v>
      </c>
      <c r="GX137" s="1">
        <v>100.0</v>
      </c>
      <c r="GY137" s="1">
        <v>100.0</v>
      </c>
      <c r="GZ137" s="1">
        <v>1.72</v>
      </c>
      <c r="HA137" s="1">
        <v>0.0152</v>
      </c>
      <c r="HB137" s="1">
        <v>0.4508132229881339</v>
      </c>
      <c r="HC137" s="1">
        <v>0.002931838302181297</v>
      </c>
      <c r="HD137" s="1">
        <v>-1.375455985948503E-6</v>
      </c>
      <c r="HE137" s="1">
        <v>3.07004744371273E-10</v>
      </c>
      <c r="HF137" s="1">
        <v>-0.06116048014925604</v>
      </c>
      <c r="HG137" s="1">
        <v>0.0100384331276165</v>
      </c>
      <c r="HH137" s="1">
        <v>-3.153267371123071E-4</v>
      </c>
      <c r="HI137" s="1">
        <v>1.819468599177705E-6</v>
      </c>
      <c r="HJ137" s="1">
        <v>1.0</v>
      </c>
      <c r="HK137" s="1">
        <v>2112.0</v>
      </c>
      <c r="HL137" s="1">
        <v>3.0</v>
      </c>
      <c r="HM137" s="1">
        <v>29.0</v>
      </c>
      <c r="HN137" s="1">
        <v>6.4</v>
      </c>
      <c r="HO137" s="1">
        <v>6.4</v>
      </c>
      <c r="HP137" s="1">
        <v>1.48804</v>
      </c>
      <c r="HQ137" s="1">
        <v>2.29492</v>
      </c>
      <c r="HR137" s="1">
        <v>1.4978</v>
      </c>
      <c r="HS137" s="1">
        <v>2.30347</v>
      </c>
      <c r="HT137" s="1">
        <v>1.54785</v>
      </c>
      <c r="HU137" s="1">
        <v>2.38403</v>
      </c>
      <c r="HV137" s="1">
        <v>35.5218</v>
      </c>
      <c r="HW137" s="1">
        <v>15.603</v>
      </c>
      <c r="HX137" s="1">
        <v>18.0</v>
      </c>
      <c r="HY137" s="1">
        <v>500.873</v>
      </c>
      <c r="HZ137" s="1">
        <v>519.457</v>
      </c>
      <c r="IA137" s="1">
        <v>28.7896</v>
      </c>
      <c r="IB137" s="1">
        <v>29.8311</v>
      </c>
      <c r="IC137" s="1">
        <v>29.9999</v>
      </c>
      <c r="ID137" s="1">
        <v>29.6142</v>
      </c>
      <c r="IE137" s="1">
        <v>29.7037</v>
      </c>
      <c r="IF137" s="1">
        <v>29.7944</v>
      </c>
      <c r="IG137" s="1">
        <v>26.8197</v>
      </c>
      <c r="IH137" s="1">
        <v>84.2938</v>
      </c>
      <c r="II137" s="1">
        <v>28.7845</v>
      </c>
      <c r="IJ137" s="1">
        <v>644.064</v>
      </c>
      <c r="IK137" s="1">
        <v>25.2458</v>
      </c>
      <c r="IL137" s="1">
        <v>100.772</v>
      </c>
      <c r="IM137" s="1">
        <v>100.51</v>
      </c>
      <c r="IN137" s="1" t="s">
        <v>362</v>
      </c>
    </row>
    <row r="138" ht="15.75" customHeight="1">
      <c r="A138" s="1">
        <v>122.0</v>
      </c>
      <c r="B138" s="1">
        <v>1.6602243901E9</v>
      </c>
      <c r="C138" s="1">
        <v>403.0999999046326</v>
      </c>
      <c r="D138" s="1" t="s">
        <v>587</v>
      </c>
      <c r="E138" s="1" t="s">
        <v>588</v>
      </c>
      <c r="F138" s="1">
        <v>1.0</v>
      </c>
      <c r="G138" s="1" t="s">
        <v>349</v>
      </c>
      <c r="H138" s="1" t="s">
        <v>350</v>
      </c>
      <c r="I138" s="1" t="s">
        <v>351</v>
      </c>
      <c r="J138" s="1" t="s">
        <v>352</v>
      </c>
      <c r="K138" s="1" t="s">
        <v>353</v>
      </c>
      <c r="L138" s="1" t="s">
        <v>354</v>
      </c>
      <c r="M138" s="1" t="s">
        <v>355</v>
      </c>
      <c r="N138" s="1">
        <v>1.66022438163125E9</v>
      </c>
      <c r="O138" s="1">
        <f t="shared" si="1"/>
        <v>0.001614471587</v>
      </c>
      <c r="P138" s="1">
        <f t="shared" si="2"/>
        <v>1.614471587</v>
      </c>
      <c r="Q138" s="1">
        <f t="shared" si="3"/>
        <v>8.898613014</v>
      </c>
      <c r="R138" s="1">
        <f t="shared" si="4"/>
        <v>525.725375</v>
      </c>
      <c r="S138" s="1">
        <f t="shared" si="5"/>
        <v>335.7576672</v>
      </c>
      <c r="T138" s="1">
        <f t="shared" si="6"/>
        <v>33.42521231</v>
      </c>
      <c r="U138" s="1">
        <f t="shared" si="7"/>
        <v>52.33680119</v>
      </c>
      <c r="V138" s="1">
        <f t="shared" si="8"/>
        <v>0.08188296396</v>
      </c>
      <c r="W138" s="1">
        <f t="shared" si="9"/>
        <v>2.91835126</v>
      </c>
      <c r="X138" s="1">
        <f t="shared" si="10"/>
        <v>0.08062770721</v>
      </c>
      <c r="Y138" s="1">
        <f t="shared" si="11"/>
        <v>0.05050349385</v>
      </c>
      <c r="Z138" s="1">
        <f t="shared" si="12"/>
        <v>321.5172773</v>
      </c>
      <c r="AA138" s="1">
        <f t="shared" si="13"/>
        <v>32.4775011</v>
      </c>
      <c r="AB138" s="1">
        <f t="shared" si="14"/>
        <v>31.4648</v>
      </c>
      <c r="AC138" s="1">
        <f t="shared" si="15"/>
        <v>4.632326695</v>
      </c>
      <c r="AD138" s="1">
        <f t="shared" si="16"/>
        <v>60.12431743</v>
      </c>
      <c r="AE138" s="1">
        <f t="shared" si="17"/>
        <v>2.712462481</v>
      </c>
      <c r="AF138" s="1">
        <f t="shared" si="18"/>
        <v>4.511423325</v>
      </c>
      <c r="AG138" s="1">
        <f t="shared" si="19"/>
        <v>1.919864214</v>
      </c>
      <c r="AH138" s="1">
        <f t="shared" si="20"/>
        <v>-71.198197</v>
      </c>
      <c r="AI138" s="1">
        <f t="shared" si="21"/>
        <v>-73.1013809</v>
      </c>
      <c r="AJ138" s="1">
        <f t="shared" si="22"/>
        <v>-5.637885398</v>
      </c>
      <c r="AK138" s="1">
        <f t="shared" si="23"/>
        <v>171.5798139</v>
      </c>
      <c r="AL138" s="1">
        <f t="shared" si="24"/>
        <v>39.09553087</v>
      </c>
      <c r="AM138" s="1">
        <f t="shared" si="25"/>
        <v>1.597538308</v>
      </c>
      <c r="AN138" s="1">
        <f t="shared" si="26"/>
        <v>8.898613014</v>
      </c>
      <c r="AO138" s="1">
        <v>617.3138185008481</v>
      </c>
      <c r="AP138" s="1">
        <v>580.4929878787879</v>
      </c>
      <c r="AQ138" s="1">
        <v>5.063145878363931</v>
      </c>
      <c r="AR138" s="1">
        <v>64.96869328460993</v>
      </c>
      <c r="AS138" s="1">
        <f t="shared" si="27"/>
        <v>1.614471587</v>
      </c>
      <c r="AT138" s="1">
        <v>25.36198901014946</v>
      </c>
      <c r="AU138" s="1">
        <v>27.24576484848485</v>
      </c>
      <c r="AV138" s="1">
        <v>4.513225302186182E-5</v>
      </c>
      <c r="AW138" s="1">
        <v>84.42991726890527</v>
      </c>
      <c r="AX138" s="1">
        <v>0.0</v>
      </c>
      <c r="AY138" s="1">
        <v>0.0</v>
      </c>
      <c r="AZ138" s="1">
        <f t="shared" si="28"/>
        <v>1</v>
      </c>
      <c r="BA138" s="1">
        <f t="shared" si="29"/>
        <v>0</v>
      </c>
      <c r="BB138" s="1">
        <f t="shared" si="30"/>
        <v>51850.88357</v>
      </c>
      <c r="BC138" s="1">
        <f t="shared" si="31"/>
        <v>2000.004375</v>
      </c>
      <c r="BD138" s="1">
        <f t="shared" si="32"/>
        <v>1681.203975</v>
      </c>
      <c r="BE138" s="1">
        <f t="shared" si="33"/>
        <v>0.8406001487</v>
      </c>
      <c r="BF138" s="1">
        <f t="shared" si="34"/>
        <v>0.160758287</v>
      </c>
      <c r="BG138" s="1">
        <v>6.0</v>
      </c>
      <c r="BH138" s="1">
        <v>0.5</v>
      </c>
      <c r="BI138" s="1" t="s">
        <v>356</v>
      </c>
      <c r="BJ138" s="1">
        <v>2.0</v>
      </c>
      <c r="BK138" s="1" t="b">
        <v>1</v>
      </c>
      <c r="BL138" s="1">
        <v>1.66022438163125E9</v>
      </c>
      <c r="BM138" s="1">
        <v>525.725375</v>
      </c>
      <c r="BN138" s="1">
        <v>573.635</v>
      </c>
      <c r="BO138" s="1">
        <v>27.2468</v>
      </c>
      <c r="BP138" s="1">
        <v>25.3824875</v>
      </c>
      <c r="BQ138" s="1">
        <v>524.0721875</v>
      </c>
      <c r="BR138" s="1">
        <v>27.23169375</v>
      </c>
      <c r="BS138" s="1">
        <v>500.134125</v>
      </c>
      <c r="BT138" s="1">
        <v>99.45156875</v>
      </c>
      <c r="BU138" s="1">
        <v>0.10002925625</v>
      </c>
      <c r="BV138" s="1">
        <v>31.000175</v>
      </c>
      <c r="BW138" s="1">
        <v>31.4648</v>
      </c>
      <c r="BX138" s="1">
        <v>999.9</v>
      </c>
      <c r="BY138" s="1">
        <v>0.0</v>
      </c>
      <c r="BZ138" s="1">
        <v>0.0</v>
      </c>
      <c r="CA138" s="1">
        <v>9991.095625</v>
      </c>
      <c r="CB138" s="1">
        <v>0.0</v>
      </c>
      <c r="CC138" s="1">
        <v>7.278979375</v>
      </c>
      <c r="CD138" s="1">
        <v>-47.90965</v>
      </c>
      <c r="CE138" s="1">
        <v>540.450875</v>
      </c>
      <c r="CF138" s="1">
        <v>588.5735625</v>
      </c>
      <c r="CG138" s="1">
        <v>1.864319375</v>
      </c>
      <c r="CH138" s="1">
        <v>573.635</v>
      </c>
      <c r="CI138" s="1">
        <v>25.3824875</v>
      </c>
      <c r="CJ138" s="1">
        <v>2.7097375</v>
      </c>
      <c r="CK138" s="1">
        <v>2.5243275</v>
      </c>
      <c r="CL138" s="1">
        <v>22.34429375</v>
      </c>
      <c r="CM138" s="1">
        <v>21.1841875</v>
      </c>
      <c r="CN138" s="1">
        <v>2000.004375</v>
      </c>
      <c r="CO138" s="1">
        <v>0.979993375</v>
      </c>
      <c r="CP138" s="1">
        <v>0.020006825</v>
      </c>
      <c r="CQ138" s="1">
        <v>0.0</v>
      </c>
      <c r="CR138" s="1">
        <v>2.705</v>
      </c>
      <c r="CS138" s="1">
        <v>0.0</v>
      </c>
      <c r="CT138" s="1">
        <v>22184.46875</v>
      </c>
      <c r="CU138" s="1">
        <v>17412.31875</v>
      </c>
      <c r="CV138" s="1">
        <v>40.25</v>
      </c>
      <c r="CW138" s="1">
        <v>41.1909375</v>
      </c>
      <c r="CX138" s="1">
        <v>40.194875</v>
      </c>
      <c r="CY138" s="1">
        <v>39.742125</v>
      </c>
      <c r="CZ138" s="1">
        <v>40.42925</v>
      </c>
      <c r="DA138" s="1">
        <v>1959.994375</v>
      </c>
      <c r="DB138" s="1">
        <v>40.01</v>
      </c>
      <c r="DC138" s="1">
        <v>0.0</v>
      </c>
      <c r="DD138" s="1">
        <v>1.6602243893E9</v>
      </c>
      <c r="DE138" s="1">
        <v>0.0</v>
      </c>
      <c r="DF138" s="1">
        <v>1.660224008E9</v>
      </c>
      <c r="DG138" s="1" t="s">
        <v>357</v>
      </c>
      <c r="DH138" s="1">
        <v>1.660224008E9</v>
      </c>
      <c r="DI138" s="1">
        <v>1.660224007E9</v>
      </c>
      <c r="DJ138" s="1">
        <v>1.0</v>
      </c>
      <c r="DK138" s="1">
        <v>0.091</v>
      </c>
      <c r="DL138" s="1">
        <v>-0.018</v>
      </c>
      <c r="DM138" s="1">
        <v>1.42</v>
      </c>
      <c r="DN138" s="1">
        <v>0.02</v>
      </c>
      <c r="DO138" s="1">
        <v>400.0</v>
      </c>
      <c r="DP138" s="1">
        <v>26.0</v>
      </c>
      <c r="DQ138" s="1">
        <v>0.31</v>
      </c>
      <c r="DR138" s="1">
        <v>0.11</v>
      </c>
      <c r="DS138" s="1">
        <v>8.207509988330132</v>
      </c>
      <c r="DT138" s="1">
        <v>5.007282225937809</v>
      </c>
      <c r="DU138" s="1">
        <v>0.3920253222264165</v>
      </c>
      <c r="DV138" s="1">
        <v>0.0</v>
      </c>
      <c r="DW138" s="1">
        <v>39.03332994135016</v>
      </c>
      <c r="DX138" s="1">
        <v>6.980354250761743</v>
      </c>
      <c r="DY138" s="1">
        <v>0.5600962877261926</v>
      </c>
      <c r="DZ138" s="1">
        <v>0.0</v>
      </c>
      <c r="EA138" s="1">
        <v>-47.90416666666666</v>
      </c>
      <c r="EB138" s="1">
        <v>-10.53336240266967</v>
      </c>
      <c r="EC138" s="1">
        <v>0.7737965832324554</v>
      </c>
      <c r="ED138" s="1">
        <v>0.0</v>
      </c>
      <c r="EE138" s="1">
        <v>343.3288136699705</v>
      </c>
      <c r="EF138" s="1">
        <v>210.2099290891938</v>
      </c>
      <c r="EG138" s="1">
        <v>15.84965640561091</v>
      </c>
      <c r="EH138" s="1">
        <v>0.0</v>
      </c>
      <c r="EI138" s="1">
        <v>1.8523765</v>
      </c>
      <c r="EJ138" s="1">
        <v>0.3489507692307702</v>
      </c>
      <c r="EK138" s="1">
        <v>0.03521429315988041</v>
      </c>
      <c r="EL138" s="1">
        <v>0.0</v>
      </c>
      <c r="EM138" s="1">
        <v>1.919899128904151</v>
      </c>
      <c r="EN138" s="1">
        <v>-0.005328428432199557</v>
      </c>
      <c r="EO138" s="1">
        <v>0.001159123707739979</v>
      </c>
      <c r="EP138" s="1">
        <v>1.0</v>
      </c>
      <c r="EQ138" s="1">
        <v>1.0</v>
      </c>
      <c r="ER138" s="1">
        <v>6.0</v>
      </c>
      <c r="ES138" s="1" t="s">
        <v>406</v>
      </c>
      <c r="ET138" s="1">
        <v>2.94471</v>
      </c>
      <c r="EU138" s="1">
        <v>2.8014</v>
      </c>
      <c r="EV138" s="1">
        <v>0.11424</v>
      </c>
      <c r="EW138" s="1">
        <v>0.121214</v>
      </c>
      <c r="EX138" s="1">
        <v>0.118437</v>
      </c>
      <c r="EY138" s="1">
        <v>0.112495</v>
      </c>
      <c r="EZ138" s="1">
        <v>18219.0</v>
      </c>
      <c r="FA138" s="1">
        <v>18956.0</v>
      </c>
      <c r="FB138" s="1">
        <v>23907.8</v>
      </c>
      <c r="FC138" s="1">
        <v>25090.0</v>
      </c>
      <c r="FD138" s="1">
        <v>33725.5</v>
      </c>
      <c r="FE138" s="1">
        <v>35548.3</v>
      </c>
      <c r="FF138" s="1">
        <v>43572.8</v>
      </c>
      <c r="FG138" s="1">
        <v>46374.5</v>
      </c>
      <c r="FH138" s="1">
        <v>1.99055</v>
      </c>
      <c r="FI138" s="1">
        <v>1.91705</v>
      </c>
      <c r="FJ138" s="1">
        <v>0.138376</v>
      </c>
      <c r="FK138" s="1">
        <v>0.0</v>
      </c>
      <c r="FL138" s="1">
        <v>29.2145</v>
      </c>
      <c r="FM138" s="1">
        <v>999.9</v>
      </c>
      <c r="FN138" s="1">
        <v>70.0</v>
      </c>
      <c r="FO138" s="1">
        <v>31.7</v>
      </c>
      <c r="FP138" s="1">
        <v>33.0434</v>
      </c>
      <c r="FQ138" s="1">
        <v>64.274</v>
      </c>
      <c r="FR138" s="1">
        <v>25.7372</v>
      </c>
      <c r="FS138" s="1">
        <v>1.0</v>
      </c>
      <c r="FT138" s="1">
        <v>0.20982</v>
      </c>
      <c r="FU138" s="1">
        <v>0.123723</v>
      </c>
      <c r="FV138" s="1">
        <v>20.3253</v>
      </c>
      <c r="FW138" s="1">
        <v>5.21205</v>
      </c>
      <c r="FX138" s="1">
        <v>11.9081</v>
      </c>
      <c r="FY138" s="1">
        <v>5.0028</v>
      </c>
      <c r="FZ138" s="1">
        <v>3.2897</v>
      </c>
      <c r="GA138" s="1">
        <v>9999.0</v>
      </c>
      <c r="GB138" s="1">
        <v>9999.0</v>
      </c>
      <c r="GC138" s="1">
        <v>9999.0</v>
      </c>
      <c r="GD138" s="1">
        <v>999.9</v>
      </c>
      <c r="GE138" s="1">
        <v>1.85944</v>
      </c>
      <c r="GF138" s="1">
        <v>1.85438</v>
      </c>
      <c r="GG138" s="1">
        <v>1.8576</v>
      </c>
      <c r="GH138" s="1">
        <v>1.85595</v>
      </c>
      <c r="GI138" s="1">
        <v>1.8548</v>
      </c>
      <c r="GJ138" s="1">
        <v>1.85454</v>
      </c>
      <c r="GK138" s="1">
        <v>1.85305</v>
      </c>
      <c r="GL138" s="1">
        <v>1.8563</v>
      </c>
      <c r="GM138" s="1">
        <v>0.0</v>
      </c>
      <c r="GN138" s="1">
        <v>0.0</v>
      </c>
      <c r="GO138" s="1">
        <v>0.0</v>
      </c>
      <c r="GP138" s="1">
        <v>0.0</v>
      </c>
      <c r="GQ138" s="1" t="s">
        <v>359</v>
      </c>
      <c r="GR138" s="1" t="s">
        <v>360</v>
      </c>
      <c r="GS138" s="1" t="s">
        <v>361</v>
      </c>
      <c r="GT138" s="1" t="s">
        <v>361</v>
      </c>
      <c r="GU138" s="1" t="s">
        <v>361</v>
      </c>
      <c r="GV138" s="1" t="s">
        <v>361</v>
      </c>
      <c r="GW138" s="1">
        <v>0.0</v>
      </c>
      <c r="GX138" s="1">
        <v>100.0</v>
      </c>
      <c r="GY138" s="1">
        <v>100.0</v>
      </c>
      <c r="GZ138" s="1">
        <v>1.725</v>
      </c>
      <c r="HA138" s="1">
        <v>0.0151</v>
      </c>
      <c r="HB138" s="1">
        <v>0.4508132229881339</v>
      </c>
      <c r="HC138" s="1">
        <v>0.002931838302181297</v>
      </c>
      <c r="HD138" s="1">
        <v>-1.375455985948503E-6</v>
      </c>
      <c r="HE138" s="1">
        <v>3.07004744371273E-10</v>
      </c>
      <c r="HF138" s="1">
        <v>-0.06116048014925604</v>
      </c>
      <c r="HG138" s="1">
        <v>0.0100384331276165</v>
      </c>
      <c r="HH138" s="1">
        <v>-3.153267371123071E-4</v>
      </c>
      <c r="HI138" s="1">
        <v>1.819468599177705E-6</v>
      </c>
      <c r="HJ138" s="1">
        <v>1.0</v>
      </c>
      <c r="HK138" s="1">
        <v>2112.0</v>
      </c>
      <c r="HL138" s="1">
        <v>3.0</v>
      </c>
      <c r="HM138" s="1">
        <v>29.0</v>
      </c>
      <c r="HN138" s="1">
        <v>6.4</v>
      </c>
      <c r="HO138" s="1">
        <v>6.4</v>
      </c>
      <c r="HP138" s="1">
        <v>1.4917</v>
      </c>
      <c r="HQ138" s="1">
        <v>2.29492</v>
      </c>
      <c r="HR138" s="1">
        <v>1.4978</v>
      </c>
      <c r="HS138" s="1">
        <v>2.30347</v>
      </c>
      <c r="HT138" s="1">
        <v>1.54785</v>
      </c>
      <c r="HU138" s="1">
        <v>2.32788</v>
      </c>
      <c r="HV138" s="1">
        <v>35.4986</v>
      </c>
      <c r="HW138" s="1">
        <v>15.5768</v>
      </c>
      <c r="HX138" s="1">
        <v>18.0</v>
      </c>
      <c r="HY138" s="1">
        <v>500.859</v>
      </c>
      <c r="HZ138" s="1">
        <v>519.407</v>
      </c>
      <c r="IA138" s="1">
        <v>28.7906</v>
      </c>
      <c r="IB138" s="1">
        <v>29.8313</v>
      </c>
      <c r="IC138" s="1">
        <v>30.0</v>
      </c>
      <c r="ID138" s="1">
        <v>29.6144</v>
      </c>
      <c r="IE138" s="1">
        <v>29.7039</v>
      </c>
      <c r="IF138" s="1">
        <v>29.8603</v>
      </c>
      <c r="IG138" s="1">
        <v>26.8197</v>
      </c>
      <c r="IH138" s="1">
        <v>84.2938</v>
      </c>
      <c r="II138" s="1">
        <v>28.7845</v>
      </c>
      <c r="IJ138" s="1">
        <v>654.092</v>
      </c>
      <c r="IK138" s="1">
        <v>25.2461</v>
      </c>
      <c r="IL138" s="1">
        <v>100.772</v>
      </c>
      <c r="IM138" s="1">
        <v>100.51</v>
      </c>
      <c r="IN138" s="1" t="s">
        <v>362</v>
      </c>
    </row>
    <row r="139" ht="15.75" customHeight="1">
      <c r="A139" s="1">
        <v>123.0</v>
      </c>
      <c r="B139" s="1">
        <v>1.6602243916E9</v>
      </c>
      <c r="C139" s="1">
        <v>404.5999999046326</v>
      </c>
      <c r="D139" s="1" t="s">
        <v>589</v>
      </c>
      <c r="E139" s="1" t="s">
        <v>590</v>
      </c>
      <c r="F139" s="1">
        <v>1.0</v>
      </c>
      <c r="G139" s="1" t="s">
        <v>349</v>
      </c>
      <c r="H139" s="1" t="s">
        <v>350</v>
      </c>
      <c r="I139" s="1" t="s">
        <v>351</v>
      </c>
      <c r="J139" s="1" t="s">
        <v>352</v>
      </c>
      <c r="K139" s="1" t="s">
        <v>353</v>
      </c>
      <c r="L139" s="1" t="s">
        <v>354</v>
      </c>
      <c r="M139" s="1" t="s">
        <v>355</v>
      </c>
      <c r="N139" s="1">
        <v>1.6602243836625E9</v>
      </c>
      <c r="O139" s="1">
        <f t="shared" si="1"/>
        <v>0.001629151962</v>
      </c>
      <c r="P139" s="1">
        <f t="shared" si="2"/>
        <v>1.629151962</v>
      </c>
      <c r="Q139" s="1">
        <f t="shared" si="3"/>
        <v>8.97950988</v>
      </c>
      <c r="R139" s="1">
        <f t="shared" si="4"/>
        <v>535.6426875</v>
      </c>
      <c r="S139" s="1">
        <f t="shared" si="5"/>
        <v>345.3735622</v>
      </c>
      <c r="T139" s="1">
        <f t="shared" si="6"/>
        <v>34.38253828</v>
      </c>
      <c r="U139" s="1">
        <f t="shared" si="7"/>
        <v>53.32416035</v>
      </c>
      <c r="V139" s="1">
        <f t="shared" si="8"/>
        <v>0.08264228167</v>
      </c>
      <c r="W139" s="1">
        <f t="shared" si="9"/>
        <v>2.917948781</v>
      </c>
      <c r="X139" s="1">
        <f t="shared" si="10"/>
        <v>0.08136365903</v>
      </c>
      <c r="Y139" s="1">
        <f t="shared" si="11"/>
        <v>0.05096551813</v>
      </c>
      <c r="Z139" s="1">
        <f t="shared" si="12"/>
        <v>321.5162798</v>
      </c>
      <c r="AA139" s="1">
        <f t="shared" si="13"/>
        <v>32.47480587</v>
      </c>
      <c r="AB139" s="1">
        <f t="shared" si="14"/>
        <v>31.46450625</v>
      </c>
      <c r="AC139" s="1">
        <f t="shared" si="15"/>
        <v>4.632249373</v>
      </c>
      <c r="AD139" s="1">
        <f t="shared" si="16"/>
        <v>60.12075289</v>
      </c>
      <c r="AE139" s="1">
        <f t="shared" si="17"/>
        <v>2.712447622</v>
      </c>
      <c r="AF139" s="1">
        <f t="shared" si="18"/>
        <v>4.511666091</v>
      </c>
      <c r="AG139" s="1">
        <f t="shared" si="19"/>
        <v>1.919801751</v>
      </c>
      <c r="AH139" s="1">
        <f t="shared" si="20"/>
        <v>-71.84560153</v>
      </c>
      <c r="AI139" s="1">
        <f t="shared" si="21"/>
        <v>-72.8966251</v>
      </c>
      <c r="AJ139" s="1">
        <f t="shared" si="22"/>
        <v>-5.622887241</v>
      </c>
      <c r="AK139" s="1">
        <f t="shared" si="23"/>
        <v>171.1511659</v>
      </c>
      <c r="AL139" s="1">
        <f t="shared" si="24"/>
        <v>39.30289382</v>
      </c>
      <c r="AM139" s="1">
        <f t="shared" si="25"/>
        <v>1.612617189</v>
      </c>
      <c r="AN139" s="1">
        <f t="shared" si="26"/>
        <v>8.97950988</v>
      </c>
      <c r="AO139" s="1">
        <v>625.2091696363289</v>
      </c>
      <c r="AP139" s="1">
        <v>588.1341636363633</v>
      </c>
      <c r="AQ139" s="1">
        <v>5.093471106821028</v>
      </c>
      <c r="AR139" s="1">
        <v>64.96869328460993</v>
      </c>
      <c r="AS139" s="1">
        <f t="shared" si="27"/>
        <v>1.629151962</v>
      </c>
      <c r="AT139" s="1">
        <v>25.33837831070567</v>
      </c>
      <c r="AU139" s="1">
        <v>27.23939575757575</v>
      </c>
      <c r="AV139" s="1">
        <v>2.994350058322429E-5</v>
      </c>
      <c r="AW139" s="1">
        <v>84.42991726890527</v>
      </c>
      <c r="AX139" s="1">
        <v>0.0</v>
      </c>
      <c r="AY139" s="1">
        <v>0.0</v>
      </c>
      <c r="AZ139" s="1">
        <f t="shared" si="28"/>
        <v>1</v>
      </c>
      <c r="BA139" s="1">
        <f t="shared" si="29"/>
        <v>0</v>
      </c>
      <c r="BB139" s="1">
        <f t="shared" si="30"/>
        <v>51839.28854</v>
      </c>
      <c r="BC139" s="1">
        <f t="shared" si="31"/>
        <v>1999.998125</v>
      </c>
      <c r="BD139" s="1">
        <f t="shared" si="32"/>
        <v>1681.198725</v>
      </c>
      <c r="BE139" s="1">
        <f t="shared" si="33"/>
        <v>0.8406001506</v>
      </c>
      <c r="BF139" s="1">
        <f t="shared" si="34"/>
        <v>0.1607582906</v>
      </c>
      <c r="BG139" s="1">
        <v>6.0</v>
      </c>
      <c r="BH139" s="1">
        <v>0.5</v>
      </c>
      <c r="BI139" s="1" t="s">
        <v>356</v>
      </c>
      <c r="BJ139" s="1">
        <v>2.0</v>
      </c>
      <c r="BK139" s="1" t="b">
        <v>1</v>
      </c>
      <c r="BL139" s="1">
        <v>1.6602243836625E9</v>
      </c>
      <c r="BM139" s="1">
        <v>535.6426875</v>
      </c>
      <c r="BN139" s="1">
        <v>583.8296875</v>
      </c>
      <c r="BO139" s="1">
        <v>27.2466125</v>
      </c>
      <c r="BP139" s="1">
        <v>25.36470625</v>
      </c>
      <c r="BQ139" s="1">
        <v>533.972375</v>
      </c>
      <c r="BR139" s="1">
        <v>27.23150625</v>
      </c>
      <c r="BS139" s="1">
        <v>500.1350625</v>
      </c>
      <c r="BT139" s="1">
        <v>99.45164375</v>
      </c>
      <c r="BU139" s="1">
        <v>0.1000939875</v>
      </c>
      <c r="BV139" s="1">
        <v>31.00111875</v>
      </c>
      <c r="BW139" s="1">
        <v>31.46450625</v>
      </c>
      <c r="BX139" s="1">
        <v>999.9</v>
      </c>
      <c r="BY139" s="1">
        <v>0.0</v>
      </c>
      <c r="BZ139" s="1">
        <v>0.0</v>
      </c>
      <c r="CA139" s="1">
        <v>9988.79125</v>
      </c>
      <c r="CB139" s="1">
        <v>0.0</v>
      </c>
      <c r="CC139" s="1">
        <v>7.318206875</v>
      </c>
      <c r="CD139" s="1">
        <v>-48.187025</v>
      </c>
      <c r="CE139" s="1">
        <v>550.6458124999999</v>
      </c>
      <c r="CF139" s="1">
        <v>599.0226250000001</v>
      </c>
      <c r="CG139" s="1">
        <v>1.881913125</v>
      </c>
      <c r="CH139" s="1">
        <v>583.8296875</v>
      </c>
      <c r="CI139" s="1">
        <v>25.36470625</v>
      </c>
      <c r="CJ139" s="1">
        <v>2.709720625</v>
      </c>
      <c r="CK139" s="1">
        <v>2.522560625</v>
      </c>
      <c r="CL139" s="1">
        <v>22.34419375</v>
      </c>
      <c r="CM139" s="1">
        <v>21.172775</v>
      </c>
      <c r="CN139" s="1">
        <v>1999.998125</v>
      </c>
      <c r="CO139" s="1">
        <v>0.979993375</v>
      </c>
      <c r="CP139" s="1">
        <v>0.020006825</v>
      </c>
      <c r="CQ139" s="1">
        <v>0.0</v>
      </c>
      <c r="CR139" s="1">
        <v>2.6184375</v>
      </c>
      <c r="CS139" s="1">
        <v>0.0</v>
      </c>
      <c r="CT139" s="1">
        <v>22181.58125</v>
      </c>
      <c r="CU139" s="1">
        <v>17412.2625</v>
      </c>
      <c r="CV139" s="1">
        <v>40.25</v>
      </c>
      <c r="CW139" s="1">
        <v>41.1909375</v>
      </c>
      <c r="CX139" s="1">
        <v>40.20274999999999</v>
      </c>
      <c r="CY139" s="1">
        <v>39.742125</v>
      </c>
      <c r="CZ139" s="1">
        <v>40.433125</v>
      </c>
      <c r="DA139" s="1">
        <v>1959.988125</v>
      </c>
      <c r="DB139" s="1">
        <v>40.01</v>
      </c>
      <c r="DC139" s="1">
        <v>0.0</v>
      </c>
      <c r="DD139" s="1">
        <v>1.6602243905E9</v>
      </c>
      <c r="DE139" s="1">
        <v>0.0</v>
      </c>
      <c r="DF139" s="1">
        <v>1.660224008E9</v>
      </c>
      <c r="DG139" s="1" t="s">
        <v>357</v>
      </c>
      <c r="DH139" s="1">
        <v>1.660224008E9</v>
      </c>
      <c r="DI139" s="1">
        <v>1.660224007E9</v>
      </c>
      <c r="DJ139" s="1">
        <v>1.0</v>
      </c>
      <c r="DK139" s="1">
        <v>0.091</v>
      </c>
      <c r="DL139" s="1">
        <v>-0.018</v>
      </c>
      <c r="DM139" s="1">
        <v>1.42</v>
      </c>
      <c r="DN139" s="1">
        <v>0.02</v>
      </c>
      <c r="DO139" s="1">
        <v>400.0</v>
      </c>
      <c r="DP139" s="1">
        <v>26.0</v>
      </c>
      <c r="DQ139" s="1">
        <v>0.31</v>
      </c>
      <c r="DR139" s="1">
        <v>0.11</v>
      </c>
      <c r="DS139" s="1">
        <v>8.278113402762344</v>
      </c>
      <c r="DT139" s="1">
        <v>5.349113014753688</v>
      </c>
      <c r="DU139" s="1">
        <v>0.4122803575143112</v>
      </c>
      <c r="DV139" s="1">
        <v>0.0</v>
      </c>
      <c r="DW139" s="1">
        <v>39.12378854324284</v>
      </c>
      <c r="DX139" s="1">
        <v>8.161977642408086</v>
      </c>
      <c r="DY139" s="1">
        <v>0.6200434058331604</v>
      </c>
      <c r="DZ139" s="1">
        <v>0.0</v>
      </c>
      <c r="EA139" s="1">
        <v>-48.05695666666666</v>
      </c>
      <c r="EB139" s="1">
        <v>-11.25754571746383</v>
      </c>
      <c r="EC139" s="1">
        <v>0.8166933078715798</v>
      </c>
      <c r="ED139" s="1">
        <v>0.0</v>
      </c>
      <c r="EE139" s="1">
        <v>347.0338506565238</v>
      </c>
      <c r="EF139" s="1">
        <v>204.4970584608847</v>
      </c>
      <c r="EG139" s="1">
        <v>15.39893988438338</v>
      </c>
      <c r="EH139" s="1">
        <v>0.0</v>
      </c>
      <c r="EI139" s="1">
        <v>1.8591345</v>
      </c>
      <c r="EJ139" s="1">
        <v>0.3919209005628461</v>
      </c>
      <c r="EK139" s="1">
        <v>0.03953252843861622</v>
      </c>
      <c r="EL139" s="1">
        <v>0.0</v>
      </c>
      <c r="EM139" s="1">
        <v>1.919758088544219</v>
      </c>
      <c r="EN139" s="1">
        <v>-0.001877611430107698</v>
      </c>
      <c r="EO139" s="1">
        <v>0.001007549268117167</v>
      </c>
      <c r="EP139" s="1">
        <v>1.0</v>
      </c>
      <c r="EQ139" s="1">
        <v>1.0</v>
      </c>
      <c r="ER139" s="1">
        <v>6.0</v>
      </c>
      <c r="ES139" s="1" t="s">
        <v>406</v>
      </c>
      <c r="ET139" s="1">
        <v>2.94479</v>
      </c>
      <c r="EU139" s="1">
        <v>2.80125</v>
      </c>
      <c r="EV139" s="1">
        <v>0.115302</v>
      </c>
      <c r="EW139" s="1">
        <v>0.122241</v>
      </c>
      <c r="EX139" s="1">
        <v>0.118413</v>
      </c>
      <c r="EY139" s="1">
        <v>0.112445</v>
      </c>
      <c r="EZ139" s="1">
        <v>18197.1</v>
      </c>
      <c r="FA139" s="1">
        <v>18933.9</v>
      </c>
      <c r="FB139" s="1">
        <v>23907.8</v>
      </c>
      <c r="FC139" s="1">
        <v>25090.2</v>
      </c>
      <c r="FD139" s="1">
        <v>33726.4</v>
      </c>
      <c r="FE139" s="1">
        <v>35550.4</v>
      </c>
      <c r="FF139" s="1">
        <v>43572.8</v>
      </c>
      <c r="FG139" s="1">
        <v>46374.5</v>
      </c>
      <c r="FH139" s="1">
        <v>1.99075</v>
      </c>
      <c r="FI139" s="1">
        <v>1.917</v>
      </c>
      <c r="FJ139" s="1">
        <v>0.138447</v>
      </c>
      <c r="FK139" s="1">
        <v>0.0</v>
      </c>
      <c r="FL139" s="1">
        <v>29.2145</v>
      </c>
      <c r="FM139" s="1">
        <v>999.9</v>
      </c>
      <c r="FN139" s="1">
        <v>70.0</v>
      </c>
      <c r="FO139" s="1">
        <v>31.7</v>
      </c>
      <c r="FP139" s="1">
        <v>33.0448</v>
      </c>
      <c r="FQ139" s="1">
        <v>64.264</v>
      </c>
      <c r="FR139" s="1">
        <v>25.8373</v>
      </c>
      <c r="FS139" s="1">
        <v>1.0</v>
      </c>
      <c r="FT139" s="1">
        <v>0.209975</v>
      </c>
      <c r="FU139" s="1">
        <v>0.151302</v>
      </c>
      <c r="FV139" s="1">
        <v>20.3252</v>
      </c>
      <c r="FW139" s="1">
        <v>5.2116</v>
      </c>
      <c r="FX139" s="1">
        <v>11.9074</v>
      </c>
      <c r="FY139" s="1">
        <v>5.00285</v>
      </c>
      <c r="FZ139" s="1">
        <v>3.28958</v>
      </c>
      <c r="GA139" s="1">
        <v>9999.0</v>
      </c>
      <c r="GB139" s="1">
        <v>9999.0</v>
      </c>
      <c r="GC139" s="1">
        <v>9999.0</v>
      </c>
      <c r="GD139" s="1">
        <v>999.9</v>
      </c>
      <c r="GE139" s="1">
        <v>1.85944</v>
      </c>
      <c r="GF139" s="1">
        <v>1.85439</v>
      </c>
      <c r="GG139" s="1">
        <v>1.85759</v>
      </c>
      <c r="GH139" s="1">
        <v>1.85596</v>
      </c>
      <c r="GI139" s="1">
        <v>1.85479</v>
      </c>
      <c r="GJ139" s="1">
        <v>1.85454</v>
      </c>
      <c r="GK139" s="1">
        <v>1.85304</v>
      </c>
      <c r="GL139" s="1">
        <v>1.85632</v>
      </c>
      <c r="GM139" s="1">
        <v>0.0</v>
      </c>
      <c r="GN139" s="1">
        <v>0.0</v>
      </c>
      <c r="GO139" s="1">
        <v>0.0</v>
      </c>
      <c r="GP139" s="1">
        <v>0.0</v>
      </c>
      <c r="GQ139" s="1" t="s">
        <v>359</v>
      </c>
      <c r="GR139" s="1" t="s">
        <v>360</v>
      </c>
      <c r="GS139" s="1" t="s">
        <v>361</v>
      </c>
      <c r="GT139" s="1" t="s">
        <v>361</v>
      </c>
      <c r="GU139" s="1" t="s">
        <v>361</v>
      </c>
      <c r="GV139" s="1" t="s">
        <v>361</v>
      </c>
      <c r="GW139" s="1">
        <v>0.0</v>
      </c>
      <c r="GX139" s="1">
        <v>100.0</v>
      </c>
      <c r="GY139" s="1">
        <v>100.0</v>
      </c>
      <c r="GZ139" s="1">
        <v>1.737</v>
      </c>
      <c r="HA139" s="1">
        <v>0.0151</v>
      </c>
      <c r="HB139" s="1">
        <v>0.4508132229881339</v>
      </c>
      <c r="HC139" s="1">
        <v>0.002931838302181297</v>
      </c>
      <c r="HD139" s="1">
        <v>-1.375455985948503E-6</v>
      </c>
      <c r="HE139" s="1">
        <v>3.07004744371273E-10</v>
      </c>
      <c r="HF139" s="1">
        <v>-0.06116048014925604</v>
      </c>
      <c r="HG139" s="1">
        <v>0.0100384331276165</v>
      </c>
      <c r="HH139" s="1">
        <v>-3.153267371123071E-4</v>
      </c>
      <c r="HI139" s="1">
        <v>1.819468599177705E-6</v>
      </c>
      <c r="HJ139" s="1">
        <v>1.0</v>
      </c>
      <c r="HK139" s="1">
        <v>2112.0</v>
      </c>
      <c r="HL139" s="1">
        <v>3.0</v>
      </c>
      <c r="HM139" s="1">
        <v>29.0</v>
      </c>
      <c r="HN139" s="1">
        <v>6.4</v>
      </c>
      <c r="HO139" s="1">
        <v>6.4</v>
      </c>
      <c r="HP139" s="1">
        <v>1.50757</v>
      </c>
      <c r="HQ139" s="1">
        <v>2.27417</v>
      </c>
      <c r="HR139" s="1">
        <v>1.4978</v>
      </c>
      <c r="HS139" s="1">
        <v>2.30347</v>
      </c>
      <c r="HT139" s="1">
        <v>1.54785</v>
      </c>
      <c r="HU139" s="1">
        <v>2.40601</v>
      </c>
      <c r="HV139" s="1">
        <v>35.5218</v>
      </c>
      <c r="HW139" s="1">
        <v>15.603</v>
      </c>
      <c r="HX139" s="1">
        <v>18.0</v>
      </c>
      <c r="HY139" s="1">
        <v>500.986</v>
      </c>
      <c r="HZ139" s="1">
        <v>519.382</v>
      </c>
      <c r="IA139" s="1">
        <v>28.7945</v>
      </c>
      <c r="IB139" s="1">
        <v>29.8324</v>
      </c>
      <c r="IC139" s="1">
        <v>30.0001</v>
      </c>
      <c r="ID139" s="1">
        <v>29.6155</v>
      </c>
      <c r="IE139" s="1">
        <v>29.7049</v>
      </c>
      <c r="IF139" s="1">
        <v>30.1846</v>
      </c>
      <c r="IG139" s="1">
        <v>26.8197</v>
      </c>
      <c r="IH139" s="1">
        <v>84.2938</v>
      </c>
      <c r="II139" s="1">
        <v>28.7845</v>
      </c>
      <c r="IJ139" s="1">
        <v>654.092</v>
      </c>
      <c r="IK139" s="1">
        <v>25.2465</v>
      </c>
      <c r="IL139" s="1">
        <v>100.772</v>
      </c>
      <c r="IM139" s="1">
        <v>100.51</v>
      </c>
      <c r="IN139" s="1" t="s">
        <v>362</v>
      </c>
    </row>
    <row r="140" ht="15.75" customHeight="1">
      <c r="A140" s="1">
        <v>124.0</v>
      </c>
      <c r="B140" s="1">
        <v>1.6602243921E9</v>
      </c>
      <c r="C140" s="1">
        <v>405.0999999046326</v>
      </c>
      <c r="D140" s="1" t="s">
        <v>591</v>
      </c>
      <c r="E140" s="1" t="s">
        <v>592</v>
      </c>
      <c r="F140" s="1">
        <v>1.0</v>
      </c>
      <c r="G140" s="1" t="s">
        <v>349</v>
      </c>
      <c r="H140" s="1" t="s">
        <v>350</v>
      </c>
      <c r="I140" s="1" t="s">
        <v>351</v>
      </c>
      <c r="J140" s="1" t="s">
        <v>352</v>
      </c>
      <c r="K140" s="1" t="s">
        <v>353</v>
      </c>
      <c r="L140" s="1" t="s">
        <v>354</v>
      </c>
      <c r="M140" s="1" t="s">
        <v>355</v>
      </c>
      <c r="N140" s="1">
        <v>1.6602243836625E9</v>
      </c>
      <c r="O140" s="1">
        <f t="shared" si="1"/>
        <v>0.001635640449</v>
      </c>
      <c r="P140" s="1">
        <f t="shared" si="2"/>
        <v>1.635640449</v>
      </c>
      <c r="Q140" s="1">
        <f t="shared" si="3"/>
        <v>9.012251892</v>
      </c>
      <c r="R140" s="1">
        <f t="shared" si="4"/>
        <v>535.6426875</v>
      </c>
      <c r="S140" s="1">
        <f t="shared" si="5"/>
        <v>345.4333307</v>
      </c>
      <c r="T140" s="1">
        <f t="shared" si="6"/>
        <v>34.38848835</v>
      </c>
      <c r="U140" s="1">
        <f t="shared" si="7"/>
        <v>53.32416035</v>
      </c>
      <c r="V140" s="1">
        <f t="shared" si="8"/>
        <v>0.08297661118</v>
      </c>
      <c r="W140" s="1">
        <f t="shared" si="9"/>
        <v>2.917948781</v>
      </c>
      <c r="X140" s="1">
        <f t="shared" si="10"/>
        <v>0.08168770926</v>
      </c>
      <c r="Y140" s="1">
        <f t="shared" si="11"/>
        <v>0.05116895322</v>
      </c>
      <c r="Z140" s="1">
        <f t="shared" si="12"/>
        <v>321.5162798</v>
      </c>
      <c r="AA140" s="1">
        <f t="shared" si="13"/>
        <v>32.4731169</v>
      </c>
      <c r="AB140" s="1">
        <f t="shared" si="14"/>
        <v>31.46450625</v>
      </c>
      <c r="AC140" s="1">
        <f t="shared" si="15"/>
        <v>4.632249373</v>
      </c>
      <c r="AD140" s="1">
        <f t="shared" si="16"/>
        <v>60.12075289</v>
      </c>
      <c r="AE140" s="1">
        <f t="shared" si="17"/>
        <v>2.712447622</v>
      </c>
      <c r="AF140" s="1">
        <f t="shared" si="18"/>
        <v>4.511666091</v>
      </c>
      <c r="AG140" s="1">
        <f t="shared" si="19"/>
        <v>1.919801751</v>
      </c>
      <c r="AH140" s="1">
        <f t="shared" si="20"/>
        <v>-72.13174382</v>
      </c>
      <c r="AI140" s="1">
        <f t="shared" si="21"/>
        <v>-72.8966251</v>
      </c>
      <c r="AJ140" s="1">
        <f t="shared" si="22"/>
        <v>-5.622887241</v>
      </c>
      <c r="AK140" s="1">
        <f t="shared" si="23"/>
        <v>170.8650236</v>
      </c>
      <c r="AL140" s="1">
        <f t="shared" si="24"/>
        <v>39.30289382</v>
      </c>
      <c r="AM140" s="1">
        <f t="shared" si="25"/>
        <v>1.612617189</v>
      </c>
      <c r="AN140" s="1">
        <f t="shared" si="26"/>
        <v>9.012251892</v>
      </c>
      <c r="AO140" s="1">
        <v>627.8053334204783</v>
      </c>
      <c r="AP140" s="1">
        <v>590.675509090909</v>
      </c>
      <c r="AQ140" s="1">
        <v>5.096312464327647</v>
      </c>
      <c r="AR140" s="1">
        <v>64.96869328460993</v>
      </c>
      <c r="AS140" s="1">
        <f t="shared" si="27"/>
        <v>1.635640449</v>
      </c>
      <c r="AT140" s="1">
        <v>25.32746258967205</v>
      </c>
      <c r="AU140" s="1">
        <v>27.23606121212121</v>
      </c>
      <c r="AV140" s="1">
        <v>2.955428976645672E-5</v>
      </c>
      <c r="AW140" s="1">
        <v>84.42991726890527</v>
      </c>
      <c r="AX140" s="1">
        <v>0.0</v>
      </c>
      <c r="AY140" s="1">
        <v>0.0</v>
      </c>
      <c r="AZ140" s="1">
        <f t="shared" si="28"/>
        <v>1</v>
      </c>
      <c r="BA140" s="1">
        <f t="shared" si="29"/>
        <v>0</v>
      </c>
      <c r="BB140" s="1">
        <f t="shared" si="30"/>
        <v>51839.28854</v>
      </c>
      <c r="BC140" s="1">
        <f t="shared" si="31"/>
        <v>1999.998125</v>
      </c>
      <c r="BD140" s="1">
        <f t="shared" si="32"/>
        <v>1681.198725</v>
      </c>
      <c r="BE140" s="1">
        <f t="shared" si="33"/>
        <v>0.8406001506</v>
      </c>
      <c r="BF140" s="1">
        <f t="shared" si="34"/>
        <v>0.1607582906</v>
      </c>
      <c r="BG140" s="1">
        <v>6.0</v>
      </c>
      <c r="BH140" s="1">
        <v>0.5</v>
      </c>
      <c r="BI140" s="1" t="s">
        <v>356</v>
      </c>
      <c r="BJ140" s="1">
        <v>2.0</v>
      </c>
      <c r="BK140" s="1" t="b">
        <v>1</v>
      </c>
      <c r="BL140" s="1">
        <v>1.6602243836625E9</v>
      </c>
      <c r="BM140" s="1">
        <v>535.6426875</v>
      </c>
      <c r="BN140" s="1">
        <v>583.8296875</v>
      </c>
      <c r="BO140" s="1">
        <v>27.2466125</v>
      </c>
      <c r="BP140" s="1">
        <v>25.36470625</v>
      </c>
      <c r="BQ140" s="1">
        <v>533.972375</v>
      </c>
      <c r="BR140" s="1">
        <v>27.23150625</v>
      </c>
      <c r="BS140" s="1">
        <v>500.1350625</v>
      </c>
      <c r="BT140" s="1">
        <v>99.45164375</v>
      </c>
      <c r="BU140" s="1">
        <v>0.1000939875</v>
      </c>
      <c r="BV140" s="1">
        <v>31.00111875</v>
      </c>
      <c r="BW140" s="1">
        <v>31.46450625</v>
      </c>
      <c r="BX140" s="1">
        <v>999.9</v>
      </c>
      <c r="BY140" s="1">
        <v>0.0</v>
      </c>
      <c r="BZ140" s="1">
        <v>0.0</v>
      </c>
      <c r="CA140" s="1">
        <v>9988.79125</v>
      </c>
      <c r="CB140" s="1">
        <v>0.0</v>
      </c>
      <c r="CC140" s="1">
        <v>7.318206875</v>
      </c>
      <c r="CD140" s="1">
        <v>-48.187025</v>
      </c>
      <c r="CE140" s="1">
        <v>550.6458124999999</v>
      </c>
      <c r="CF140" s="1">
        <v>599.0226250000001</v>
      </c>
      <c r="CG140" s="1">
        <v>1.881913125</v>
      </c>
      <c r="CH140" s="1">
        <v>583.8296875</v>
      </c>
      <c r="CI140" s="1">
        <v>25.36470625</v>
      </c>
      <c r="CJ140" s="1">
        <v>2.709720625</v>
      </c>
      <c r="CK140" s="1">
        <v>2.522560625</v>
      </c>
      <c r="CL140" s="1">
        <v>22.34419375</v>
      </c>
      <c r="CM140" s="1">
        <v>21.172775</v>
      </c>
      <c r="CN140" s="1">
        <v>1999.998125</v>
      </c>
      <c r="CO140" s="1">
        <v>0.979993375</v>
      </c>
      <c r="CP140" s="1">
        <v>0.020006825</v>
      </c>
      <c r="CQ140" s="1">
        <v>0.0</v>
      </c>
      <c r="CR140" s="1">
        <v>2.6184375</v>
      </c>
      <c r="CS140" s="1">
        <v>0.0</v>
      </c>
      <c r="CT140" s="1">
        <v>22181.58125</v>
      </c>
      <c r="CU140" s="1">
        <v>17412.2625</v>
      </c>
      <c r="CV140" s="1">
        <v>40.25</v>
      </c>
      <c r="CW140" s="1">
        <v>41.1909375</v>
      </c>
      <c r="CX140" s="1">
        <v>40.20274999999999</v>
      </c>
      <c r="CY140" s="1">
        <v>39.742125</v>
      </c>
      <c r="CZ140" s="1">
        <v>40.433125</v>
      </c>
      <c r="DA140" s="1">
        <v>1959.988125</v>
      </c>
      <c r="DB140" s="1">
        <v>40.01</v>
      </c>
      <c r="DC140" s="1">
        <v>0.0</v>
      </c>
      <c r="DD140" s="1">
        <v>1.6602243911E9</v>
      </c>
      <c r="DE140" s="1">
        <v>0.0</v>
      </c>
      <c r="DF140" s="1">
        <v>1.660224008E9</v>
      </c>
      <c r="DG140" s="1" t="s">
        <v>357</v>
      </c>
      <c r="DH140" s="1">
        <v>1.660224008E9</v>
      </c>
      <c r="DI140" s="1">
        <v>1.660224007E9</v>
      </c>
      <c r="DJ140" s="1">
        <v>1.0</v>
      </c>
      <c r="DK140" s="1">
        <v>0.091</v>
      </c>
      <c r="DL140" s="1">
        <v>-0.018</v>
      </c>
      <c r="DM140" s="1">
        <v>1.42</v>
      </c>
      <c r="DN140" s="1">
        <v>0.02</v>
      </c>
      <c r="DO140" s="1">
        <v>400.0</v>
      </c>
      <c r="DP140" s="1">
        <v>26.0</v>
      </c>
      <c r="DQ140" s="1">
        <v>0.31</v>
      </c>
      <c r="DR140" s="1">
        <v>0.11</v>
      </c>
      <c r="DS140" s="1">
        <v>8.38953568430482</v>
      </c>
      <c r="DT140" s="1">
        <v>5.537158917955582</v>
      </c>
      <c r="DU140" s="1">
        <v>0.4221433672242991</v>
      </c>
      <c r="DV140" s="1">
        <v>0.0</v>
      </c>
      <c r="DW140" s="1">
        <v>39.33295647206341</v>
      </c>
      <c r="DX140" s="1">
        <v>8.616182068566197</v>
      </c>
      <c r="DY140" s="1">
        <v>0.626142810057085</v>
      </c>
      <c r="DZ140" s="1">
        <v>0.0</v>
      </c>
      <c r="EA140" s="1">
        <v>-48.26496774193547</v>
      </c>
      <c r="EB140" s="1">
        <v>-10.97722741935482</v>
      </c>
      <c r="EC140" s="1">
        <v>0.8242350891494638</v>
      </c>
      <c r="ED140" s="1">
        <v>0.0</v>
      </c>
      <c r="EE140" s="1">
        <v>353.3849584821526</v>
      </c>
      <c r="EF140" s="1">
        <v>204.5754476745309</v>
      </c>
      <c r="EG140" s="1">
        <v>14.91411255963103</v>
      </c>
      <c r="EH140" s="1">
        <v>0.0</v>
      </c>
      <c r="EI140" s="1">
        <v>1.86858512195122</v>
      </c>
      <c r="EJ140" s="1">
        <v>0.4425091986062734</v>
      </c>
      <c r="EK140" s="1">
        <v>0.04542006664739079</v>
      </c>
      <c r="EL140" s="1">
        <v>0.0</v>
      </c>
      <c r="EM140" s="1">
        <v>1.919693261105879</v>
      </c>
      <c r="EN140" s="1">
        <v>0.003829029823095993</v>
      </c>
      <c r="EO140" s="1">
        <v>9.781199407357941E-4</v>
      </c>
      <c r="EP140" s="1">
        <v>1.0</v>
      </c>
      <c r="EQ140" s="1">
        <v>1.0</v>
      </c>
      <c r="ER140" s="1">
        <v>6.0</v>
      </c>
      <c r="ES140" s="1" t="s">
        <v>406</v>
      </c>
      <c r="ET140" s="1">
        <v>2.94469</v>
      </c>
      <c r="EU140" s="1">
        <v>2.80119</v>
      </c>
      <c r="EV140" s="1">
        <v>0.115653</v>
      </c>
      <c r="EW140" s="1">
        <v>0.122579</v>
      </c>
      <c r="EX140" s="1">
        <v>0.118404</v>
      </c>
      <c r="EY140" s="1">
        <v>0.112443</v>
      </c>
      <c r="EZ140" s="1">
        <v>18189.9</v>
      </c>
      <c r="FA140" s="1">
        <v>18926.6</v>
      </c>
      <c r="FB140" s="1">
        <v>23907.9</v>
      </c>
      <c r="FC140" s="1">
        <v>25090.1</v>
      </c>
      <c r="FD140" s="1">
        <v>33726.9</v>
      </c>
      <c r="FE140" s="1">
        <v>35550.5</v>
      </c>
      <c r="FF140" s="1">
        <v>43572.9</v>
      </c>
      <c r="FG140" s="1">
        <v>46374.5</v>
      </c>
      <c r="FH140" s="1">
        <v>1.9907</v>
      </c>
      <c r="FI140" s="1">
        <v>1.91705</v>
      </c>
      <c r="FJ140" s="1">
        <v>0.138476</v>
      </c>
      <c r="FK140" s="1">
        <v>0.0</v>
      </c>
      <c r="FL140" s="1">
        <v>29.2145</v>
      </c>
      <c r="FM140" s="1">
        <v>999.9</v>
      </c>
      <c r="FN140" s="1">
        <v>70.0</v>
      </c>
      <c r="FO140" s="1">
        <v>31.7</v>
      </c>
      <c r="FP140" s="1">
        <v>33.0438</v>
      </c>
      <c r="FQ140" s="1">
        <v>64.074</v>
      </c>
      <c r="FR140" s="1">
        <v>26.3662</v>
      </c>
      <c r="FS140" s="1">
        <v>1.0</v>
      </c>
      <c r="FT140" s="1">
        <v>0.210005</v>
      </c>
      <c r="FU140" s="1">
        <v>0.15665</v>
      </c>
      <c r="FV140" s="1">
        <v>20.3253</v>
      </c>
      <c r="FW140" s="1">
        <v>5.21145</v>
      </c>
      <c r="FX140" s="1">
        <v>11.9074</v>
      </c>
      <c r="FY140" s="1">
        <v>5.0027</v>
      </c>
      <c r="FZ140" s="1">
        <v>3.28958</v>
      </c>
      <c r="GA140" s="1">
        <v>9999.0</v>
      </c>
      <c r="GB140" s="1">
        <v>9999.0</v>
      </c>
      <c r="GC140" s="1">
        <v>9999.0</v>
      </c>
      <c r="GD140" s="1">
        <v>999.9</v>
      </c>
      <c r="GE140" s="1">
        <v>1.85944</v>
      </c>
      <c r="GF140" s="1">
        <v>1.85439</v>
      </c>
      <c r="GG140" s="1">
        <v>1.85759</v>
      </c>
      <c r="GH140" s="1">
        <v>1.85596</v>
      </c>
      <c r="GI140" s="1">
        <v>1.85479</v>
      </c>
      <c r="GJ140" s="1">
        <v>1.85454</v>
      </c>
      <c r="GK140" s="1">
        <v>1.85304</v>
      </c>
      <c r="GL140" s="1">
        <v>1.85632</v>
      </c>
      <c r="GM140" s="1">
        <v>0.0</v>
      </c>
      <c r="GN140" s="1">
        <v>0.0</v>
      </c>
      <c r="GO140" s="1">
        <v>0.0</v>
      </c>
      <c r="GP140" s="1">
        <v>0.0</v>
      </c>
      <c r="GQ140" s="1" t="s">
        <v>359</v>
      </c>
      <c r="GR140" s="1" t="s">
        <v>360</v>
      </c>
      <c r="GS140" s="1" t="s">
        <v>361</v>
      </c>
      <c r="GT140" s="1" t="s">
        <v>361</v>
      </c>
      <c r="GU140" s="1" t="s">
        <v>361</v>
      </c>
      <c r="GV140" s="1" t="s">
        <v>361</v>
      </c>
      <c r="GW140" s="1">
        <v>0.0</v>
      </c>
      <c r="GX140" s="1">
        <v>100.0</v>
      </c>
      <c r="GY140" s="1">
        <v>100.0</v>
      </c>
      <c r="GZ140" s="1">
        <v>1.74</v>
      </c>
      <c r="HA140" s="1">
        <v>0.0151</v>
      </c>
      <c r="HB140" s="1">
        <v>0.4508132229881339</v>
      </c>
      <c r="HC140" s="1">
        <v>0.002931838302181297</v>
      </c>
      <c r="HD140" s="1">
        <v>-1.375455985948503E-6</v>
      </c>
      <c r="HE140" s="1">
        <v>3.07004744371273E-10</v>
      </c>
      <c r="HF140" s="1">
        <v>-0.06116048014925604</v>
      </c>
      <c r="HG140" s="1">
        <v>0.0100384331276165</v>
      </c>
      <c r="HH140" s="1">
        <v>-3.153267371123071E-4</v>
      </c>
      <c r="HI140" s="1">
        <v>1.819468599177705E-6</v>
      </c>
      <c r="HJ140" s="1">
        <v>1.0</v>
      </c>
      <c r="HK140" s="1">
        <v>2112.0</v>
      </c>
      <c r="HL140" s="1">
        <v>3.0</v>
      </c>
      <c r="HM140" s="1">
        <v>29.0</v>
      </c>
      <c r="HN140" s="1">
        <v>6.4</v>
      </c>
      <c r="HO140" s="1">
        <v>6.4</v>
      </c>
      <c r="HP140" s="1">
        <v>1.51001</v>
      </c>
      <c r="HQ140" s="1">
        <v>2.28638</v>
      </c>
      <c r="HR140" s="1">
        <v>1.4978</v>
      </c>
      <c r="HS140" s="1">
        <v>2.30347</v>
      </c>
      <c r="HT140" s="1">
        <v>1.54785</v>
      </c>
      <c r="HU140" s="1">
        <v>2.43896</v>
      </c>
      <c r="HV140" s="1">
        <v>35.5218</v>
      </c>
      <c r="HW140" s="1">
        <v>15.5943</v>
      </c>
      <c r="HX140" s="1">
        <v>18.0</v>
      </c>
      <c r="HY140" s="1">
        <v>500.958</v>
      </c>
      <c r="HZ140" s="1">
        <v>519.418</v>
      </c>
      <c r="IA140" s="1">
        <v>28.7951</v>
      </c>
      <c r="IB140" s="1">
        <v>29.8326</v>
      </c>
      <c r="IC140" s="1">
        <v>30.0001</v>
      </c>
      <c r="ID140" s="1">
        <v>29.6157</v>
      </c>
      <c r="IE140" s="1">
        <v>29.705</v>
      </c>
      <c r="IF140" s="1">
        <v>30.2456</v>
      </c>
      <c r="IG140" s="1">
        <v>26.8197</v>
      </c>
      <c r="IH140" s="1">
        <v>84.2938</v>
      </c>
      <c r="II140" s="1">
        <v>28.7845</v>
      </c>
      <c r="IJ140" s="1">
        <v>664.12</v>
      </c>
      <c r="IK140" s="1">
        <v>25.2496</v>
      </c>
      <c r="IL140" s="1">
        <v>100.773</v>
      </c>
      <c r="IM140" s="1">
        <v>100.51</v>
      </c>
      <c r="IN140" s="1" t="s">
        <v>362</v>
      </c>
    </row>
    <row r="141" ht="15.75" customHeight="1">
      <c r="A141" s="1">
        <v>125.0</v>
      </c>
      <c r="B141" s="1">
        <v>1.6602243936E9</v>
      </c>
      <c r="C141" s="1">
        <v>406.5999999046326</v>
      </c>
      <c r="D141" s="1" t="s">
        <v>593</v>
      </c>
      <c r="E141" s="1" t="s">
        <v>594</v>
      </c>
      <c r="F141" s="1">
        <v>1.0</v>
      </c>
      <c r="G141" s="1" t="s">
        <v>349</v>
      </c>
      <c r="H141" s="1" t="s">
        <v>350</v>
      </c>
      <c r="I141" s="1" t="s">
        <v>351</v>
      </c>
      <c r="J141" s="1" t="s">
        <v>352</v>
      </c>
      <c r="K141" s="1" t="s">
        <v>353</v>
      </c>
      <c r="L141" s="1" t="s">
        <v>354</v>
      </c>
      <c r="M141" s="1" t="s">
        <v>355</v>
      </c>
      <c r="N141" s="1">
        <v>1.66022438569375E9</v>
      </c>
      <c r="O141" s="1">
        <f t="shared" si="1"/>
        <v>0.001653071772</v>
      </c>
      <c r="P141" s="1">
        <f t="shared" si="2"/>
        <v>1.653071772</v>
      </c>
      <c r="Q141" s="1">
        <f t="shared" si="3"/>
        <v>9.097602085</v>
      </c>
      <c r="R141" s="1">
        <f t="shared" si="4"/>
        <v>545.572875</v>
      </c>
      <c r="S141" s="1">
        <f t="shared" si="5"/>
        <v>355.2355462</v>
      </c>
      <c r="T141" s="1">
        <f t="shared" si="6"/>
        <v>35.36431621</v>
      </c>
      <c r="U141" s="1">
        <f t="shared" si="7"/>
        <v>54.31272819</v>
      </c>
      <c r="V141" s="1">
        <f t="shared" si="8"/>
        <v>0.08386417742</v>
      </c>
      <c r="W141" s="1">
        <f t="shared" si="9"/>
        <v>2.918277235</v>
      </c>
      <c r="X141" s="1">
        <f t="shared" si="10"/>
        <v>0.08254793581</v>
      </c>
      <c r="Y141" s="1">
        <f t="shared" si="11"/>
        <v>0.0517089981</v>
      </c>
      <c r="Z141" s="1">
        <f t="shared" si="12"/>
        <v>321.515382</v>
      </c>
      <c r="AA141" s="1">
        <f t="shared" si="13"/>
        <v>32.46981316</v>
      </c>
      <c r="AB141" s="1">
        <f t="shared" si="14"/>
        <v>31.464625</v>
      </c>
      <c r="AC141" s="1">
        <f t="shared" si="15"/>
        <v>4.632280631</v>
      </c>
      <c r="AD141" s="1">
        <f t="shared" si="16"/>
        <v>60.11130118</v>
      </c>
      <c r="AE141" s="1">
        <f t="shared" si="17"/>
        <v>2.712236718</v>
      </c>
      <c r="AF141" s="1">
        <f t="shared" si="18"/>
        <v>4.512024635</v>
      </c>
      <c r="AG141" s="1">
        <f t="shared" si="19"/>
        <v>1.920043913</v>
      </c>
      <c r="AH141" s="1">
        <f t="shared" si="20"/>
        <v>-72.90046515</v>
      </c>
      <c r="AI141" s="1">
        <f t="shared" si="21"/>
        <v>-72.70423461</v>
      </c>
      <c r="AJ141" s="1">
        <f t="shared" si="22"/>
        <v>-5.607457795</v>
      </c>
      <c r="AK141" s="1">
        <f t="shared" si="23"/>
        <v>170.3032244</v>
      </c>
      <c r="AL141" s="1">
        <f t="shared" si="24"/>
        <v>39.55561629</v>
      </c>
      <c r="AM141" s="1">
        <f t="shared" si="25"/>
        <v>1.627184307</v>
      </c>
      <c r="AN141" s="1">
        <f t="shared" si="26"/>
        <v>9.097602085</v>
      </c>
      <c r="AO141" s="1">
        <v>635.5044665594161</v>
      </c>
      <c r="AP141" s="1">
        <v>598.3015515151511</v>
      </c>
      <c r="AQ141" s="1">
        <v>5.090065122457905</v>
      </c>
      <c r="AR141" s="1">
        <v>64.96869328460993</v>
      </c>
      <c r="AS141" s="1">
        <f t="shared" si="27"/>
        <v>1.653071772</v>
      </c>
      <c r="AT141" s="1">
        <v>25.29716403772685</v>
      </c>
      <c r="AU141" s="1">
        <v>27.22670545454544</v>
      </c>
      <c r="AV141" s="1">
        <v>-5.579693105376142E-5</v>
      </c>
      <c r="AW141" s="1">
        <v>84.42991726890527</v>
      </c>
      <c r="AX141" s="1">
        <v>0.0</v>
      </c>
      <c r="AY141" s="1">
        <v>0.0</v>
      </c>
      <c r="AZ141" s="1">
        <f t="shared" si="28"/>
        <v>1</v>
      </c>
      <c r="BA141" s="1">
        <f t="shared" si="29"/>
        <v>0</v>
      </c>
      <c r="BB141" s="1">
        <f t="shared" si="30"/>
        <v>51848.38285</v>
      </c>
      <c r="BC141" s="1">
        <f t="shared" si="31"/>
        <v>1999.9925</v>
      </c>
      <c r="BD141" s="1">
        <f t="shared" si="32"/>
        <v>1681.194</v>
      </c>
      <c r="BE141" s="1">
        <f t="shared" si="33"/>
        <v>0.8406001523</v>
      </c>
      <c r="BF141" s="1">
        <f t="shared" si="34"/>
        <v>0.1607582938</v>
      </c>
      <c r="BG141" s="1">
        <v>6.0</v>
      </c>
      <c r="BH141" s="1">
        <v>0.5</v>
      </c>
      <c r="BI141" s="1" t="s">
        <v>356</v>
      </c>
      <c r="BJ141" s="1">
        <v>2.0</v>
      </c>
      <c r="BK141" s="1" t="b">
        <v>1</v>
      </c>
      <c r="BL141" s="1">
        <v>1.66022438569375E9</v>
      </c>
      <c r="BM141" s="1">
        <v>545.5728750000001</v>
      </c>
      <c r="BN141" s="1">
        <v>594.0921875</v>
      </c>
      <c r="BO141" s="1">
        <v>27.24449375</v>
      </c>
      <c r="BP141" s="1">
        <v>25.34556875</v>
      </c>
      <c r="BQ141" s="1">
        <v>543.8855000000001</v>
      </c>
      <c r="BR141" s="1">
        <v>27.22938125</v>
      </c>
      <c r="BS141" s="1">
        <v>500.131125</v>
      </c>
      <c r="BT141" s="1">
        <v>99.45163125</v>
      </c>
      <c r="BU141" s="1">
        <v>0.10010726875</v>
      </c>
      <c r="BV141" s="1">
        <v>31.0025125</v>
      </c>
      <c r="BW141" s="1">
        <v>31.464625</v>
      </c>
      <c r="BX141" s="1">
        <v>999.9</v>
      </c>
      <c r="BY141" s="1">
        <v>0.0</v>
      </c>
      <c r="BZ141" s="1">
        <v>0.0</v>
      </c>
      <c r="CA141" s="1">
        <v>9990.666874999999</v>
      </c>
      <c r="CB141" s="1">
        <v>0.0</v>
      </c>
      <c r="CC141" s="1">
        <v>7.358615</v>
      </c>
      <c r="CD141" s="1">
        <v>-48.51934375</v>
      </c>
      <c r="CE141" s="1">
        <v>560.852875</v>
      </c>
      <c r="CF141" s="1">
        <v>609.5401875</v>
      </c>
      <c r="CG141" s="1">
        <v>1.8989275</v>
      </c>
      <c r="CH141" s="1">
        <v>594.0921875</v>
      </c>
      <c r="CI141" s="1">
        <v>25.34556875</v>
      </c>
      <c r="CJ141" s="1">
        <v>2.709509375</v>
      </c>
      <c r="CK141" s="1">
        <v>2.5206575</v>
      </c>
      <c r="CL141" s="1">
        <v>22.3429125</v>
      </c>
      <c r="CM141" s="1">
        <v>21.16048125</v>
      </c>
      <c r="CN141" s="1">
        <v>1999.9925</v>
      </c>
      <c r="CO141" s="1">
        <v>0.979993375</v>
      </c>
      <c r="CP141" s="1">
        <v>0.020006825</v>
      </c>
      <c r="CQ141" s="1">
        <v>0.0</v>
      </c>
      <c r="CR141" s="1">
        <v>2.7098125</v>
      </c>
      <c r="CS141" s="1">
        <v>0.0</v>
      </c>
      <c r="CT141" s="1">
        <v>22180.025</v>
      </c>
      <c r="CU141" s="1">
        <v>17412.20625</v>
      </c>
      <c r="CV141" s="1">
        <v>40.25</v>
      </c>
      <c r="CW141" s="1">
        <v>41.1909375</v>
      </c>
      <c r="CX141" s="1">
        <v>40.21062499999999</v>
      </c>
      <c r="CY141" s="1">
        <v>39.742125</v>
      </c>
      <c r="CZ141" s="1">
        <v>40.433125</v>
      </c>
      <c r="DA141" s="1">
        <v>1959.9825</v>
      </c>
      <c r="DB141" s="1">
        <v>40.01</v>
      </c>
      <c r="DC141" s="1">
        <v>0.0</v>
      </c>
      <c r="DD141" s="1">
        <v>1.6602243923E9</v>
      </c>
      <c r="DE141" s="1">
        <v>0.0</v>
      </c>
      <c r="DF141" s="1">
        <v>1.660224008E9</v>
      </c>
      <c r="DG141" s="1" t="s">
        <v>357</v>
      </c>
      <c r="DH141" s="1">
        <v>1.660224008E9</v>
      </c>
      <c r="DI141" s="1">
        <v>1.660224007E9</v>
      </c>
      <c r="DJ141" s="1">
        <v>1.0</v>
      </c>
      <c r="DK141" s="1">
        <v>0.091</v>
      </c>
      <c r="DL141" s="1">
        <v>-0.018</v>
      </c>
      <c r="DM141" s="1">
        <v>1.42</v>
      </c>
      <c r="DN141" s="1">
        <v>0.02</v>
      </c>
      <c r="DO141" s="1">
        <v>400.0</v>
      </c>
      <c r="DP141" s="1">
        <v>26.0</v>
      </c>
      <c r="DQ141" s="1">
        <v>0.31</v>
      </c>
      <c r="DR141" s="1">
        <v>0.11</v>
      </c>
      <c r="DS141" s="1">
        <v>8.520856374603108</v>
      </c>
      <c r="DT141" s="1">
        <v>5.161766909402188</v>
      </c>
      <c r="DU141" s="1">
        <v>0.3954900127083553</v>
      </c>
      <c r="DV141" s="1">
        <v>0.0</v>
      </c>
      <c r="DW141" s="1">
        <v>39.49183055999176</v>
      </c>
      <c r="DX141" s="1">
        <v>7.92588846590903</v>
      </c>
      <c r="DY141" s="1">
        <v>0.5986091127175533</v>
      </c>
      <c r="DZ141" s="1">
        <v>0.0</v>
      </c>
      <c r="EA141" s="1">
        <v>-48.56438</v>
      </c>
      <c r="EB141" s="1">
        <v>-9.829166629588428</v>
      </c>
      <c r="EC141" s="1">
        <v>0.7186259724409266</v>
      </c>
      <c r="ED141" s="1">
        <v>0.0</v>
      </c>
      <c r="EE141" s="1">
        <v>357.8532507723994</v>
      </c>
      <c r="EF141" s="1">
        <v>216.1553687015534</v>
      </c>
      <c r="EG141" s="1">
        <v>16.25831105521525</v>
      </c>
      <c r="EH141" s="1">
        <v>0.0</v>
      </c>
      <c r="EI141" s="1">
        <v>1.8804135</v>
      </c>
      <c r="EJ141" s="1">
        <v>0.4822995872420229</v>
      </c>
      <c r="EK141" s="1">
        <v>0.04773023813841706</v>
      </c>
      <c r="EL141" s="1">
        <v>0.0</v>
      </c>
      <c r="EM141" s="1">
        <v>1.919823348008797</v>
      </c>
      <c r="EN141" s="1">
        <v>0.00964712751833048</v>
      </c>
      <c r="EO141" s="1">
        <v>0.001127741177939057</v>
      </c>
      <c r="EP141" s="1">
        <v>1.0</v>
      </c>
      <c r="EQ141" s="1">
        <v>1.0</v>
      </c>
      <c r="ER141" s="1">
        <v>6.0</v>
      </c>
      <c r="ES141" s="1" t="s">
        <v>406</v>
      </c>
      <c r="ET141" s="1">
        <v>2.94497</v>
      </c>
      <c r="EU141" s="1">
        <v>2.80118</v>
      </c>
      <c r="EV141" s="1">
        <v>0.116702</v>
      </c>
      <c r="EW141" s="1">
        <v>0.123603</v>
      </c>
      <c r="EX141" s="1">
        <v>0.118374</v>
      </c>
      <c r="EY141" s="1">
        <v>0.112425</v>
      </c>
      <c r="EZ141" s="1">
        <v>18168.3</v>
      </c>
      <c r="FA141" s="1">
        <v>18904.5</v>
      </c>
      <c r="FB141" s="1">
        <v>23907.8</v>
      </c>
      <c r="FC141" s="1">
        <v>25090.1</v>
      </c>
      <c r="FD141" s="1">
        <v>33727.8</v>
      </c>
      <c r="FE141" s="1">
        <v>35551.1</v>
      </c>
      <c r="FF141" s="1">
        <v>43572.5</v>
      </c>
      <c r="FG141" s="1">
        <v>46374.2</v>
      </c>
      <c r="FH141" s="1">
        <v>1.99075</v>
      </c>
      <c r="FI141" s="1">
        <v>1.91702</v>
      </c>
      <c r="FJ141" s="1">
        <v>0.138745</v>
      </c>
      <c r="FK141" s="1">
        <v>0.0</v>
      </c>
      <c r="FL141" s="1">
        <v>29.2145</v>
      </c>
      <c r="FM141" s="1">
        <v>999.9</v>
      </c>
      <c r="FN141" s="1">
        <v>70.0</v>
      </c>
      <c r="FO141" s="1">
        <v>31.7</v>
      </c>
      <c r="FP141" s="1">
        <v>33.0432</v>
      </c>
      <c r="FQ141" s="1">
        <v>63.974</v>
      </c>
      <c r="FR141" s="1">
        <v>25.9455</v>
      </c>
      <c r="FS141" s="1">
        <v>1.0</v>
      </c>
      <c r="FT141" s="1">
        <v>0.210335</v>
      </c>
      <c r="FU141" s="1">
        <v>0.180172</v>
      </c>
      <c r="FV141" s="1">
        <v>20.3253</v>
      </c>
      <c r="FW141" s="1">
        <v>5.2122</v>
      </c>
      <c r="FX141" s="1">
        <v>11.9072</v>
      </c>
      <c r="FY141" s="1">
        <v>5.0027</v>
      </c>
      <c r="FZ141" s="1">
        <v>3.28953</v>
      </c>
      <c r="GA141" s="1">
        <v>9999.0</v>
      </c>
      <c r="GB141" s="1">
        <v>9999.0</v>
      </c>
      <c r="GC141" s="1">
        <v>9999.0</v>
      </c>
      <c r="GD141" s="1">
        <v>999.9</v>
      </c>
      <c r="GE141" s="1">
        <v>1.85943</v>
      </c>
      <c r="GF141" s="1">
        <v>1.85438</v>
      </c>
      <c r="GG141" s="1">
        <v>1.85759</v>
      </c>
      <c r="GH141" s="1">
        <v>1.85597</v>
      </c>
      <c r="GI141" s="1">
        <v>1.8548</v>
      </c>
      <c r="GJ141" s="1">
        <v>1.85455</v>
      </c>
      <c r="GK141" s="1">
        <v>1.85304</v>
      </c>
      <c r="GL141" s="1">
        <v>1.85634</v>
      </c>
      <c r="GM141" s="1">
        <v>0.0</v>
      </c>
      <c r="GN141" s="1">
        <v>0.0</v>
      </c>
      <c r="GO141" s="1">
        <v>0.0</v>
      </c>
      <c r="GP141" s="1">
        <v>0.0</v>
      </c>
      <c r="GQ141" s="1" t="s">
        <v>359</v>
      </c>
      <c r="GR141" s="1" t="s">
        <v>360</v>
      </c>
      <c r="GS141" s="1" t="s">
        <v>361</v>
      </c>
      <c r="GT141" s="1" t="s">
        <v>361</v>
      </c>
      <c r="GU141" s="1" t="s">
        <v>361</v>
      </c>
      <c r="GV141" s="1" t="s">
        <v>361</v>
      </c>
      <c r="GW141" s="1">
        <v>0.0</v>
      </c>
      <c r="GX141" s="1">
        <v>100.0</v>
      </c>
      <c r="GY141" s="1">
        <v>100.0</v>
      </c>
      <c r="GZ141" s="1">
        <v>1.753</v>
      </c>
      <c r="HA141" s="1">
        <v>0.0152</v>
      </c>
      <c r="HB141" s="1">
        <v>0.4508132229881339</v>
      </c>
      <c r="HC141" s="1">
        <v>0.002931838302181297</v>
      </c>
      <c r="HD141" s="1">
        <v>-1.375455985948503E-6</v>
      </c>
      <c r="HE141" s="1">
        <v>3.07004744371273E-10</v>
      </c>
      <c r="HF141" s="1">
        <v>-0.06116048014925604</v>
      </c>
      <c r="HG141" s="1">
        <v>0.0100384331276165</v>
      </c>
      <c r="HH141" s="1">
        <v>-3.153267371123071E-4</v>
      </c>
      <c r="HI141" s="1">
        <v>1.819468599177705E-6</v>
      </c>
      <c r="HJ141" s="1">
        <v>1.0</v>
      </c>
      <c r="HK141" s="1">
        <v>2112.0</v>
      </c>
      <c r="HL141" s="1">
        <v>3.0</v>
      </c>
      <c r="HM141" s="1">
        <v>29.0</v>
      </c>
      <c r="HN141" s="1">
        <v>6.4</v>
      </c>
      <c r="HO141" s="1">
        <v>6.4</v>
      </c>
      <c r="HP141" s="1">
        <v>1.52588</v>
      </c>
      <c r="HQ141" s="1">
        <v>2.29492</v>
      </c>
      <c r="HR141" s="1">
        <v>1.4978</v>
      </c>
      <c r="HS141" s="1">
        <v>2.30347</v>
      </c>
      <c r="HT141" s="1">
        <v>1.54785</v>
      </c>
      <c r="HU141" s="1">
        <v>2.28882</v>
      </c>
      <c r="HV141" s="1">
        <v>35.5218</v>
      </c>
      <c r="HW141" s="1">
        <v>15.5855</v>
      </c>
      <c r="HX141" s="1">
        <v>18.0</v>
      </c>
      <c r="HY141" s="1">
        <v>500.996</v>
      </c>
      <c r="HZ141" s="1">
        <v>519.405</v>
      </c>
      <c r="IA141" s="1">
        <v>28.7969</v>
      </c>
      <c r="IB141" s="1">
        <v>29.8337</v>
      </c>
      <c r="IC141" s="1">
        <v>30.0004</v>
      </c>
      <c r="ID141" s="1">
        <v>29.6167</v>
      </c>
      <c r="IE141" s="1">
        <v>29.7056</v>
      </c>
      <c r="IF141" s="1">
        <v>30.566</v>
      </c>
      <c r="IG141" s="1">
        <v>26.8197</v>
      </c>
      <c r="IH141" s="1">
        <v>83.9229</v>
      </c>
      <c r="II141" s="1">
        <v>28.7845</v>
      </c>
      <c r="IJ141" s="1">
        <v>664.12</v>
      </c>
      <c r="IK141" s="1">
        <v>25.2496</v>
      </c>
      <c r="IL141" s="1">
        <v>100.772</v>
      </c>
      <c r="IM141" s="1">
        <v>100.51</v>
      </c>
      <c r="IN141" s="1" t="s">
        <v>362</v>
      </c>
    </row>
    <row r="142" ht="15.75" customHeight="1">
      <c r="A142" s="1">
        <v>126.0</v>
      </c>
      <c r="B142" s="1">
        <v>1.6602243941E9</v>
      </c>
      <c r="C142" s="1">
        <v>407.0999999046326</v>
      </c>
      <c r="D142" s="1" t="s">
        <v>595</v>
      </c>
      <c r="E142" s="1" t="s">
        <v>596</v>
      </c>
      <c r="F142" s="1">
        <v>1.0</v>
      </c>
      <c r="G142" s="1" t="s">
        <v>349</v>
      </c>
      <c r="H142" s="1" t="s">
        <v>350</v>
      </c>
      <c r="I142" s="1" t="s">
        <v>351</v>
      </c>
      <c r="J142" s="1" t="s">
        <v>352</v>
      </c>
      <c r="K142" s="1" t="s">
        <v>353</v>
      </c>
      <c r="L142" s="1" t="s">
        <v>354</v>
      </c>
      <c r="M142" s="1" t="s">
        <v>355</v>
      </c>
      <c r="N142" s="1">
        <v>1.66022438569375E9</v>
      </c>
      <c r="O142" s="1">
        <f t="shared" si="1"/>
        <v>0.001657131729</v>
      </c>
      <c r="P142" s="1">
        <f t="shared" si="2"/>
        <v>1.657131729</v>
      </c>
      <c r="Q142" s="1">
        <f t="shared" si="3"/>
        <v>9.115070759</v>
      </c>
      <c r="R142" s="1">
        <f t="shared" si="4"/>
        <v>545.572875</v>
      </c>
      <c r="S142" s="1">
        <f t="shared" si="5"/>
        <v>355.3291516</v>
      </c>
      <c r="T142" s="1">
        <f t="shared" si="6"/>
        <v>35.37363479</v>
      </c>
      <c r="U142" s="1">
        <f t="shared" si="7"/>
        <v>54.31272819</v>
      </c>
      <c r="V142" s="1">
        <f t="shared" si="8"/>
        <v>0.08407343674</v>
      </c>
      <c r="W142" s="1">
        <f t="shared" si="9"/>
        <v>2.918277235</v>
      </c>
      <c r="X142" s="1">
        <f t="shared" si="10"/>
        <v>0.08275067418</v>
      </c>
      <c r="Y142" s="1">
        <f t="shared" si="11"/>
        <v>0.0518362827</v>
      </c>
      <c r="Z142" s="1">
        <f t="shared" si="12"/>
        <v>321.515382</v>
      </c>
      <c r="AA142" s="1">
        <f t="shared" si="13"/>
        <v>32.46875646</v>
      </c>
      <c r="AB142" s="1">
        <f t="shared" si="14"/>
        <v>31.464625</v>
      </c>
      <c r="AC142" s="1">
        <f t="shared" si="15"/>
        <v>4.632280631</v>
      </c>
      <c r="AD142" s="1">
        <f t="shared" si="16"/>
        <v>60.11130118</v>
      </c>
      <c r="AE142" s="1">
        <f t="shared" si="17"/>
        <v>2.712236718</v>
      </c>
      <c r="AF142" s="1">
        <f t="shared" si="18"/>
        <v>4.512024635</v>
      </c>
      <c r="AG142" s="1">
        <f t="shared" si="19"/>
        <v>1.920043913</v>
      </c>
      <c r="AH142" s="1">
        <f t="shared" si="20"/>
        <v>-73.07950926</v>
      </c>
      <c r="AI142" s="1">
        <f t="shared" si="21"/>
        <v>-72.70423461</v>
      </c>
      <c r="AJ142" s="1">
        <f t="shared" si="22"/>
        <v>-5.607457795</v>
      </c>
      <c r="AK142" s="1">
        <f t="shared" si="23"/>
        <v>170.1241803</v>
      </c>
      <c r="AL142" s="1">
        <f t="shared" si="24"/>
        <v>39.55561629</v>
      </c>
      <c r="AM142" s="1">
        <f t="shared" si="25"/>
        <v>1.627184307</v>
      </c>
      <c r="AN142" s="1">
        <f t="shared" si="26"/>
        <v>9.115070759</v>
      </c>
      <c r="AO142" s="1">
        <v>638.0598814566824</v>
      </c>
      <c r="AP142" s="1">
        <v>600.8455333333335</v>
      </c>
      <c r="AQ142" s="1">
        <v>5.088094299906069</v>
      </c>
      <c r="AR142" s="1">
        <v>64.96869328460993</v>
      </c>
      <c r="AS142" s="1">
        <f t="shared" si="27"/>
        <v>1.657131729</v>
      </c>
      <c r="AT142" s="1">
        <v>25.28923739116014</v>
      </c>
      <c r="AU142" s="1">
        <v>27.22372060606061</v>
      </c>
      <c r="AV142" s="1">
        <v>-8.558998501382381E-5</v>
      </c>
      <c r="AW142" s="1">
        <v>84.42991726890527</v>
      </c>
      <c r="AX142" s="1">
        <v>0.0</v>
      </c>
      <c r="AY142" s="1">
        <v>0.0</v>
      </c>
      <c r="AZ142" s="1">
        <f t="shared" si="28"/>
        <v>1</v>
      </c>
      <c r="BA142" s="1">
        <f t="shared" si="29"/>
        <v>0</v>
      </c>
      <c r="BB142" s="1">
        <f t="shared" si="30"/>
        <v>51848.38285</v>
      </c>
      <c r="BC142" s="1">
        <f t="shared" si="31"/>
        <v>1999.9925</v>
      </c>
      <c r="BD142" s="1">
        <f t="shared" si="32"/>
        <v>1681.194</v>
      </c>
      <c r="BE142" s="1">
        <f t="shared" si="33"/>
        <v>0.8406001523</v>
      </c>
      <c r="BF142" s="1">
        <f t="shared" si="34"/>
        <v>0.1607582938</v>
      </c>
      <c r="BG142" s="1">
        <v>6.0</v>
      </c>
      <c r="BH142" s="1">
        <v>0.5</v>
      </c>
      <c r="BI142" s="1" t="s">
        <v>356</v>
      </c>
      <c r="BJ142" s="1">
        <v>2.0</v>
      </c>
      <c r="BK142" s="1" t="b">
        <v>1</v>
      </c>
      <c r="BL142" s="1">
        <v>1.66022438569375E9</v>
      </c>
      <c r="BM142" s="1">
        <v>545.5728750000001</v>
      </c>
      <c r="BN142" s="1">
        <v>594.0921875</v>
      </c>
      <c r="BO142" s="1">
        <v>27.24449375</v>
      </c>
      <c r="BP142" s="1">
        <v>25.34556875</v>
      </c>
      <c r="BQ142" s="1">
        <v>543.8855000000001</v>
      </c>
      <c r="BR142" s="1">
        <v>27.22938125</v>
      </c>
      <c r="BS142" s="1">
        <v>500.131125</v>
      </c>
      <c r="BT142" s="1">
        <v>99.45163125</v>
      </c>
      <c r="BU142" s="1">
        <v>0.10010726875</v>
      </c>
      <c r="BV142" s="1">
        <v>31.0025125</v>
      </c>
      <c r="BW142" s="1">
        <v>31.464625</v>
      </c>
      <c r="BX142" s="1">
        <v>999.9</v>
      </c>
      <c r="BY142" s="1">
        <v>0.0</v>
      </c>
      <c r="BZ142" s="1">
        <v>0.0</v>
      </c>
      <c r="CA142" s="1">
        <v>9990.666874999999</v>
      </c>
      <c r="CB142" s="1">
        <v>0.0</v>
      </c>
      <c r="CC142" s="1">
        <v>7.358615</v>
      </c>
      <c r="CD142" s="1">
        <v>-48.51934375</v>
      </c>
      <c r="CE142" s="1">
        <v>560.852875</v>
      </c>
      <c r="CF142" s="1">
        <v>609.5401875</v>
      </c>
      <c r="CG142" s="1">
        <v>1.8989275</v>
      </c>
      <c r="CH142" s="1">
        <v>594.0921875</v>
      </c>
      <c r="CI142" s="1">
        <v>25.34556875</v>
      </c>
      <c r="CJ142" s="1">
        <v>2.709509375</v>
      </c>
      <c r="CK142" s="1">
        <v>2.5206575</v>
      </c>
      <c r="CL142" s="1">
        <v>22.3429125</v>
      </c>
      <c r="CM142" s="1">
        <v>21.16048125</v>
      </c>
      <c r="CN142" s="1">
        <v>1999.9925</v>
      </c>
      <c r="CO142" s="1">
        <v>0.979993375</v>
      </c>
      <c r="CP142" s="1">
        <v>0.020006825</v>
      </c>
      <c r="CQ142" s="1">
        <v>0.0</v>
      </c>
      <c r="CR142" s="1">
        <v>2.7098125</v>
      </c>
      <c r="CS142" s="1">
        <v>0.0</v>
      </c>
      <c r="CT142" s="1">
        <v>22180.025</v>
      </c>
      <c r="CU142" s="1">
        <v>17412.20625</v>
      </c>
      <c r="CV142" s="1">
        <v>40.25</v>
      </c>
      <c r="CW142" s="1">
        <v>41.1909375</v>
      </c>
      <c r="CX142" s="1">
        <v>40.21062499999999</v>
      </c>
      <c r="CY142" s="1">
        <v>39.742125</v>
      </c>
      <c r="CZ142" s="1">
        <v>40.433125</v>
      </c>
      <c r="DA142" s="1">
        <v>1959.9825</v>
      </c>
      <c r="DB142" s="1">
        <v>40.01</v>
      </c>
      <c r="DC142" s="1">
        <v>0.0</v>
      </c>
      <c r="DD142" s="1">
        <v>1.6602243929E9</v>
      </c>
      <c r="DE142" s="1">
        <v>0.0</v>
      </c>
      <c r="DF142" s="1">
        <v>1.660224008E9</v>
      </c>
      <c r="DG142" s="1" t="s">
        <v>357</v>
      </c>
      <c r="DH142" s="1">
        <v>1.660224008E9</v>
      </c>
      <c r="DI142" s="1">
        <v>1.660224007E9</v>
      </c>
      <c r="DJ142" s="1">
        <v>1.0</v>
      </c>
      <c r="DK142" s="1">
        <v>0.091</v>
      </c>
      <c r="DL142" s="1">
        <v>-0.018</v>
      </c>
      <c r="DM142" s="1">
        <v>1.42</v>
      </c>
      <c r="DN142" s="1">
        <v>0.02</v>
      </c>
      <c r="DO142" s="1">
        <v>400.0</v>
      </c>
      <c r="DP142" s="1">
        <v>26.0</v>
      </c>
      <c r="DQ142" s="1">
        <v>0.31</v>
      </c>
      <c r="DR142" s="1">
        <v>0.11</v>
      </c>
      <c r="DS142" s="1">
        <v>8.520856374603108</v>
      </c>
      <c r="DT142" s="1">
        <v>5.161766909402188</v>
      </c>
      <c r="DU142" s="1">
        <v>0.3954900127083553</v>
      </c>
      <c r="DV142" s="1">
        <v>0.0</v>
      </c>
      <c r="DW142" s="1">
        <v>39.49183055999176</v>
      </c>
      <c r="DX142" s="1">
        <v>7.92588846590903</v>
      </c>
      <c r="DY142" s="1">
        <v>0.5986091127175533</v>
      </c>
      <c r="DZ142" s="1">
        <v>0.0</v>
      </c>
      <c r="EA142" s="1">
        <v>-48.56438</v>
      </c>
      <c r="EB142" s="1">
        <v>-9.829166629588428</v>
      </c>
      <c r="EC142" s="1">
        <v>0.7186259724409266</v>
      </c>
      <c r="ED142" s="1">
        <v>0.0</v>
      </c>
      <c r="EE142" s="1">
        <v>357.8532507723994</v>
      </c>
      <c r="EF142" s="1">
        <v>216.1553687015534</v>
      </c>
      <c r="EG142" s="1">
        <v>16.25831105521525</v>
      </c>
      <c r="EH142" s="1">
        <v>0.0</v>
      </c>
      <c r="EI142" s="1">
        <v>1.8804135</v>
      </c>
      <c r="EJ142" s="1">
        <v>0.4822995872420229</v>
      </c>
      <c r="EK142" s="1">
        <v>0.04773023813841706</v>
      </c>
      <c r="EL142" s="1">
        <v>0.0</v>
      </c>
      <c r="EM142" s="1">
        <v>1.919823348008797</v>
      </c>
      <c r="EN142" s="1">
        <v>0.00964712751833048</v>
      </c>
      <c r="EO142" s="1">
        <v>0.001127741177939057</v>
      </c>
      <c r="EP142" s="1">
        <v>1.0</v>
      </c>
      <c r="EQ142" s="1">
        <v>1.0</v>
      </c>
      <c r="ER142" s="1">
        <v>6.0</v>
      </c>
      <c r="ES142" s="1" t="s">
        <v>406</v>
      </c>
      <c r="ET142" s="1">
        <v>2.94476</v>
      </c>
      <c r="EU142" s="1">
        <v>2.80114</v>
      </c>
      <c r="EV142" s="1">
        <v>0.11705</v>
      </c>
      <c r="EW142" s="1">
        <v>0.123955</v>
      </c>
      <c r="EX142" s="1">
        <v>0.118365</v>
      </c>
      <c r="EY142" s="1">
        <v>0.112423</v>
      </c>
      <c r="EZ142" s="1">
        <v>18161.0</v>
      </c>
      <c r="FA142" s="1">
        <v>18897.0</v>
      </c>
      <c r="FB142" s="1">
        <v>23907.6</v>
      </c>
      <c r="FC142" s="1">
        <v>25090.2</v>
      </c>
      <c r="FD142" s="1">
        <v>33728.1</v>
      </c>
      <c r="FE142" s="1">
        <v>35551.1</v>
      </c>
      <c r="FF142" s="1">
        <v>43572.4</v>
      </c>
      <c r="FG142" s="1">
        <v>46374.2</v>
      </c>
      <c r="FH142" s="1">
        <v>1.99065</v>
      </c>
      <c r="FI142" s="1">
        <v>1.91707</v>
      </c>
      <c r="FJ142" s="1">
        <v>0.138789</v>
      </c>
      <c r="FK142" s="1">
        <v>0.0</v>
      </c>
      <c r="FL142" s="1">
        <v>29.2145</v>
      </c>
      <c r="FM142" s="1">
        <v>999.9</v>
      </c>
      <c r="FN142" s="1">
        <v>70.0</v>
      </c>
      <c r="FO142" s="1">
        <v>31.7</v>
      </c>
      <c r="FP142" s="1">
        <v>33.0433</v>
      </c>
      <c r="FQ142" s="1">
        <v>64.354</v>
      </c>
      <c r="FR142" s="1">
        <v>26.1979</v>
      </c>
      <c r="FS142" s="1">
        <v>1.0</v>
      </c>
      <c r="FT142" s="1">
        <v>0.210407</v>
      </c>
      <c r="FU142" s="1">
        <v>0.185387</v>
      </c>
      <c r="FV142" s="1">
        <v>20.3253</v>
      </c>
      <c r="FW142" s="1">
        <v>5.2122</v>
      </c>
      <c r="FX142" s="1">
        <v>11.9072</v>
      </c>
      <c r="FY142" s="1">
        <v>5.00275</v>
      </c>
      <c r="FZ142" s="1">
        <v>3.28953</v>
      </c>
      <c r="GA142" s="1">
        <v>9999.0</v>
      </c>
      <c r="GB142" s="1">
        <v>9999.0</v>
      </c>
      <c r="GC142" s="1">
        <v>9999.0</v>
      </c>
      <c r="GD142" s="1">
        <v>999.9</v>
      </c>
      <c r="GE142" s="1">
        <v>1.85943</v>
      </c>
      <c r="GF142" s="1">
        <v>1.85438</v>
      </c>
      <c r="GG142" s="1">
        <v>1.8576</v>
      </c>
      <c r="GH142" s="1">
        <v>1.85597</v>
      </c>
      <c r="GI142" s="1">
        <v>1.85481</v>
      </c>
      <c r="GJ142" s="1">
        <v>1.85455</v>
      </c>
      <c r="GK142" s="1">
        <v>1.85304</v>
      </c>
      <c r="GL142" s="1">
        <v>1.85634</v>
      </c>
      <c r="GM142" s="1">
        <v>0.0</v>
      </c>
      <c r="GN142" s="1">
        <v>0.0</v>
      </c>
      <c r="GO142" s="1">
        <v>0.0</v>
      </c>
      <c r="GP142" s="1">
        <v>0.0</v>
      </c>
      <c r="GQ142" s="1" t="s">
        <v>359</v>
      </c>
      <c r="GR142" s="1" t="s">
        <v>360</v>
      </c>
      <c r="GS142" s="1" t="s">
        <v>361</v>
      </c>
      <c r="GT142" s="1" t="s">
        <v>361</v>
      </c>
      <c r="GU142" s="1" t="s">
        <v>361</v>
      </c>
      <c r="GV142" s="1" t="s">
        <v>361</v>
      </c>
      <c r="GW142" s="1">
        <v>0.0</v>
      </c>
      <c r="GX142" s="1">
        <v>100.0</v>
      </c>
      <c r="GY142" s="1">
        <v>100.0</v>
      </c>
      <c r="GZ142" s="1">
        <v>1.757</v>
      </c>
      <c r="HA142" s="1">
        <v>0.0152</v>
      </c>
      <c r="HB142" s="1">
        <v>0.4508132229881339</v>
      </c>
      <c r="HC142" s="1">
        <v>0.002931838302181297</v>
      </c>
      <c r="HD142" s="1">
        <v>-1.375455985948503E-6</v>
      </c>
      <c r="HE142" s="1">
        <v>3.07004744371273E-10</v>
      </c>
      <c r="HF142" s="1">
        <v>-0.06116048014925604</v>
      </c>
      <c r="HG142" s="1">
        <v>0.0100384331276165</v>
      </c>
      <c r="HH142" s="1">
        <v>-3.153267371123071E-4</v>
      </c>
      <c r="HI142" s="1">
        <v>1.819468599177705E-6</v>
      </c>
      <c r="HJ142" s="1">
        <v>1.0</v>
      </c>
      <c r="HK142" s="1">
        <v>2112.0</v>
      </c>
      <c r="HL142" s="1">
        <v>3.0</v>
      </c>
      <c r="HM142" s="1">
        <v>29.0</v>
      </c>
      <c r="HN142" s="1">
        <v>6.4</v>
      </c>
      <c r="HO142" s="1">
        <v>6.5</v>
      </c>
      <c r="HP142" s="1">
        <v>1.52832</v>
      </c>
      <c r="HQ142" s="1">
        <v>2.29126</v>
      </c>
      <c r="HR142" s="1">
        <v>1.4978</v>
      </c>
      <c r="HS142" s="1">
        <v>2.30347</v>
      </c>
      <c r="HT142" s="1">
        <v>1.54785</v>
      </c>
      <c r="HU142" s="1">
        <v>2.2937</v>
      </c>
      <c r="HV142" s="1">
        <v>35.5218</v>
      </c>
      <c r="HW142" s="1">
        <v>15.5855</v>
      </c>
      <c r="HX142" s="1">
        <v>18.0</v>
      </c>
      <c r="HY142" s="1">
        <v>500.939</v>
      </c>
      <c r="HZ142" s="1">
        <v>519.442</v>
      </c>
      <c r="IA142" s="1">
        <v>28.7972</v>
      </c>
      <c r="IB142" s="1">
        <v>29.8341</v>
      </c>
      <c r="IC142" s="1">
        <v>30.0004</v>
      </c>
      <c r="ID142" s="1">
        <v>29.6171</v>
      </c>
      <c r="IE142" s="1">
        <v>29.7059</v>
      </c>
      <c r="IF142" s="1">
        <v>30.6268</v>
      </c>
      <c r="IG142" s="1">
        <v>26.8197</v>
      </c>
      <c r="IH142" s="1">
        <v>83.9229</v>
      </c>
      <c r="II142" s="1">
        <v>28.7754</v>
      </c>
      <c r="IJ142" s="1">
        <v>674.153</v>
      </c>
      <c r="IK142" s="1">
        <v>25.2493</v>
      </c>
      <c r="IL142" s="1">
        <v>100.772</v>
      </c>
      <c r="IM142" s="1">
        <v>100.51</v>
      </c>
      <c r="IN142" s="1" t="s">
        <v>362</v>
      </c>
    </row>
    <row r="143" ht="15.75" customHeight="1">
      <c r="A143" s="1">
        <v>127.0</v>
      </c>
      <c r="B143" s="1">
        <v>1.6602243956E9</v>
      </c>
      <c r="C143" s="1">
        <v>408.5999999046326</v>
      </c>
      <c r="D143" s="1" t="s">
        <v>597</v>
      </c>
      <c r="E143" s="1" t="s">
        <v>598</v>
      </c>
      <c r="F143" s="1">
        <v>1.0</v>
      </c>
      <c r="G143" s="1" t="s">
        <v>349</v>
      </c>
      <c r="H143" s="1" t="s">
        <v>350</v>
      </c>
      <c r="I143" s="1" t="s">
        <v>351</v>
      </c>
      <c r="J143" s="1" t="s">
        <v>352</v>
      </c>
      <c r="K143" s="1" t="s">
        <v>353</v>
      </c>
      <c r="L143" s="1" t="s">
        <v>354</v>
      </c>
      <c r="M143" s="1" t="s">
        <v>355</v>
      </c>
      <c r="N143" s="1">
        <v>1.660224387725E9</v>
      </c>
      <c r="O143" s="1">
        <f t="shared" si="1"/>
        <v>0.001627614283</v>
      </c>
      <c r="P143" s="1">
        <f t="shared" si="2"/>
        <v>1.627614283</v>
      </c>
      <c r="Q143" s="1">
        <f t="shared" si="3"/>
        <v>9.148541218</v>
      </c>
      <c r="R143" s="1">
        <f t="shared" si="4"/>
        <v>555.5376875</v>
      </c>
      <c r="S143" s="1">
        <f t="shared" si="5"/>
        <v>361.125744</v>
      </c>
      <c r="T143" s="1">
        <f t="shared" si="6"/>
        <v>35.95066225</v>
      </c>
      <c r="U143" s="1">
        <f t="shared" si="7"/>
        <v>55.30469123</v>
      </c>
      <c r="V143" s="1">
        <f t="shared" si="8"/>
        <v>0.08252573636</v>
      </c>
      <c r="W143" s="1">
        <f t="shared" si="9"/>
        <v>2.918193778</v>
      </c>
      <c r="X143" s="1">
        <f t="shared" si="10"/>
        <v>0.08125079277</v>
      </c>
      <c r="Y143" s="1">
        <f t="shared" si="11"/>
        <v>0.05089465332</v>
      </c>
      <c r="Z143" s="1">
        <f t="shared" si="12"/>
        <v>321.5143845</v>
      </c>
      <c r="AA143" s="1">
        <f t="shared" si="13"/>
        <v>32.47840781</v>
      </c>
      <c r="AB143" s="1">
        <f t="shared" si="14"/>
        <v>31.46538125</v>
      </c>
      <c r="AC143" s="1">
        <f t="shared" si="15"/>
        <v>4.632479695</v>
      </c>
      <c r="AD143" s="1">
        <f t="shared" si="16"/>
        <v>60.09550506</v>
      </c>
      <c r="AE143" s="1">
        <f t="shared" si="17"/>
        <v>2.711823548</v>
      </c>
      <c r="AF143" s="1">
        <f t="shared" si="18"/>
        <v>4.5125231</v>
      </c>
      <c r="AG143" s="1">
        <f t="shared" si="19"/>
        <v>1.920656147</v>
      </c>
      <c r="AH143" s="1">
        <f t="shared" si="20"/>
        <v>-71.77778989</v>
      </c>
      <c r="AI143" s="1">
        <f t="shared" si="21"/>
        <v>-72.51631448</v>
      </c>
      <c r="AJ143" s="1">
        <f t="shared" si="22"/>
        <v>-5.593198303</v>
      </c>
      <c r="AK143" s="1">
        <f t="shared" si="23"/>
        <v>171.6270818</v>
      </c>
      <c r="AL143" s="1">
        <f t="shared" si="24"/>
        <v>39.80025818</v>
      </c>
      <c r="AM143" s="1">
        <f t="shared" si="25"/>
        <v>1.638655644</v>
      </c>
      <c r="AN143" s="1">
        <f t="shared" si="26"/>
        <v>9.148541218</v>
      </c>
      <c r="AO143" s="1">
        <v>645.758781765898</v>
      </c>
      <c r="AP143" s="1">
        <v>608.4887696969696</v>
      </c>
      <c r="AQ143" s="1">
        <v>5.091173524917041</v>
      </c>
      <c r="AR143" s="1">
        <v>64.96869328460993</v>
      </c>
      <c r="AS143" s="1">
        <f t="shared" si="27"/>
        <v>1.627614283</v>
      </c>
      <c r="AT143" s="1">
        <v>25.27574383414945</v>
      </c>
      <c r="AU143" s="1">
        <v>27.2143806060606</v>
      </c>
      <c r="AV143" s="1">
        <v>-0.005903814278499517</v>
      </c>
      <c r="AW143" s="1">
        <v>84.42991726890527</v>
      </c>
      <c r="AX143" s="1">
        <v>0.0</v>
      </c>
      <c r="AY143" s="1">
        <v>0.0</v>
      </c>
      <c r="AZ143" s="1">
        <f t="shared" si="28"/>
        <v>1</v>
      </c>
      <c r="BA143" s="1">
        <f t="shared" si="29"/>
        <v>0</v>
      </c>
      <c r="BB143" s="1">
        <f t="shared" si="30"/>
        <v>51845.67968</v>
      </c>
      <c r="BC143" s="1">
        <f t="shared" si="31"/>
        <v>1999.98625</v>
      </c>
      <c r="BD143" s="1">
        <f t="shared" si="32"/>
        <v>1681.18875</v>
      </c>
      <c r="BE143" s="1">
        <f t="shared" si="33"/>
        <v>0.8406001541</v>
      </c>
      <c r="BF143" s="1">
        <f t="shared" si="34"/>
        <v>0.1607582975</v>
      </c>
      <c r="BG143" s="1">
        <v>6.0</v>
      </c>
      <c r="BH143" s="1">
        <v>0.5</v>
      </c>
      <c r="BI143" s="1" t="s">
        <v>356</v>
      </c>
      <c r="BJ143" s="1">
        <v>2.0</v>
      </c>
      <c r="BK143" s="1" t="b">
        <v>1</v>
      </c>
      <c r="BL143" s="1">
        <v>1.660224387725E9</v>
      </c>
      <c r="BM143" s="1">
        <v>555.5376875</v>
      </c>
      <c r="BN143" s="1">
        <v>604.3764375</v>
      </c>
      <c r="BO143" s="1">
        <v>27.24036875</v>
      </c>
      <c r="BP143" s="1">
        <v>25.32809375</v>
      </c>
      <c r="BQ143" s="1">
        <v>553.8333749999999</v>
      </c>
      <c r="BR143" s="1">
        <v>27.22524375</v>
      </c>
      <c r="BS143" s="1">
        <v>500.1429375</v>
      </c>
      <c r="BT143" s="1">
        <v>99.4515625</v>
      </c>
      <c r="BU143" s="1">
        <v>0.10008355</v>
      </c>
      <c r="BV143" s="1">
        <v>31.00445</v>
      </c>
      <c r="BW143" s="1">
        <v>31.46538125</v>
      </c>
      <c r="BX143" s="1">
        <v>999.9</v>
      </c>
      <c r="BY143" s="1">
        <v>0.0</v>
      </c>
      <c r="BZ143" s="1">
        <v>0.0</v>
      </c>
      <c r="CA143" s="1">
        <v>9990.1975</v>
      </c>
      <c r="CB143" s="1">
        <v>0.0</v>
      </c>
      <c r="CC143" s="1">
        <v>7.401565625</v>
      </c>
      <c r="CD143" s="1">
        <v>-48.8388</v>
      </c>
      <c r="CE143" s="1">
        <v>571.09425</v>
      </c>
      <c r="CF143" s="1">
        <v>620.0808125</v>
      </c>
      <c r="CG143" s="1">
        <v>1.91228125</v>
      </c>
      <c r="CH143" s="1">
        <v>604.3764375</v>
      </c>
      <c r="CI143" s="1">
        <v>25.32809375</v>
      </c>
      <c r="CJ143" s="1">
        <v>2.7090975</v>
      </c>
      <c r="CK143" s="1">
        <v>2.518918125</v>
      </c>
      <c r="CL143" s="1">
        <v>22.3404125</v>
      </c>
      <c r="CM143" s="1">
        <v>21.1492375</v>
      </c>
      <c r="CN143" s="1">
        <v>1999.98625</v>
      </c>
      <c r="CO143" s="1">
        <v>0.979993375</v>
      </c>
      <c r="CP143" s="1">
        <v>0.020006825</v>
      </c>
      <c r="CQ143" s="1">
        <v>0.0</v>
      </c>
      <c r="CR143" s="1">
        <v>2.7639375</v>
      </c>
      <c r="CS143" s="1">
        <v>0.0</v>
      </c>
      <c r="CT143" s="1">
        <v>22180.00625</v>
      </c>
      <c r="CU143" s="1">
        <v>17412.15625</v>
      </c>
      <c r="CV143" s="1">
        <v>40.25775</v>
      </c>
      <c r="CW143" s="1">
        <v>41.1988125</v>
      </c>
      <c r="CX143" s="1">
        <v>40.2185</v>
      </c>
      <c r="CY143" s="1">
        <v>39.7460625</v>
      </c>
      <c r="CZ143" s="1">
        <v>40.437</v>
      </c>
      <c r="DA143" s="1">
        <v>1959.97625</v>
      </c>
      <c r="DB143" s="1">
        <v>40.01</v>
      </c>
      <c r="DC143" s="1">
        <v>0.0</v>
      </c>
      <c r="DD143" s="1">
        <v>1.6602243947E9</v>
      </c>
      <c r="DE143" s="1">
        <v>0.0</v>
      </c>
      <c r="DF143" s="1">
        <v>1.660224008E9</v>
      </c>
      <c r="DG143" s="1" t="s">
        <v>357</v>
      </c>
      <c r="DH143" s="1">
        <v>1.660224008E9</v>
      </c>
      <c r="DI143" s="1">
        <v>1.660224007E9</v>
      </c>
      <c r="DJ143" s="1">
        <v>1.0</v>
      </c>
      <c r="DK143" s="1">
        <v>0.091</v>
      </c>
      <c r="DL143" s="1">
        <v>-0.018</v>
      </c>
      <c r="DM143" s="1">
        <v>1.42</v>
      </c>
      <c r="DN143" s="1">
        <v>0.02</v>
      </c>
      <c r="DO143" s="1">
        <v>400.0</v>
      </c>
      <c r="DP143" s="1">
        <v>26.0</v>
      </c>
      <c r="DQ143" s="1">
        <v>0.31</v>
      </c>
      <c r="DR143" s="1">
        <v>0.11</v>
      </c>
      <c r="DS143" s="1">
        <v>8.633895697369281</v>
      </c>
      <c r="DT143" s="1">
        <v>4.621468194341754</v>
      </c>
      <c r="DU143" s="1">
        <v>0.3427872283234549</v>
      </c>
      <c r="DV143" s="1">
        <v>0.0</v>
      </c>
      <c r="DW143" s="1">
        <v>39.61550110669413</v>
      </c>
      <c r="DX143" s="1">
        <v>7.322049047558288</v>
      </c>
      <c r="DY143" s="1">
        <v>0.5554187971388395</v>
      </c>
      <c r="DZ143" s="1">
        <v>0.0</v>
      </c>
      <c r="EA143" s="1">
        <v>-48.71686666666665</v>
      </c>
      <c r="EB143" s="1">
        <v>-9.3247608453838</v>
      </c>
      <c r="EC143" s="1">
        <v>0.6844251575024278</v>
      </c>
      <c r="ED143" s="1">
        <v>0.0</v>
      </c>
      <c r="EE143" s="1">
        <v>361.4685014487276</v>
      </c>
      <c r="EF143" s="1">
        <v>227.220946699608</v>
      </c>
      <c r="EG143" s="1">
        <v>17.0586990862065</v>
      </c>
      <c r="EH143" s="1">
        <v>0.0</v>
      </c>
      <c r="EI143" s="1">
        <v>1.887174</v>
      </c>
      <c r="EJ143" s="1">
        <v>0.4835425891181993</v>
      </c>
      <c r="EK143" s="1">
        <v>0.04783241023615685</v>
      </c>
      <c r="EL143" s="1">
        <v>0.0</v>
      </c>
      <c r="EM143" s="1">
        <v>1.920027888943113</v>
      </c>
      <c r="EN143" s="1">
        <v>0.0156208547913862</v>
      </c>
      <c r="EO143" s="1">
        <v>0.001446168788733034</v>
      </c>
      <c r="EP143" s="1">
        <v>1.0</v>
      </c>
      <c r="EQ143" s="1">
        <v>1.0</v>
      </c>
      <c r="ER143" s="1">
        <v>6.0</v>
      </c>
      <c r="ES143" s="1" t="s">
        <v>406</v>
      </c>
      <c r="ET143" s="1">
        <v>2.94438</v>
      </c>
      <c r="EU143" s="1">
        <v>2.80106</v>
      </c>
      <c r="EV143" s="1">
        <v>0.118091</v>
      </c>
      <c r="EW143" s="1">
        <v>0.124993</v>
      </c>
      <c r="EX143" s="1">
        <v>0.11834</v>
      </c>
      <c r="EY143" s="1">
        <v>0.112421</v>
      </c>
      <c r="EZ143" s="1">
        <v>18139.5</v>
      </c>
      <c r="FA143" s="1">
        <v>18874.6</v>
      </c>
      <c r="FB143" s="1">
        <v>23907.6</v>
      </c>
      <c r="FC143" s="1">
        <v>25090.3</v>
      </c>
      <c r="FD143" s="1">
        <v>33729.0</v>
      </c>
      <c r="FE143" s="1">
        <v>35551.3</v>
      </c>
      <c r="FF143" s="1">
        <v>43572.3</v>
      </c>
      <c r="FG143" s="1">
        <v>46374.2</v>
      </c>
      <c r="FH143" s="1">
        <v>1.99045</v>
      </c>
      <c r="FI143" s="1">
        <v>1.91712</v>
      </c>
      <c r="FJ143" s="1">
        <v>0.138767</v>
      </c>
      <c r="FK143" s="1">
        <v>0.0</v>
      </c>
      <c r="FL143" s="1">
        <v>29.2145</v>
      </c>
      <c r="FM143" s="1">
        <v>999.9</v>
      </c>
      <c r="FN143" s="1">
        <v>70.0</v>
      </c>
      <c r="FO143" s="1">
        <v>31.7</v>
      </c>
      <c r="FP143" s="1">
        <v>33.045</v>
      </c>
      <c r="FQ143" s="1">
        <v>64.254</v>
      </c>
      <c r="FR143" s="1">
        <v>26.5745</v>
      </c>
      <c r="FS143" s="1">
        <v>1.0</v>
      </c>
      <c r="FT143" s="1">
        <v>0.210711</v>
      </c>
      <c r="FU143" s="1">
        <v>0.22067</v>
      </c>
      <c r="FV143" s="1">
        <v>20.3252</v>
      </c>
      <c r="FW143" s="1">
        <v>5.21205</v>
      </c>
      <c r="FX143" s="1">
        <v>11.9077</v>
      </c>
      <c r="FY143" s="1">
        <v>5.00265</v>
      </c>
      <c r="FZ143" s="1">
        <v>3.28953</v>
      </c>
      <c r="GA143" s="1">
        <v>9999.0</v>
      </c>
      <c r="GB143" s="1">
        <v>9999.0</v>
      </c>
      <c r="GC143" s="1">
        <v>9999.0</v>
      </c>
      <c r="GD143" s="1">
        <v>999.9</v>
      </c>
      <c r="GE143" s="1">
        <v>1.85944</v>
      </c>
      <c r="GF143" s="1">
        <v>1.85438</v>
      </c>
      <c r="GG143" s="1">
        <v>1.8576</v>
      </c>
      <c r="GH143" s="1">
        <v>1.85597</v>
      </c>
      <c r="GI143" s="1">
        <v>1.85482</v>
      </c>
      <c r="GJ143" s="1">
        <v>1.85454</v>
      </c>
      <c r="GK143" s="1">
        <v>1.85304</v>
      </c>
      <c r="GL143" s="1">
        <v>1.85632</v>
      </c>
      <c r="GM143" s="1">
        <v>0.0</v>
      </c>
      <c r="GN143" s="1">
        <v>0.0</v>
      </c>
      <c r="GO143" s="1">
        <v>0.0</v>
      </c>
      <c r="GP143" s="1">
        <v>0.0</v>
      </c>
      <c r="GQ143" s="1" t="s">
        <v>359</v>
      </c>
      <c r="GR143" s="1" t="s">
        <v>360</v>
      </c>
      <c r="GS143" s="1" t="s">
        <v>361</v>
      </c>
      <c r="GT143" s="1" t="s">
        <v>361</v>
      </c>
      <c r="GU143" s="1" t="s">
        <v>361</v>
      </c>
      <c r="GV143" s="1" t="s">
        <v>361</v>
      </c>
      <c r="GW143" s="1">
        <v>0.0</v>
      </c>
      <c r="GX143" s="1">
        <v>100.0</v>
      </c>
      <c r="GY143" s="1">
        <v>100.0</v>
      </c>
      <c r="GZ143" s="1">
        <v>1.769</v>
      </c>
      <c r="HA143" s="1">
        <v>0.0152</v>
      </c>
      <c r="HB143" s="1">
        <v>0.4508132229881339</v>
      </c>
      <c r="HC143" s="1">
        <v>0.002931838302181297</v>
      </c>
      <c r="HD143" s="1">
        <v>-1.375455985948503E-6</v>
      </c>
      <c r="HE143" s="1">
        <v>3.07004744371273E-10</v>
      </c>
      <c r="HF143" s="1">
        <v>-0.06116048014925604</v>
      </c>
      <c r="HG143" s="1">
        <v>0.0100384331276165</v>
      </c>
      <c r="HH143" s="1">
        <v>-3.153267371123071E-4</v>
      </c>
      <c r="HI143" s="1">
        <v>1.819468599177705E-6</v>
      </c>
      <c r="HJ143" s="1">
        <v>1.0</v>
      </c>
      <c r="HK143" s="1">
        <v>2112.0</v>
      </c>
      <c r="HL143" s="1">
        <v>3.0</v>
      </c>
      <c r="HM143" s="1">
        <v>29.0</v>
      </c>
      <c r="HN143" s="1">
        <v>6.5</v>
      </c>
      <c r="HO143" s="1">
        <v>6.5</v>
      </c>
      <c r="HP143" s="1">
        <v>1.54541</v>
      </c>
      <c r="HQ143" s="1">
        <v>2.2876</v>
      </c>
      <c r="HR143" s="1">
        <v>1.4978</v>
      </c>
      <c r="HS143" s="1">
        <v>2.30347</v>
      </c>
      <c r="HT143" s="1">
        <v>1.54785</v>
      </c>
      <c r="HU143" s="1">
        <v>2.44385</v>
      </c>
      <c r="HV143" s="1">
        <v>35.5218</v>
      </c>
      <c r="HW143" s="1">
        <v>15.603</v>
      </c>
      <c r="HX143" s="1">
        <v>18.0</v>
      </c>
      <c r="HY143" s="1">
        <v>500.827</v>
      </c>
      <c r="HZ143" s="1">
        <v>519.484</v>
      </c>
      <c r="IA143" s="1">
        <v>28.7971</v>
      </c>
      <c r="IB143" s="1">
        <v>29.835</v>
      </c>
      <c r="IC143" s="1">
        <v>30.0005</v>
      </c>
      <c r="ID143" s="1">
        <v>29.618</v>
      </c>
      <c r="IE143" s="1">
        <v>29.7068</v>
      </c>
      <c r="IF143" s="1">
        <v>30.9397</v>
      </c>
      <c r="IG143" s="1">
        <v>26.8197</v>
      </c>
      <c r="IH143" s="1">
        <v>83.9229</v>
      </c>
      <c r="II143" s="1">
        <v>28.7754</v>
      </c>
      <c r="IJ143" s="1">
        <v>674.153</v>
      </c>
      <c r="IK143" s="1">
        <v>25.2479</v>
      </c>
      <c r="IL143" s="1">
        <v>100.771</v>
      </c>
      <c r="IM143" s="1">
        <v>100.51</v>
      </c>
      <c r="IN143" s="1" t="s">
        <v>362</v>
      </c>
    </row>
    <row r="144" ht="15.75" customHeight="1">
      <c r="A144" s="1">
        <v>128.0</v>
      </c>
      <c r="B144" s="1">
        <v>1.6602243961E9</v>
      </c>
      <c r="C144" s="1">
        <v>409.0999999046326</v>
      </c>
      <c r="D144" s="1" t="s">
        <v>599</v>
      </c>
      <c r="E144" s="1" t="s">
        <v>600</v>
      </c>
      <c r="F144" s="1">
        <v>1.0</v>
      </c>
      <c r="G144" s="1" t="s">
        <v>349</v>
      </c>
      <c r="H144" s="1" t="s">
        <v>350</v>
      </c>
      <c r="I144" s="1" t="s">
        <v>351</v>
      </c>
      <c r="J144" s="1" t="s">
        <v>352</v>
      </c>
      <c r="K144" s="1" t="s">
        <v>353</v>
      </c>
      <c r="L144" s="1" t="s">
        <v>354</v>
      </c>
      <c r="M144" s="1" t="s">
        <v>355</v>
      </c>
      <c r="N144" s="1">
        <v>1.660224387725E9</v>
      </c>
      <c r="O144" s="1">
        <f t="shared" si="1"/>
        <v>0.001623227027</v>
      </c>
      <c r="P144" s="1">
        <f t="shared" si="2"/>
        <v>1.623227027</v>
      </c>
      <c r="Q144" s="1">
        <f t="shared" si="3"/>
        <v>9.219778248</v>
      </c>
      <c r="R144" s="1">
        <f t="shared" si="4"/>
        <v>555.5376875</v>
      </c>
      <c r="S144" s="1">
        <f t="shared" si="5"/>
        <v>359.2650047</v>
      </c>
      <c r="T144" s="1">
        <f t="shared" si="6"/>
        <v>35.76542259</v>
      </c>
      <c r="U144" s="1">
        <f t="shared" si="7"/>
        <v>55.30469123</v>
      </c>
      <c r="V144" s="1">
        <f t="shared" si="8"/>
        <v>0.08229981046</v>
      </c>
      <c r="W144" s="1">
        <f t="shared" si="9"/>
        <v>2.918193778</v>
      </c>
      <c r="X144" s="1">
        <f t="shared" si="10"/>
        <v>0.08103178017</v>
      </c>
      <c r="Y144" s="1">
        <f t="shared" si="11"/>
        <v>0.0507571626</v>
      </c>
      <c r="Z144" s="1">
        <f t="shared" si="12"/>
        <v>321.5143845</v>
      </c>
      <c r="AA144" s="1">
        <f t="shared" si="13"/>
        <v>32.47954973</v>
      </c>
      <c r="AB144" s="1">
        <f t="shared" si="14"/>
        <v>31.46538125</v>
      </c>
      <c r="AC144" s="1">
        <f t="shared" si="15"/>
        <v>4.632479695</v>
      </c>
      <c r="AD144" s="1">
        <f t="shared" si="16"/>
        <v>60.09550506</v>
      </c>
      <c r="AE144" s="1">
        <f t="shared" si="17"/>
        <v>2.711823548</v>
      </c>
      <c r="AF144" s="1">
        <f t="shared" si="18"/>
        <v>4.5125231</v>
      </c>
      <c r="AG144" s="1">
        <f t="shared" si="19"/>
        <v>1.920656147</v>
      </c>
      <c r="AH144" s="1">
        <f t="shared" si="20"/>
        <v>-71.5843119</v>
      </c>
      <c r="AI144" s="1">
        <f t="shared" si="21"/>
        <v>-72.51631448</v>
      </c>
      <c r="AJ144" s="1">
        <f t="shared" si="22"/>
        <v>-5.593198303</v>
      </c>
      <c r="AK144" s="1">
        <f t="shared" si="23"/>
        <v>171.8205598</v>
      </c>
      <c r="AL144" s="1">
        <f t="shared" si="24"/>
        <v>39.80025818</v>
      </c>
      <c r="AM144" s="1">
        <f t="shared" si="25"/>
        <v>1.638655644</v>
      </c>
      <c r="AN144" s="1">
        <f t="shared" si="26"/>
        <v>9.219778248</v>
      </c>
      <c r="AO144" s="1">
        <v>648.3558765742082</v>
      </c>
      <c r="AP144" s="1">
        <v>611.0203454545452</v>
      </c>
      <c r="AQ144" s="1">
        <v>5.086835555629477</v>
      </c>
      <c r="AR144" s="1">
        <v>64.96869328460993</v>
      </c>
      <c r="AS144" s="1">
        <f t="shared" si="27"/>
        <v>1.623227027</v>
      </c>
      <c r="AT144" s="1">
        <v>25.27401027943775</v>
      </c>
      <c r="AU144" s="1">
        <v>27.2122606060606</v>
      </c>
      <c r="AV144" s="1">
        <v>-0.006616168289409086</v>
      </c>
      <c r="AW144" s="1">
        <v>84.42991726890527</v>
      </c>
      <c r="AX144" s="1">
        <v>0.0</v>
      </c>
      <c r="AY144" s="1">
        <v>0.0</v>
      </c>
      <c r="AZ144" s="1">
        <f t="shared" si="28"/>
        <v>1</v>
      </c>
      <c r="BA144" s="1">
        <f t="shared" si="29"/>
        <v>0</v>
      </c>
      <c r="BB144" s="1">
        <f t="shared" si="30"/>
        <v>51845.67968</v>
      </c>
      <c r="BC144" s="1">
        <f t="shared" si="31"/>
        <v>1999.98625</v>
      </c>
      <c r="BD144" s="1">
        <f t="shared" si="32"/>
        <v>1681.18875</v>
      </c>
      <c r="BE144" s="1">
        <f t="shared" si="33"/>
        <v>0.8406001541</v>
      </c>
      <c r="BF144" s="1">
        <f t="shared" si="34"/>
        <v>0.1607582975</v>
      </c>
      <c r="BG144" s="1">
        <v>6.0</v>
      </c>
      <c r="BH144" s="1">
        <v>0.5</v>
      </c>
      <c r="BI144" s="1" t="s">
        <v>356</v>
      </c>
      <c r="BJ144" s="1">
        <v>2.0</v>
      </c>
      <c r="BK144" s="1" t="b">
        <v>1</v>
      </c>
      <c r="BL144" s="1">
        <v>1.660224387725E9</v>
      </c>
      <c r="BM144" s="1">
        <v>555.5376875</v>
      </c>
      <c r="BN144" s="1">
        <v>604.3764375</v>
      </c>
      <c r="BO144" s="1">
        <v>27.24036875</v>
      </c>
      <c r="BP144" s="1">
        <v>25.32809375</v>
      </c>
      <c r="BQ144" s="1">
        <v>553.8333749999999</v>
      </c>
      <c r="BR144" s="1">
        <v>27.22524375</v>
      </c>
      <c r="BS144" s="1">
        <v>500.1429375</v>
      </c>
      <c r="BT144" s="1">
        <v>99.4515625</v>
      </c>
      <c r="BU144" s="1">
        <v>0.10008355</v>
      </c>
      <c r="BV144" s="1">
        <v>31.00445</v>
      </c>
      <c r="BW144" s="1">
        <v>31.46538125</v>
      </c>
      <c r="BX144" s="1">
        <v>999.9</v>
      </c>
      <c r="BY144" s="1">
        <v>0.0</v>
      </c>
      <c r="BZ144" s="1">
        <v>0.0</v>
      </c>
      <c r="CA144" s="1">
        <v>9990.1975</v>
      </c>
      <c r="CB144" s="1">
        <v>0.0</v>
      </c>
      <c r="CC144" s="1">
        <v>7.401565625</v>
      </c>
      <c r="CD144" s="1">
        <v>-48.8388</v>
      </c>
      <c r="CE144" s="1">
        <v>571.09425</v>
      </c>
      <c r="CF144" s="1">
        <v>620.0808125</v>
      </c>
      <c r="CG144" s="1">
        <v>1.91228125</v>
      </c>
      <c r="CH144" s="1">
        <v>604.3764375</v>
      </c>
      <c r="CI144" s="1">
        <v>25.32809375</v>
      </c>
      <c r="CJ144" s="1">
        <v>2.7090975</v>
      </c>
      <c r="CK144" s="1">
        <v>2.518918125</v>
      </c>
      <c r="CL144" s="1">
        <v>22.3404125</v>
      </c>
      <c r="CM144" s="1">
        <v>21.1492375</v>
      </c>
      <c r="CN144" s="1">
        <v>1999.98625</v>
      </c>
      <c r="CO144" s="1">
        <v>0.979993375</v>
      </c>
      <c r="CP144" s="1">
        <v>0.020006825</v>
      </c>
      <c r="CQ144" s="1">
        <v>0.0</v>
      </c>
      <c r="CR144" s="1">
        <v>2.7639375</v>
      </c>
      <c r="CS144" s="1">
        <v>0.0</v>
      </c>
      <c r="CT144" s="1">
        <v>22180.00625</v>
      </c>
      <c r="CU144" s="1">
        <v>17412.15625</v>
      </c>
      <c r="CV144" s="1">
        <v>40.25775</v>
      </c>
      <c r="CW144" s="1">
        <v>41.1988125</v>
      </c>
      <c r="CX144" s="1">
        <v>40.2185</v>
      </c>
      <c r="CY144" s="1">
        <v>39.7460625</v>
      </c>
      <c r="CZ144" s="1">
        <v>40.437</v>
      </c>
      <c r="DA144" s="1">
        <v>1959.97625</v>
      </c>
      <c r="DB144" s="1">
        <v>40.01</v>
      </c>
      <c r="DC144" s="1">
        <v>0.0</v>
      </c>
      <c r="DD144" s="1">
        <v>1.6602243953E9</v>
      </c>
      <c r="DE144" s="1">
        <v>0.0</v>
      </c>
      <c r="DF144" s="1">
        <v>1.660224008E9</v>
      </c>
      <c r="DG144" s="1" t="s">
        <v>357</v>
      </c>
      <c r="DH144" s="1">
        <v>1.660224008E9</v>
      </c>
      <c r="DI144" s="1">
        <v>1.660224007E9</v>
      </c>
      <c r="DJ144" s="1">
        <v>1.0</v>
      </c>
      <c r="DK144" s="1">
        <v>0.091</v>
      </c>
      <c r="DL144" s="1">
        <v>-0.018</v>
      </c>
      <c r="DM144" s="1">
        <v>1.42</v>
      </c>
      <c r="DN144" s="1">
        <v>0.02</v>
      </c>
      <c r="DO144" s="1">
        <v>400.0</v>
      </c>
      <c r="DP144" s="1">
        <v>26.0</v>
      </c>
      <c r="DQ144" s="1">
        <v>0.31</v>
      </c>
      <c r="DR144" s="1">
        <v>0.11</v>
      </c>
      <c r="DS144" s="1">
        <v>8.722912904020554</v>
      </c>
      <c r="DT144" s="1">
        <v>4.238860040225574</v>
      </c>
      <c r="DU144" s="1">
        <v>0.3249329616747256</v>
      </c>
      <c r="DV144" s="1">
        <v>0.0</v>
      </c>
      <c r="DW144" s="1">
        <v>39.82082611788451</v>
      </c>
      <c r="DX144" s="1">
        <v>6.80193479441471</v>
      </c>
      <c r="DY144" s="1">
        <v>0.5020288618576315</v>
      </c>
      <c r="DZ144" s="1">
        <v>0.0</v>
      </c>
      <c r="EA144" s="1">
        <v>-48.90147419354838</v>
      </c>
      <c r="EB144" s="1">
        <v>-8.964149999999954</v>
      </c>
      <c r="EC144" s="1">
        <v>0.6803232955226522</v>
      </c>
      <c r="ED144" s="1">
        <v>0.0</v>
      </c>
      <c r="EE144" s="1">
        <v>367.9682487242957</v>
      </c>
      <c r="EF144" s="1">
        <v>232.3470844291226</v>
      </c>
      <c r="EG144" s="1">
        <v>16.86603184007022</v>
      </c>
      <c r="EH144" s="1">
        <v>0.0</v>
      </c>
      <c r="EI144" s="1">
        <v>1.894841707317073</v>
      </c>
      <c r="EJ144" s="1">
        <v>0.4552843902439053</v>
      </c>
      <c r="EK144" s="1">
        <v>0.04671372639460949</v>
      </c>
      <c r="EL144" s="1">
        <v>0.0</v>
      </c>
      <c r="EM144" s="1">
        <v>1.920579475968648</v>
      </c>
      <c r="EN144" s="1">
        <v>0.02480477511754595</v>
      </c>
      <c r="EO144" s="1">
        <v>0.001973944005113383</v>
      </c>
      <c r="EP144" s="1">
        <v>1.0</v>
      </c>
      <c r="EQ144" s="1">
        <v>1.0</v>
      </c>
      <c r="ER144" s="1">
        <v>6.0</v>
      </c>
      <c r="ES144" s="1" t="s">
        <v>406</v>
      </c>
      <c r="ET144" s="1">
        <v>2.9447</v>
      </c>
      <c r="EU144" s="1">
        <v>2.80124</v>
      </c>
      <c r="EV144" s="1">
        <v>0.118437</v>
      </c>
      <c r="EW144" s="1">
        <v>0.125336</v>
      </c>
      <c r="EX144" s="1">
        <v>0.118334</v>
      </c>
      <c r="EY144" s="1">
        <v>0.112416</v>
      </c>
      <c r="EZ144" s="1">
        <v>18132.4</v>
      </c>
      <c r="FA144" s="1">
        <v>18867.2</v>
      </c>
      <c r="FB144" s="1">
        <v>23907.5</v>
      </c>
      <c r="FC144" s="1">
        <v>25090.3</v>
      </c>
      <c r="FD144" s="1">
        <v>33729.1</v>
      </c>
      <c r="FE144" s="1">
        <v>35551.4</v>
      </c>
      <c r="FF144" s="1">
        <v>43572.2</v>
      </c>
      <c r="FG144" s="1">
        <v>46374.1</v>
      </c>
      <c r="FH144" s="1">
        <v>1.99032</v>
      </c>
      <c r="FI144" s="1">
        <v>1.91712</v>
      </c>
      <c r="FJ144" s="1">
        <v>0.138842</v>
      </c>
      <c r="FK144" s="1">
        <v>0.0</v>
      </c>
      <c r="FL144" s="1">
        <v>29.2145</v>
      </c>
      <c r="FM144" s="1">
        <v>999.9</v>
      </c>
      <c r="FN144" s="1">
        <v>70.0</v>
      </c>
      <c r="FO144" s="1">
        <v>31.7</v>
      </c>
      <c r="FP144" s="1">
        <v>33.0437</v>
      </c>
      <c r="FQ144" s="1">
        <v>64.094</v>
      </c>
      <c r="FR144" s="1">
        <v>25.9736</v>
      </c>
      <c r="FS144" s="1">
        <v>1.0</v>
      </c>
      <c r="FT144" s="1">
        <v>0.210793</v>
      </c>
      <c r="FU144" s="1">
        <v>0.233197</v>
      </c>
      <c r="FV144" s="1">
        <v>20.3252</v>
      </c>
      <c r="FW144" s="1">
        <v>5.2122</v>
      </c>
      <c r="FX144" s="1">
        <v>11.9075</v>
      </c>
      <c r="FY144" s="1">
        <v>5.0028</v>
      </c>
      <c r="FZ144" s="1">
        <v>3.28953</v>
      </c>
      <c r="GA144" s="1">
        <v>9999.0</v>
      </c>
      <c r="GB144" s="1">
        <v>9999.0</v>
      </c>
      <c r="GC144" s="1">
        <v>9999.0</v>
      </c>
      <c r="GD144" s="1">
        <v>999.9</v>
      </c>
      <c r="GE144" s="1">
        <v>1.85944</v>
      </c>
      <c r="GF144" s="1">
        <v>1.85438</v>
      </c>
      <c r="GG144" s="1">
        <v>1.8576</v>
      </c>
      <c r="GH144" s="1">
        <v>1.85596</v>
      </c>
      <c r="GI144" s="1">
        <v>1.85482</v>
      </c>
      <c r="GJ144" s="1">
        <v>1.85454</v>
      </c>
      <c r="GK144" s="1">
        <v>1.85304</v>
      </c>
      <c r="GL144" s="1">
        <v>1.85632</v>
      </c>
      <c r="GM144" s="1">
        <v>0.0</v>
      </c>
      <c r="GN144" s="1">
        <v>0.0</v>
      </c>
      <c r="GO144" s="1">
        <v>0.0</v>
      </c>
      <c r="GP144" s="1">
        <v>0.0</v>
      </c>
      <c r="GQ144" s="1" t="s">
        <v>359</v>
      </c>
      <c r="GR144" s="1" t="s">
        <v>360</v>
      </c>
      <c r="GS144" s="1" t="s">
        <v>361</v>
      </c>
      <c r="GT144" s="1" t="s">
        <v>361</v>
      </c>
      <c r="GU144" s="1" t="s">
        <v>361</v>
      </c>
      <c r="GV144" s="1" t="s">
        <v>361</v>
      </c>
      <c r="GW144" s="1">
        <v>0.0</v>
      </c>
      <c r="GX144" s="1">
        <v>100.0</v>
      </c>
      <c r="GY144" s="1">
        <v>100.0</v>
      </c>
      <c r="GZ144" s="1">
        <v>1.773</v>
      </c>
      <c r="HA144" s="1">
        <v>0.0152</v>
      </c>
      <c r="HB144" s="1">
        <v>0.4508132229881339</v>
      </c>
      <c r="HC144" s="1">
        <v>0.002931838302181297</v>
      </c>
      <c r="HD144" s="1">
        <v>-1.375455985948503E-6</v>
      </c>
      <c r="HE144" s="1">
        <v>3.07004744371273E-10</v>
      </c>
      <c r="HF144" s="1">
        <v>-0.06116048014925604</v>
      </c>
      <c r="HG144" s="1">
        <v>0.0100384331276165</v>
      </c>
      <c r="HH144" s="1">
        <v>-3.153267371123071E-4</v>
      </c>
      <c r="HI144" s="1">
        <v>1.819468599177705E-6</v>
      </c>
      <c r="HJ144" s="1">
        <v>1.0</v>
      </c>
      <c r="HK144" s="1">
        <v>2112.0</v>
      </c>
      <c r="HL144" s="1">
        <v>3.0</v>
      </c>
      <c r="HM144" s="1">
        <v>29.0</v>
      </c>
      <c r="HN144" s="1">
        <v>6.5</v>
      </c>
      <c r="HO144" s="1">
        <v>6.5</v>
      </c>
      <c r="HP144" s="1">
        <v>1.54785</v>
      </c>
      <c r="HQ144" s="1">
        <v>2.2998</v>
      </c>
      <c r="HR144" s="1">
        <v>1.4978</v>
      </c>
      <c r="HS144" s="1">
        <v>2.30347</v>
      </c>
      <c r="HT144" s="1">
        <v>1.54785</v>
      </c>
      <c r="HU144" s="1">
        <v>2.36938</v>
      </c>
      <c r="HV144" s="1">
        <v>35.5218</v>
      </c>
      <c r="HW144" s="1">
        <v>15.5855</v>
      </c>
      <c r="HX144" s="1">
        <v>18.0</v>
      </c>
      <c r="HY144" s="1">
        <v>500.755</v>
      </c>
      <c r="HZ144" s="1">
        <v>519.487</v>
      </c>
      <c r="IA144" s="1">
        <v>28.7964</v>
      </c>
      <c r="IB144" s="1">
        <v>29.8352</v>
      </c>
      <c r="IC144" s="1">
        <v>30.0006</v>
      </c>
      <c r="ID144" s="1">
        <v>29.6183</v>
      </c>
      <c r="IE144" s="1">
        <v>29.7072</v>
      </c>
      <c r="IF144" s="1">
        <v>31.0015</v>
      </c>
      <c r="IG144" s="1">
        <v>26.8197</v>
      </c>
      <c r="IH144" s="1">
        <v>83.9229</v>
      </c>
      <c r="II144" s="1">
        <v>28.7754</v>
      </c>
      <c r="IJ144" s="1">
        <v>684.173</v>
      </c>
      <c r="IK144" s="1">
        <v>25.2484</v>
      </c>
      <c r="IL144" s="1">
        <v>100.771</v>
      </c>
      <c r="IM144" s="1">
        <v>100.51</v>
      </c>
      <c r="IN144" s="1" t="s">
        <v>362</v>
      </c>
    </row>
    <row r="145" ht="15.75" customHeight="1">
      <c r="A145" s="1">
        <v>129.0</v>
      </c>
      <c r="B145" s="1">
        <v>1.6602243976E9</v>
      </c>
      <c r="C145" s="1">
        <v>410.5999999046326</v>
      </c>
      <c r="D145" s="1" t="s">
        <v>601</v>
      </c>
      <c r="E145" s="1" t="s">
        <v>602</v>
      </c>
      <c r="F145" s="1">
        <v>1.0</v>
      </c>
      <c r="G145" s="1" t="s">
        <v>349</v>
      </c>
      <c r="H145" s="1" t="s">
        <v>350</v>
      </c>
      <c r="I145" s="1" t="s">
        <v>351</v>
      </c>
      <c r="J145" s="1" t="s">
        <v>352</v>
      </c>
      <c r="K145" s="1" t="s">
        <v>353</v>
      </c>
      <c r="L145" s="1" t="s">
        <v>354</v>
      </c>
      <c r="M145" s="1" t="s">
        <v>355</v>
      </c>
      <c r="N145" s="1">
        <v>1.66022438975625E9</v>
      </c>
      <c r="O145" s="1">
        <f t="shared" si="1"/>
        <v>0.001618654995</v>
      </c>
      <c r="P145" s="1">
        <f t="shared" si="2"/>
        <v>1.618654995</v>
      </c>
      <c r="Q145" s="1">
        <f t="shared" si="3"/>
        <v>9.416817626</v>
      </c>
      <c r="R145" s="1">
        <f t="shared" si="4"/>
        <v>565.533875</v>
      </c>
      <c r="S145" s="1">
        <f t="shared" si="5"/>
        <v>364.5109584</v>
      </c>
      <c r="T145" s="1">
        <f t="shared" si="6"/>
        <v>36.28767247</v>
      </c>
      <c r="U145" s="1">
        <f t="shared" si="7"/>
        <v>56.29983834</v>
      </c>
      <c r="V145" s="1">
        <f t="shared" si="8"/>
        <v>0.08202327726</v>
      </c>
      <c r="W145" s="1">
        <f t="shared" si="9"/>
        <v>2.918372619</v>
      </c>
      <c r="X145" s="1">
        <f t="shared" si="10"/>
        <v>0.0807637596</v>
      </c>
      <c r="Y145" s="1">
        <f t="shared" si="11"/>
        <v>0.05058890127</v>
      </c>
      <c r="Z145" s="1">
        <f t="shared" si="12"/>
        <v>321.5167785</v>
      </c>
      <c r="AA145" s="1">
        <f t="shared" si="13"/>
        <v>32.48290504</v>
      </c>
      <c r="AB145" s="1">
        <f t="shared" si="14"/>
        <v>31.466925</v>
      </c>
      <c r="AC145" s="1">
        <f t="shared" si="15"/>
        <v>4.632886074</v>
      </c>
      <c r="AD145" s="1">
        <f t="shared" si="16"/>
        <v>60.07584191</v>
      </c>
      <c r="AE145" s="1">
        <f t="shared" si="17"/>
        <v>2.711282104</v>
      </c>
      <c r="AF145" s="1">
        <f t="shared" si="18"/>
        <v>4.513098806</v>
      </c>
      <c r="AG145" s="1">
        <f t="shared" si="19"/>
        <v>1.92160397</v>
      </c>
      <c r="AH145" s="1">
        <f t="shared" si="20"/>
        <v>-71.38268529</v>
      </c>
      <c r="AI145" s="1">
        <f t="shared" si="21"/>
        <v>-72.41160727</v>
      </c>
      <c r="AJ145" s="1">
        <f t="shared" si="22"/>
        <v>-5.58488406</v>
      </c>
      <c r="AK145" s="1">
        <f t="shared" si="23"/>
        <v>172.1376019</v>
      </c>
      <c r="AL145" s="1">
        <f t="shared" si="24"/>
        <v>40.03041163</v>
      </c>
      <c r="AM145" s="1">
        <f t="shared" si="25"/>
        <v>1.646338264</v>
      </c>
      <c r="AN145" s="1">
        <f t="shared" si="26"/>
        <v>9.416817626</v>
      </c>
      <c r="AO145" s="1">
        <v>656.2523751728248</v>
      </c>
      <c r="AP145" s="1">
        <v>618.6608303030298</v>
      </c>
      <c r="AQ145" s="1">
        <v>5.089548790951853</v>
      </c>
      <c r="AR145" s="1">
        <v>64.96869328460993</v>
      </c>
      <c r="AS145" s="1">
        <f t="shared" si="27"/>
        <v>1.618654995</v>
      </c>
      <c r="AT145" s="1">
        <v>25.27042939529325</v>
      </c>
      <c r="AU145" s="1">
        <v>27.20750121212121</v>
      </c>
      <c r="AV145" s="1">
        <v>-0.007241161550095226</v>
      </c>
      <c r="AW145" s="1">
        <v>84.42991726890527</v>
      </c>
      <c r="AX145" s="1">
        <v>0.0</v>
      </c>
      <c r="AY145" s="1">
        <v>0.0</v>
      </c>
      <c r="AZ145" s="1">
        <f t="shared" si="28"/>
        <v>1</v>
      </c>
      <c r="BA145" s="1">
        <f t="shared" si="29"/>
        <v>0</v>
      </c>
      <c r="BB145" s="1">
        <f t="shared" si="30"/>
        <v>51850.3809</v>
      </c>
      <c r="BC145" s="1">
        <f t="shared" si="31"/>
        <v>2000.00125</v>
      </c>
      <c r="BD145" s="1">
        <f t="shared" si="32"/>
        <v>1681.20135</v>
      </c>
      <c r="BE145" s="1">
        <f t="shared" si="33"/>
        <v>0.8406001496</v>
      </c>
      <c r="BF145" s="1">
        <f t="shared" si="34"/>
        <v>0.1607582888</v>
      </c>
      <c r="BG145" s="1">
        <v>6.0</v>
      </c>
      <c r="BH145" s="1">
        <v>0.5</v>
      </c>
      <c r="BI145" s="1" t="s">
        <v>356</v>
      </c>
      <c r="BJ145" s="1">
        <v>2.0</v>
      </c>
      <c r="BK145" s="1" t="b">
        <v>1</v>
      </c>
      <c r="BL145" s="1">
        <v>1.66022438975625E9</v>
      </c>
      <c r="BM145" s="1">
        <v>565.5338750000001</v>
      </c>
      <c r="BN145" s="1">
        <v>614.6735625</v>
      </c>
      <c r="BO145" s="1">
        <v>27.234925</v>
      </c>
      <c r="BP145" s="1">
        <v>25.313675</v>
      </c>
      <c r="BQ145" s="1">
        <v>563.8128125000001</v>
      </c>
      <c r="BR145" s="1">
        <v>27.21978125</v>
      </c>
      <c r="BS145" s="1">
        <v>500.14325</v>
      </c>
      <c r="BT145" s="1">
        <v>99.451625</v>
      </c>
      <c r="BU145" s="1">
        <v>0.10003905625</v>
      </c>
      <c r="BV145" s="1">
        <v>31.0066875</v>
      </c>
      <c r="BW145" s="1">
        <v>31.466925</v>
      </c>
      <c r="BX145" s="1">
        <v>999.9</v>
      </c>
      <c r="BY145" s="1">
        <v>0.0</v>
      </c>
      <c r="BZ145" s="1">
        <v>0.0</v>
      </c>
      <c r="CA145" s="1">
        <v>9991.211875</v>
      </c>
      <c r="CB145" s="1">
        <v>0.0</v>
      </c>
      <c r="CC145" s="1">
        <v>7.4429725</v>
      </c>
      <c r="CD145" s="1">
        <v>-49.13970625</v>
      </c>
      <c r="CE145" s="1">
        <v>581.3670625</v>
      </c>
      <c r="CF145" s="1">
        <v>630.6363125</v>
      </c>
      <c r="CG145" s="1">
        <v>1.92126</v>
      </c>
      <c r="CH145" s="1">
        <v>614.6735625</v>
      </c>
      <c r="CI145" s="1">
        <v>25.313675</v>
      </c>
      <c r="CJ145" s="1">
        <v>2.7085575</v>
      </c>
      <c r="CK145" s="1">
        <v>2.517485625</v>
      </c>
      <c r="CL145" s="1">
        <v>22.33713125</v>
      </c>
      <c r="CM145" s="1">
        <v>21.1399625</v>
      </c>
      <c r="CN145" s="1">
        <v>2000.00125</v>
      </c>
      <c r="CO145" s="1">
        <v>0.9799935625</v>
      </c>
      <c r="CP145" s="1">
        <v>0.0200066375</v>
      </c>
      <c r="CQ145" s="1">
        <v>0.0</v>
      </c>
      <c r="CR145" s="1">
        <v>2.66725</v>
      </c>
      <c r="CS145" s="1">
        <v>0.0</v>
      </c>
      <c r="CT145" s="1">
        <v>22181.55625</v>
      </c>
      <c r="CU145" s="1">
        <v>17412.2875</v>
      </c>
      <c r="CV145" s="1">
        <v>40.2655</v>
      </c>
      <c r="CW145" s="1">
        <v>41.2066875</v>
      </c>
      <c r="CX145" s="1">
        <v>40.226375</v>
      </c>
      <c r="CY145" s="1">
        <v>39.7460625</v>
      </c>
      <c r="CZ145" s="1">
        <v>40.437</v>
      </c>
      <c r="DA145" s="1">
        <v>1959.99125</v>
      </c>
      <c r="DB145" s="1">
        <v>40.01</v>
      </c>
      <c r="DC145" s="1">
        <v>0.0</v>
      </c>
      <c r="DD145" s="1">
        <v>1.6602243965E9</v>
      </c>
      <c r="DE145" s="1">
        <v>0.0</v>
      </c>
      <c r="DF145" s="1">
        <v>1.660224008E9</v>
      </c>
      <c r="DG145" s="1" t="s">
        <v>357</v>
      </c>
      <c r="DH145" s="1">
        <v>1.660224008E9</v>
      </c>
      <c r="DI145" s="1">
        <v>1.660224007E9</v>
      </c>
      <c r="DJ145" s="1">
        <v>1.0</v>
      </c>
      <c r="DK145" s="1">
        <v>0.091</v>
      </c>
      <c r="DL145" s="1">
        <v>-0.018</v>
      </c>
      <c r="DM145" s="1">
        <v>1.42</v>
      </c>
      <c r="DN145" s="1">
        <v>0.02</v>
      </c>
      <c r="DO145" s="1">
        <v>400.0</v>
      </c>
      <c r="DP145" s="1">
        <v>26.0</v>
      </c>
      <c r="DQ145" s="1">
        <v>0.31</v>
      </c>
      <c r="DR145" s="1">
        <v>0.11</v>
      </c>
      <c r="DS145" s="1">
        <v>8.824582555315994</v>
      </c>
      <c r="DT145" s="1">
        <v>4.160349988731651</v>
      </c>
      <c r="DU145" s="1">
        <v>0.3199027674893097</v>
      </c>
      <c r="DV145" s="1">
        <v>0.0</v>
      </c>
      <c r="DW145" s="1">
        <v>39.96151240926414</v>
      </c>
      <c r="DX145" s="1">
        <v>6.681182332597956</v>
      </c>
      <c r="DY145" s="1">
        <v>0.508840034350652</v>
      </c>
      <c r="DZ145" s="1">
        <v>0.0</v>
      </c>
      <c r="EA145" s="1">
        <v>-49.16023666666667</v>
      </c>
      <c r="EB145" s="1">
        <v>-8.708526807564079</v>
      </c>
      <c r="EC145" s="1">
        <v>0.6415314855787592</v>
      </c>
      <c r="ED145" s="1">
        <v>0.0</v>
      </c>
      <c r="EE145" s="1">
        <v>372.6050221954725</v>
      </c>
      <c r="EF145" s="1">
        <v>225.3287933255923</v>
      </c>
      <c r="EG145" s="1">
        <v>16.9109053905034</v>
      </c>
      <c r="EH145" s="1">
        <v>0.0</v>
      </c>
      <c r="EI145" s="1">
        <v>1.905912</v>
      </c>
      <c r="EJ145" s="1">
        <v>0.3978792495309503</v>
      </c>
      <c r="EK145" s="1">
        <v>0.04123977589657831</v>
      </c>
      <c r="EL145" s="1">
        <v>0.0</v>
      </c>
      <c r="EM145" s="1">
        <v>1.921205389141289</v>
      </c>
      <c r="EN145" s="1">
        <v>0.02901656322987146</v>
      </c>
      <c r="EO145" s="1">
        <v>0.00233305293848389</v>
      </c>
      <c r="EP145" s="1">
        <v>1.0</v>
      </c>
      <c r="EQ145" s="1">
        <v>1.0</v>
      </c>
      <c r="ER145" s="1">
        <v>6.0</v>
      </c>
      <c r="ES145" s="1" t="s">
        <v>406</v>
      </c>
      <c r="ET145" s="1">
        <v>2.94475</v>
      </c>
      <c r="EU145" s="1">
        <v>2.80096</v>
      </c>
      <c r="EV145" s="1">
        <v>0.119472</v>
      </c>
      <c r="EW145" s="1">
        <v>0.126346</v>
      </c>
      <c r="EX145" s="1">
        <v>0.11832</v>
      </c>
      <c r="EY145" s="1">
        <v>0.112416</v>
      </c>
      <c r="EZ145" s="1">
        <v>18110.9</v>
      </c>
      <c r="FA145" s="1">
        <v>18845.2</v>
      </c>
      <c r="FB145" s="1">
        <v>23907.3</v>
      </c>
      <c r="FC145" s="1">
        <v>25090.0</v>
      </c>
      <c r="FD145" s="1">
        <v>33729.6</v>
      </c>
      <c r="FE145" s="1">
        <v>35551.1</v>
      </c>
      <c r="FF145" s="1">
        <v>43572.0</v>
      </c>
      <c r="FG145" s="1">
        <v>46373.7</v>
      </c>
      <c r="FH145" s="1">
        <v>1.9905</v>
      </c>
      <c r="FI145" s="1">
        <v>1.91695</v>
      </c>
      <c r="FJ145" s="1">
        <v>0.138886</v>
      </c>
      <c r="FK145" s="1">
        <v>0.0</v>
      </c>
      <c r="FL145" s="1">
        <v>29.2151</v>
      </c>
      <c r="FM145" s="1">
        <v>999.9</v>
      </c>
      <c r="FN145" s="1">
        <v>70.0</v>
      </c>
      <c r="FO145" s="1">
        <v>31.7</v>
      </c>
      <c r="FP145" s="1">
        <v>33.0439</v>
      </c>
      <c r="FQ145" s="1">
        <v>64.144</v>
      </c>
      <c r="FR145" s="1">
        <v>25.6891</v>
      </c>
      <c r="FS145" s="1">
        <v>1.0</v>
      </c>
      <c r="FT145" s="1">
        <v>0.210864</v>
      </c>
      <c r="FU145" s="1">
        <v>0.255147</v>
      </c>
      <c r="FV145" s="1">
        <v>20.3251</v>
      </c>
      <c r="FW145" s="1">
        <v>5.21175</v>
      </c>
      <c r="FX145" s="1">
        <v>11.9077</v>
      </c>
      <c r="FY145" s="1">
        <v>5.00285</v>
      </c>
      <c r="FZ145" s="1">
        <v>3.2895</v>
      </c>
      <c r="GA145" s="1">
        <v>9999.0</v>
      </c>
      <c r="GB145" s="1">
        <v>9999.0</v>
      </c>
      <c r="GC145" s="1">
        <v>9999.0</v>
      </c>
      <c r="GD145" s="1">
        <v>999.9</v>
      </c>
      <c r="GE145" s="1">
        <v>1.85944</v>
      </c>
      <c r="GF145" s="1">
        <v>1.85438</v>
      </c>
      <c r="GG145" s="1">
        <v>1.85759</v>
      </c>
      <c r="GH145" s="1">
        <v>1.85595</v>
      </c>
      <c r="GI145" s="1">
        <v>1.85483</v>
      </c>
      <c r="GJ145" s="1">
        <v>1.85454</v>
      </c>
      <c r="GK145" s="1">
        <v>1.85304</v>
      </c>
      <c r="GL145" s="1">
        <v>1.85631</v>
      </c>
      <c r="GM145" s="1">
        <v>0.0</v>
      </c>
      <c r="GN145" s="1">
        <v>0.0</v>
      </c>
      <c r="GO145" s="1">
        <v>0.0</v>
      </c>
      <c r="GP145" s="1">
        <v>0.0</v>
      </c>
      <c r="GQ145" s="1" t="s">
        <v>359</v>
      </c>
      <c r="GR145" s="1" t="s">
        <v>360</v>
      </c>
      <c r="GS145" s="1" t="s">
        <v>361</v>
      </c>
      <c r="GT145" s="1" t="s">
        <v>361</v>
      </c>
      <c r="GU145" s="1" t="s">
        <v>361</v>
      </c>
      <c r="GV145" s="1" t="s">
        <v>361</v>
      </c>
      <c r="GW145" s="1">
        <v>0.0</v>
      </c>
      <c r="GX145" s="1">
        <v>100.0</v>
      </c>
      <c r="GY145" s="1">
        <v>100.0</v>
      </c>
      <c r="GZ145" s="1">
        <v>1.785</v>
      </c>
      <c r="HA145" s="1">
        <v>0.0153</v>
      </c>
      <c r="HB145" s="1">
        <v>0.4508132229881339</v>
      </c>
      <c r="HC145" s="1">
        <v>0.002931838302181297</v>
      </c>
      <c r="HD145" s="1">
        <v>-1.375455985948503E-6</v>
      </c>
      <c r="HE145" s="1">
        <v>3.07004744371273E-10</v>
      </c>
      <c r="HF145" s="1">
        <v>-0.06116048014925604</v>
      </c>
      <c r="HG145" s="1">
        <v>0.0100384331276165</v>
      </c>
      <c r="HH145" s="1">
        <v>-3.153267371123071E-4</v>
      </c>
      <c r="HI145" s="1">
        <v>1.819468599177705E-6</v>
      </c>
      <c r="HJ145" s="1">
        <v>1.0</v>
      </c>
      <c r="HK145" s="1">
        <v>2112.0</v>
      </c>
      <c r="HL145" s="1">
        <v>3.0</v>
      </c>
      <c r="HM145" s="1">
        <v>29.0</v>
      </c>
      <c r="HN145" s="1">
        <v>6.5</v>
      </c>
      <c r="HO145" s="1">
        <v>6.5</v>
      </c>
      <c r="HP145" s="1">
        <v>1.56372</v>
      </c>
      <c r="HQ145" s="1">
        <v>2.27783</v>
      </c>
      <c r="HR145" s="1">
        <v>1.4978</v>
      </c>
      <c r="HS145" s="1">
        <v>2.30347</v>
      </c>
      <c r="HT145" s="1">
        <v>1.54785</v>
      </c>
      <c r="HU145" s="1">
        <v>2.37427</v>
      </c>
      <c r="HV145" s="1">
        <v>35.5218</v>
      </c>
      <c r="HW145" s="1">
        <v>15.5943</v>
      </c>
      <c r="HX145" s="1">
        <v>18.0</v>
      </c>
      <c r="HY145" s="1">
        <v>500.862</v>
      </c>
      <c r="HZ145" s="1">
        <v>519.381</v>
      </c>
      <c r="IA145" s="1">
        <v>28.7935</v>
      </c>
      <c r="IB145" s="1">
        <v>29.8363</v>
      </c>
      <c r="IC145" s="1">
        <v>30.0005</v>
      </c>
      <c r="ID145" s="1">
        <v>29.6187</v>
      </c>
      <c r="IE145" s="1">
        <v>29.7088</v>
      </c>
      <c r="IF145" s="1">
        <v>31.3231</v>
      </c>
      <c r="IG145" s="1">
        <v>26.8197</v>
      </c>
      <c r="IH145" s="1">
        <v>83.9229</v>
      </c>
      <c r="II145" s="1">
        <v>28.7754</v>
      </c>
      <c r="IJ145" s="1">
        <v>684.173</v>
      </c>
      <c r="IK145" s="1">
        <v>25.2463</v>
      </c>
      <c r="IL145" s="1">
        <v>100.77</v>
      </c>
      <c r="IM145" s="1">
        <v>100.509</v>
      </c>
      <c r="IN145" s="1" t="s">
        <v>362</v>
      </c>
    </row>
    <row r="146" ht="15.75" customHeight="1">
      <c r="A146" s="1">
        <v>130.0</v>
      </c>
      <c r="B146" s="1">
        <v>1.6602243981E9</v>
      </c>
      <c r="C146" s="1">
        <v>411.0999999046326</v>
      </c>
      <c r="D146" s="1" t="s">
        <v>603</v>
      </c>
      <c r="E146" s="1" t="s">
        <v>604</v>
      </c>
      <c r="F146" s="1">
        <v>1.0</v>
      </c>
      <c r="G146" s="1" t="s">
        <v>349</v>
      </c>
      <c r="H146" s="1" t="s">
        <v>350</v>
      </c>
      <c r="I146" s="1" t="s">
        <v>351</v>
      </c>
      <c r="J146" s="1" t="s">
        <v>352</v>
      </c>
      <c r="K146" s="1" t="s">
        <v>353</v>
      </c>
      <c r="L146" s="1" t="s">
        <v>354</v>
      </c>
      <c r="M146" s="1" t="s">
        <v>355</v>
      </c>
      <c r="N146" s="1">
        <v>1.66022438975625E9</v>
      </c>
      <c r="O146" s="1">
        <f t="shared" si="1"/>
        <v>0.001620958056</v>
      </c>
      <c r="P146" s="1">
        <f t="shared" si="2"/>
        <v>1.620958056</v>
      </c>
      <c r="Q146" s="1">
        <f t="shared" si="3"/>
        <v>9.503789989</v>
      </c>
      <c r="R146" s="1">
        <f t="shared" si="4"/>
        <v>565.533875</v>
      </c>
      <c r="S146" s="1">
        <f t="shared" si="5"/>
        <v>363.0821694</v>
      </c>
      <c r="T146" s="1">
        <f t="shared" si="6"/>
        <v>36.14543415</v>
      </c>
      <c r="U146" s="1">
        <f t="shared" si="7"/>
        <v>56.29983834</v>
      </c>
      <c r="V146" s="1">
        <f t="shared" si="8"/>
        <v>0.08214180234</v>
      </c>
      <c r="W146" s="1">
        <f t="shared" si="9"/>
        <v>2.918372619</v>
      </c>
      <c r="X146" s="1">
        <f t="shared" si="10"/>
        <v>0.08087867222</v>
      </c>
      <c r="Y146" s="1">
        <f t="shared" si="11"/>
        <v>0.05066103931</v>
      </c>
      <c r="Z146" s="1">
        <f t="shared" si="12"/>
        <v>321.5167785</v>
      </c>
      <c r="AA146" s="1">
        <f t="shared" si="13"/>
        <v>32.48230563</v>
      </c>
      <c r="AB146" s="1">
        <f t="shared" si="14"/>
        <v>31.466925</v>
      </c>
      <c r="AC146" s="1">
        <f t="shared" si="15"/>
        <v>4.632886074</v>
      </c>
      <c r="AD146" s="1">
        <f t="shared" si="16"/>
        <v>60.07584191</v>
      </c>
      <c r="AE146" s="1">
        <f t="shared" si="17"/>
        <v>2.711282104</v>
      </c>
      <c r="AF146" s="1">
        <f t="shared" si="18"/>
        <v>4.513098806</v>
      </c>
      <c r="AG146" s="1">
        <f t="shared" si="19"/>
        <v>1.92160397</v>
      </c>
      <c r="AH146" s="1">
        <f t="shared" si="20"/>
        <v>-71.48425029</v>
      </c>
      <c r="AI146" s="1">
        <f t="shared" si="21"/>
        <v>-72.41160727</v>
      </c>
      <c r="AJ146" s="1">
        <f t="shared" si="22"/>
        <v>-5.58488406</v>
      </c>
      <c r="AK146" s="1">
        <f t="shared" si="23"/>
        <v>172.0360369</v>
      </c>
      <c r="AL146" s="1">
        <f t="shared" si="24"/>
        <v>40.03041163</v>
      </c>
      <c r="AM146" s="1">
        <f t="shared" si="25"/>
        <v>1.646338264</v>
      </c>
      <c r="AN146" s="1">
        <f t="shared" si="26"/>
        <v>9.503789989</v>
      </c>
      <c r="AO146" s="1">
        <v>658.8949849594113</v>
      </c>
      <c r="AP146" s="1">
        <v>621.2001575757575</v>
      </c>
      <c r="AQ146" s="1">
        <v>5.088811980930369</v>
      </c>
      <c r="AR146" s="1">
        <v>64.96869328460993</v>
      </c>
      <c r="AS146" s="1">
        <f t="shared" si="27"/>
        <v>1.620958056</v>
      </c>
      <c r="AT146" s="1">
        <v>25.2697788094534</v>
      </c>
      <c r="AU146" s="1">
        <v>27.20642787878787</v>
      </c>
      <c r="AV146" s="1">
        <v>-0.00677233816022753</v>
      </c>
      <c r="AW146" s="1">
        <v>84.42991726890527</v>
      </c>
      <c r="AX146" s="1">
        <v>0.0</v>
      </c>
      <c r="AY146" s="1">
        <v>0.0</v>
      </c>
      <c r="AZ146" s="1">
        <f t="shared" si="28"/>
        <v>1</v>
      </c>
      <c r="BA146" s="1">
        <f t="shared" si="29"/>
        <v>0</v>
      </c>
      <c r="BB146" s="1">
        <f t="shared" si="30"/>
        <v>51850.3809</v>
      </c>
      <c r="BC146" s="1">
        <f t="shared" si="31"/>
        <v>2000.00125</v>
      </c>
      <c r="BD146" s="1">
        <f t="shared" si="32"/>
        <v>1681.20135</v>
      </c>
      <c r="BE146" s="1">
        <f t="shared" si="33"/>
        <v>0.8406001496</v>
      </c>
      <c r="BF146" s="1">
        <f t="shared" si="34"/>
        <v>0.1607582888</v>
      </c>
      <c r="BG146" s="1">
        <v>6.0</v>
      </c>
      <c r="BH146" s="1">
        <v>0.5</v>
      </c>
      <c r="BI146" s="1" t="s">
        <v>356</v>
      </c>
      <c r="BJ146" s="1">
        <v>2.0</v>
      </c>
      <c r="BK146" s="1" t="b">
        <v>1</v>
      </c>
      <c r="BL146" s="1">
        <v>1.66022438975625E9</v>
      </c>
      <c r="BM146" s="1">
        <v>565.5338750000001</v>
      </c>
      <c r="BN146" s="1">
        <v>614.6735625</v>
      </c>
      <c r="BO146" s="1">
        <v>27.234925</v>
      </c>
      <c r="BP146" s="1">
        <v>25.313675</v>
      </c>
      <c r="BQ146" s="1">
        <v>563.8128125000001</v>
      </c>
      <c r="BR146" s="1">
        <v>27.21978125</v>
      </c>
      <c r="BS146" s="1">
        <v>500.14325</v>
      </c>
      <c r="BT146" s="1">
        <v>99.451625</v>
      </c>
      <c r="BU146" s="1">
        <v>0.10003905625</v>
      </c>
      <c r="BV146" s="1">
        <v>31.0066875</v>
      </c>
      <c r="BW146" s="1">
        <v>31.466925</v>
      </c>
      <c r="BX146" s="1">
        <v>999.9</v>
      </c>
      <c r="BY146" s="1">
        <v>0.0</v>
      </c>
      <c r="BZ146" s="1">
        <v>0.0</v>
      </c>
      <c r="CA146" s="1">
        <v>9991.211875</v>
      </c>
      <c r="CB146" s="1">
        <v>0.0</v>
      </c>
      <c r="CC146" s="1">
        <v>7.4429725</v>
      </c>
      <c r="CD146" s="1">
        <v>-49.13970625</v>
      </c>
      <c r="CE146" s="1">
        <v>581.3670625</v>
      </c>
      <c r="CF146" s="1">
        <v>630.6363125</v>
      </c>
      <c r="CG146" s="1">
        <v>1.92126</v>
      </c>
      <c r="CH146" s="1">
        <v>614.6735625</v>
      </c>
      <c r="CI146" s="1">
        <v>25.313675</v>
      </c>
      <c r="CJ146" s="1">
        <v>2.7085575</v>
      </c>
      <c r="CK146" s="1">
        <v>2.517485625</v>
      </c>
      <c r="CL146" s="1">
        <v>22.33713125</v>
      </c>
      <c r="CM146" s="1">
        <v>21.1399625</v>
      </c>
      <c r="CN146" s="1">
        <v>2000.00125</v>
      </c>
      <c r="CO146" s="1">
        <v>0.9799935625</v>
      </c>
      <c r="CP146" s="1">
        <v>0.0200066375</v>
      </c>
      <c r="CQ146" s="1">
        <v>0.0</v>
      </c>
      <c r="CR146" s="1">
        <v>2.66725</v>
      </c>
      <c r="CS146" s="1">
        <v>0.0</v>
      </c>
      <c r="CT146" s="1">
        <v>22181.55625</v>
      </c>
      <c r="CU146" s="1">
        <v>17412.2875</v>
      </c>
      <c r="CV146" s="1">
        <v>40.2655</v>
      </c>
      <c r="CW146" s="1">
        <v>41.2066875</v>
      </c>
      <c r="CX146" s="1">
        <v>40.226375</v>
      </c>
      <c r="CY146" s="1">
        <v>39.7460625</v>
      </c>
      <c r="CZ146" s="1">
        <v>40.437</v>
      </c>
      <c r="DA146" s="1">
        <v>1959.99125</v>
      </c>
      <c r="DB146" s="1">
        <v>40.01</v>
      </c>
      <c r="DC146" s="1">
        <v>0.0</v>
      </c>
      <c r="DD146" s="1">
        <v>1.6602243971E9</v>
      </c>
      <c r="DE146" s="1">
        <v>0.0</v>
      </c>
      <c r="DF146" s="1">
        <v>1.660224008E9</v>
      </c>
      <c r="DG146" s="1" t="s">
        <v>357</v>
      </c>
      <c r="DH146" s="1">
        <v>1.660224008E9</v>
      </c>
      <c r="DI146" s="1">
        <v>1.660224007E9</v>
      </c>
      <c r="DJ146" s="1">
        <v>1.0</v>
      </c>
      <c r="DK146" s="1">
        <v>0.091</v>
      </c>
      <c r="DL146" s="1">
        <v>-0.018</v>
      </c>
      <c r="DM146" s="1">
        <v>1.42</v>
      </c>
      <c r="DN146" s="1">
        <v>0.02</v>
      </c>
      <c r="DO146" s="1">
        <v>400.0</v>
      </c>
      <c r="DP146" s="1">
        <v>26.0</v>
      </c>
      <c r="DQ146" s="1">
        <v>0.31</v>
      </c>
      <c r="DR146" s="1">
        <v>0.11</v>
      </c>
      <c r="DS146" s="1">
        <v>8.824582555315994</v>
      </c>
      <c r="DT146" s="1">
        <v>4.160349988731651</v>
      </c>
      <c r="DU146" s="1">
        <v>0.3199027674893097</v>
      </c>
      <c r="DV146" s="1">
        <v>0.0</v>
      </c>
      <c r="DW146" s="1">
        <v>39.96151240926414</v>
      </c>
      <c r="DX146" s="1">
        <v>6.681182332597956</v>
      </c>
      <c r="DY146" s="1">
        <v>0.508840034350652</v>
      </c>
      <c r="DZ146" s="1">
        <v>0.0</v>
      </c>
      <c r="EA146" s="1">
        <v>-49.16023666666667</v>
      </c>
      <c r="EB146" s="1">
        <v>-8.708526807564079</v>
      </c>
      <c r="EC146" s="1">
        <v>0.6415314855787592</v>
      </c>
      <c r="ED146" s="1">
        <v>0.0</v>
      </c>
      <c r="EE146" s="1">
        <v>372.6050221954725</v>
      </c>
      <c r="EF146" s="1">
        <v>225.3287933255923</v>
      </c>
      <c r="EG146" s="1">
        <v>16.9109053905034</v>
      </c>
      <c r="EH146" s="1">
        <v>0.0</v>
      </c>
      <c r="EI146" s="1">
        <v>1.905912</v>
      </c>
      <c r="EJ146" s="1">
        <v>0.3978792495309503</v>
      </c>
      <c r="EK146" s="1">
        <v>0.04123977589657831</v>
      </c>
      <c r="EL146" s="1">
        <v>0.0</v>
      </c>
      <c r="EM146" s="1">
        <v>1.921205389141289</v>
      </c>
      <c r="EN146" s="1">
        <v>0.02901656322987146</v>
      </c>
      <c r="EO146" s="1">
        <v>0.00233305293848389</v>
      </c>
      <c r="EP146" s="1">
        <v>1.0</v>
      </c>
      <c r="EQ146" s="1">
        <v>1.0</v>
      </c>
      <c r="ER146" s="1">
        <v>6.0</v>
      </c>
      <c r="ES146" s="1" t="s">
        <v>406</v>
      </c>
      <c r="ET146" s="1">
        <v>2.94447</v>
      </c>
      <c r="EU146" s="1">
        <v>2.80084</v>
      </c>
      <c r="EV146" s="1">
        <v>0.11982</v>
      </c>
      <c r="EW146" s="1">
        <v>0.126672</v>
      </c>
      <c r="EX146" s="1">
        <v>0.118318</v>
      </c>
      <c r="EY146" s="1">
        <v>0.112412</v>
      </c>
      <c r="EZ146" s="1">
        <v>18103.8</v>
      </c>
      <c r="FA146" s="1">
        <v>18838.0</v>
      </c>
      <c r="FB146" s="1">
        <v>23907.4</v>
      </c>
      <c r="FC146" s="1">
        <v>25089.8</v>
      </c>
      <c r="FD146" s="1">
        <v>33729.7</v>
      </c>
      <c r="FE146" s="1">
        <v>35551.1</v>
      </c>
      <c r="FF146" s="1">
        <v>43572.0</v>
      </c>
      <c r="FG146" s="1">
        <v>46373.4</v>
      </c>
      <c r="FH146" s="1">
        <v>1.99048</v>
      </c>
      <c r="FI146" s="1">
        <v>1.9169</v>
      </c>
      <c r="FJ146" s="1">
        <v>0.138976</v>
      </c>
      <c r="FK146" s="1">
        <v>0.0</v>
      </c>
      <c r="FL146" s="1">
        <v>29.2154</v>
      </c>
      <c r="FM146" s="1">
        <v>999.9</v>
      </c>
      <c r="FN146" s="1">
        <v>70.0</v>
      </c>
      <c r="FO146" s="1">
        <v>31.7</v>
      </c>
      <c r="FP146" s="1">
        <v>33.044</v>
      </c>
      <c r="FQ146" s="1">
        <v>64.014</v>
      </c>
      <c r="FR146" s="1">
        <v>26.5705</v>
      </c>
      <c r="FS146" s="1">
        <v>1.0</v>
      </c>
      <c r="FT146" s="1">
        <v>0.210917</v>
      </c>
      <c r="FU146" s="1">
        <v>0.259883</v>
      </c>
      <c r="FV146" s="1">
        <v>20.325</v>
      </c>
      <c r="FW146" s="1">
        <v>5.21205</v>
      </c>
      <c r="FX146" s="1">
        <v>11.9077</v>
      </c>
      <c r="FY146" s="1">
        <v>5.00285</v>
      </c>
      <c r="FZ146" s="1">
        <v>3.2895</v>
      </c>
      <c r="GA146" s="1">
        <v>9999.0</v>
      </c>
      <c r="GB146" s="1">
        <v>9999.0</v>
      </c>
      <c r="GC146" s="1">
        <v>9999.0</v>
      </c>
      <c r="GD146" s="1">
        <v>999.9</v>
      </c>
      <c r="GE146" s="1">
        <v>1.85944</v>
      </c>
      <c r="GF146" s="1">
        <v>1.85438</v>
      </c>
      <c r="GG146" s="1">
        <v>1.85759</v>
      </c>
      <c r="GH146" s="1">
        <v>1.85595</v>
      </c>
      <c r="GI146" s="1">
        <v>1.85483</v>
      </c>
      <c r="GJ146" s="1">
        <v>1.85454</v>
      </c>
      <c r="GK146" s="1">
        <v>1.85304</v>
      </c>
      <c r="GL146" s="1">
        <v>1.85631</v>
      </c>
      <c r="GM146" s="1">
        <v>0.0</v>
      </c>
      <c r="GN146" s="1">
        <v>0.0</v>
      </c>
      <c r="GO146" s="1">
        <v>0.0</v>
      </c>
      <c r="GP146" s="1">
        <v>0.0</v>
      </c>
      <c r="GQ146" s="1" t="s">
        <v>359</v>
      </c>
      <c r="GR146" s="1" t="s">
        <v>360</v>
      </c>
      <c r="GS146" s="1" t="s">
        <v>361</v>
      </c>
      <c r="GT146" s="1" t="s">
        <v>361</v>
      </c>
      <c r="GU146" s="1" t="s">
        <v>361</v>
      </c>
      <c r="GV146" s="1" t="s">
        <v>361</v>
      </c>
      <c r="GW146" s="1">
        <v>0.0</v>
      </c>
      <c r="GX146" s="1">
        <v>100.0</v>
      </c>
      <c r="GY146" s="1">
        <v>100.0</v>
      </c>
      <c r="GZ146" s="1">
        <v>1.789</v>
      </c>
      <c r="HA146" s="1">
        <v>0.0152</v>
      </c>
      <c r="HB146" s="1">
        <v>0.4508132229881339</v>
      </c>
      <c r="HC146" s="1">
        <v>0.002931838302181297</v>
      </c>
      <c r="HD146" s="1">
        <v>-1.375455985948503E-6</v>
      </c>
      <c r="HE146" s="1">
        <v>3.07004744371273E-10</v>
      </c>
      <c r="HF146" s="1">
        <v>-0.06116048014925604</v>
      </c>
      <c r="HG146" s="1">
        <v>0.0100384331276165</v>
      </c>
      <c r="HH146" s="1">
        <v>-3.153267371123071E-4</v>
      </c>
      <c r="HI146" s="1">
        <v>1.819468599177705E-6</v>
      </c>
      <c r="HJ146" s="1">
        <v>1.0</v>
      </c>
      <c r="HK146" s="1">
        <v>2112.0</v>
      </c>
      <c r="HL146" s="1">
        <v>3.0</v>
      </c>
      <c r="HM146" s="1">
        <v>29.0</v>
      </c>
      <c r="HN146" s="1">
        <v>6.5</v>
      </c>
      <c r="HO146" s="1">
        <v>6.5</v>
      </c>
      <c r="HP146" s="1">
        <v>1.56738</v>
      </c>
      <c r="HQ146" s="1">
        <v>2.28027</v>
      </c>
      <c r="HR146" s="1">
        <v>1.4978</v>
      </c>
      <c r="HS146" s="1">
        <v>2.30347</v>
      </c>
      <c r="HT146" s="1">
        <v>1.54785</v>
      </c>
      <c r="HU146" s="1">
        <v>2.42676</v>
      </c>
      <c r="HV146" s="1">
        <v>35.5218</v>
      </c>
      <c r="HW146" s="1">
        <v>15.5855</v>
      </c>
      <c r="HX146" s="1">
        <v>18.0</v>
      </c>
      <c r="HY146" s="1">
        <v>500.849</v>
      </c>
      <c r="HZ146" s="1">
        <v>519.349</v>
      </c>
      <c r="IA146" s="1">
        <v>28.7926</v>
      </c>
      <c r="IB146" s="1">
        <v>29.8365</v>
      </c>
      <c r="IC146" s="1">
        <v>30.0005</v>
      </c>
      <c r="ID146" s="1">
        <v>29.6189</v>
      </c>
      <c r="IE146" s="1">
        <v>29.709</v>
      </c>
      <c r="IF146" s="1">
        <v>31.3857</v>
      </c>
      <c r="IG146" s="1">
        <v>26.8197</v>
      </c>
      <c r="IH146" s="1">
        <v>83.9229</v>
      </c>
      <c r="II146" s="1">
        <v>28.7754</v>
      </c>
      <c r="IJ146" s="1">
        <v>694.192</v>
      </c>
      <c r="IK146" s="1">
        <v>25.2494</v>
      </c>
      <c r="IL146" s="1">
        <v>100.771</v>
      </c>
      <c r="IM146" s="1">
        <v>100.508</v>
      </c>
      <c r="IN146" s="1" t="s">
        <v>362</v>
      </c>
    </row>
    <row r="147" ht="15.75" customHeight="1">
      <c r="A147" s="1">
        <v>131.0</v>
      </c>
      <c r="B147" s="1">
        <v>1.6602243996E9</v>
      </c>
      <c r="C147" s="1">
        <v>412.5999999046326</v>
      </c>
      <c r="D147" s="1" t="s">
        <v>605</v>
      </c>
      <c r="E147" s="1" t="s">
        <v>606</v>
      </c>
      <c r="F147" s="1">
        <v>1.0</v>
      </c>
      <c r="G147" s="1" t="s">
        <v>349</v>
      </c>
      <c r="H147" s="1" t="s">
        <v>350</v>
      </c>
      <c r="I147" s="1" t="s">
        <v>351</v>
      </c>
      <c r="J147" s="1" t="s">
        <v>352</v>
      </c>
      <c r="K147" s="1" t="s">
        <v>353</v>
      </c>
      <c r="L147" s="1" t="s">
        <v>354</v>
      </c>
      <c r="M147" s="1" t="s">
        <v>355</v>
      </c>
      <c r="N147" s="1">
        <v>1.6602243917875E9</v>
      </c>
      <c r="O147" s="1">
        <f t="shared" si="1"/>
        <v>0.001637309005</v>
      </c>
      <c r="P147" s="1">
        <f t="shared" si="2"/>
        <v>1.637309005</v>
      </c>
      <c r="Q147" s="1">
        <f t="shared" si="3"/>
        <v>9.569078072</v>
      </c>
      <c r="R147" s="1">
        <f t="shared" si="4"/>
        <v>575.55625</v>
      </c>
      <c r="S147" s="1">
        <f t="shared" si="5"/>
        <v>373.251427</v>
      </c>
      <c r="T147" s="1">
        <f t="shared" si="6"/>
        <v>37.15769345</v>
      </c>
      <c r="U147" s="1">
        <f t="shared" si="7"/>
        <v>57.29741711</v>
      </c>
      <c r="V147" s="1">
        <f t="shared" si="8"/>
        <v>0.08292832786</v>
      </c>
      <c r="W147" s="1">
        <f t="shared" si="9"/>
        <v>2.918820348</v>
      </c>
      <c r="X147" s="1">
        <f t="shared" si="10"/>
        <v>0.08164129095</v>
      </c>
      <c r="Y147" s="1">
        <f t="shared" si="11"/>
        <v>0.05113977807</v>
      </c>
      <c r="Z147" s="1">
        <f t="shared" si="12"/>
        <v>321.5127885</v>
      </c>
      <c r="AA147" s="1">
        <f t="shared" si="13"/>
        <v>32.48021444</v>
      </c>
      <c r="AB147" s="1">
        <f t="shared" si="14"/>
        <v>31.4696</v>
      </c>
      <c r="AC147" s="1">
        <f t="shared" si="15"/>
        <v>4.633590317</v>
      </c>
      <c r="AD147" s="1">
        <f t="shared" si="16"/>
        <v>60.05563535</v>
      </c>
      <c r="AE147" s="1">
        <f t="shared" si="17"/>
        <v>2.710741059</v>
      </c>
      <c r="AF147" s="1">
        <f t="shared" si="18"/>
        <v>4.513716395</v>
      </c>
      <c r="AG147" s="1">
        <f t="shared" si="19"/>
        <v>1.922849259</v>
      </c>
      <c r="AH147" s="1">
        <f t="shared" si="20"/>
        <v>-72.20532713</v>
      </c>
      <c r="AI147" s="1">
        <f t="shared" si="21"/>
        <v>-72.46599031</v>
      </c>
      <c r="AJ147" s="1">
        <f t="shared" si="22"/>
        <v>-5.588360958</v>
      </c>
      <c r="AK147" s="1">
        <f t="shared" si="23"/>
        <v>171.2531101</v>
      </c>
      <c r="AL147" s="1">
        <f t="shared" si="24"/>
        <v>40.2296756</v>
      </c>
      <c r="AM147" s="1">
        <f t="shared" si="25"/>
        <v>1.652796917</v>
      </c>
      <c r="AN147" s="1">
        <f t="shared" si="26"/>
        <v>9.569078072</v>
      </c>
      <c r="AO147" s="1">
        <v>666.7354992060973</v>
      </c>
      <c r="AP147" s="1">
        <v>628.8815393939392</v>
      </c>
      <c r="AQ147" s="1">
        <v>5.104210044012749</v>
      </c>
      <c r="AR147" s="1">
        <v>64.96869328460993</v>
      </c>
      <c r="AS147" s="1">
        <f t="shared" si="27"/>
        <v>1.637309005</v>
      </c>
      <c r="AT147" s="1">
        <v>25.26895708270926</v>
      </c>
      <c r="AU147" s="1">
        <v>27.20504242424242</v>
      </c>
      <c r="AV147" s="1">
        <v>-0.003808758096790904</v>
      </c>
      <c r="AW147" s="1">
        <v>84.42991726890527</v>
      </c>
      <c r="AX147" s="1">
        <v>0.0</v>
      </c>
      <c r="AY147" s="1">
        <v>0.0</v>
      </c>
      <c r="AZ147" s="1">
        <f t="shared" si="28"/>
        <v>1</v>
      </c>
      <c r="BA147" s="1">
        <f t="shared" si="29"/>
        <v>0</v>
      </c>
      <c r="BB147" s="1">
        <f t="shared" si="30"/>
        <v>51862.68876</v>
      </c>
      <c r="BC147" s="1">
        <f t="shared" si="31"/>
        <v>1999.97625</v>
      </c>
      <c r="BD147" s="1">
        <f t="shared" si="32"/>
        <v>1681.18035</v>
      </c>
      <c r="BE147" s="1">
        <f t="shared" si="33"/>
        <v>0.8406001571</v>
      </c>
      <c r="BF147" s="1">
        <f t="shared" si="34"/>
        <v>0.1607583033</v>
      </c>
      <c r="BG147" s="1">
        <v>6.0</v>
      </c>
      <c r="BH147" s="1">
        <v>0.5</v>
      </c>
      <c r="BI147" s="1" t="s">
        <v>356</v>
      </c>
      <c r="BJ147" s="1">
        <v>2.0</v>
      </c>
      <c r="BK147" s="1" t="b">
        <v>1</v>
      </c>
      <c r="BL147" s="1">
        <v>1.6602243917875E9</v>
      </c>
      <c r="BM147" s="1">
        <v>575.55625</v>
      </c>
      <c r="BN147" s="1">
        <v>624.9599375</v>
      </c>
      <c r="BO147" s="1">
        <v>27.22956875</v>
      </c>
      <c r="BP147" s="1">
        <v>25.30074375</v>
      </c>
      <c r="BQ147" s="1">
        <v>573.8185</v>
      </c>
      <c r="BR147" s="1">
        <v>27.2144125</v>
      </c>
      <c r="BS147" s="1">
        <v>500.1361875</v>
      </c>
      <c r="BT147" s="1">
        <v>99.45138750000001</v>
      </c>
      <c r="BU147" s="1">
        <v>0.0999893</v>
      </c>
      <c r="BV147" s="1">
        <v>31.0090875</v>
      </c>
      <c r="BW147" s="1">
        <v>31.4696</v>
      </c>
      <c r="BX147" s="1">
        <v>999.9</v>
      </c>
      <c r="BY147" s="1">
        <v>0.0</v>
      </c>
      <c r="BZ147" s="1">
        <v>0.0</v>
      </c>
      <c r="CA147" s="1">
        <v>9993.79125</v>
      </c>
      <c r="CB147" s="1">
        <v>0.0</v>
      </c>
      <c r="CC147" s="1">
        <v>7.4745725</v>
      </c>
      <c r="CD147" s="1">
        <v>-49.4036125</v>
      </c>
      <c r="CE147" s="1">
        <v>591.6668125</v>
      </c>
      <c r="CF147" s="1">
        <v>641.1814374999999</v>
      </c>
      <c r="CG147" s="1">
        <v>1.9288325</v>
      </c>
      <c r="CH147" s="1">
        <v>624.9599375</v>
      </c>
      <c r="CI147" s="1">
        <v>25.30074375</v>
      </c>
      <c r="CJ147" s="1">
        <v>2.70801875</v>
      </c>
      <c r="CK147" s="1">
        <v>2.51619375</v>
      </c>
      <c r="CL147" s="1">
        <v>22.33385625</v>
      </c>
      <c r="CM147" s="1">
        <v>21.1316125</v>
      </c>
      <c r="CN147" s="1">
        <v>1999.97625</v>
      </c>
      <c r="CO147" s="1">
        <v>0.979993375</v>
      </c>
      <c r="CP147" s="1">
        <v>0.020006825</v>
      </c>
      <c r="CQ147" s="1">
        <v>0.0</v>
      </c>
      <c r="CR147" s="1">
        <v>2.835875</v>
      </c>
      <c r="CS147" s="1">
        <v>0.0</v>
      </c>
      <c r="CT147" s="1">
        <v>22183.58125</v>
      </c>
      <c r="CU147" s="1">
        <v>17412.075</v>
      </c>
      <c r="CV147" s="1">
        <v>40.27325</v>
      </c>
      <c r="CW147" s="1">
        <v>41.21062499999999</v>
      </c>
      <c r="CX147" s="1">
        <v>40.23425</v>
      </c>
      <c r="CY147" s="1">
        <v>39.75</v>
      </c>
      <c r="CZ147" s="1">
        <v>40.437</v>
      </c>
      <c r="DA147" s="1">
        <v>1959.96625</v>
      </c>
      <c r="DB147" s="1">
        <v>40.01</v>
      </c>
      <c r="DC147" s="1">
        <v>0.0</v>
      </c>
      <c r="DD147" s="1">
        <v>1.6602243983E9</v>
      </c>
      <c r="DE147" s="1">
        <v>0.0</v>
      </c>
      <c r="DF147" s="1">
        <v>1.660224008E9</v>
      </c>
      <c r="DG147" s="1" t="s">
        <v>357</v>
      </c>
      <c r="DH147" s="1">
        <v>1.660224008E9</v>
      </c>
      <c r="DI147" s="1">
        <v>1.660224007E9</v>
      </c>
      <c r="DJ147" s="1">
        <v>1.0</v>
      </c>
      <c r="DK147" s="1">
        <v>0.091</v>
      </c>
      <c r="DL147" s="1">
        <v>-0.018</v>
      </c>
      <c r="DM147" s="1">
        <v>1.42</v>
      </c>
      <c r="DN147" s="1">
        <v>0.02</v>
      </c>
      <c r="DO147" s="1">
        <v>400.0</v>
      </c>
      <c r="DP147" s="1">
        <v>26.0</v>
      </c>
      <c r="DQ147" s="1">
        <v>0.31</v>
      </c>
      <c r="DR147" s="1">
        <v>0.11</v>
      </c>
      <c r="DS147" s="1">
        <v>8.894816220455656</v>
      </c>
      <c r="DT147" s="1">
        <v>4.341620780376699</v>
      </c>
      <c r="DU147" s="1">
        <v>0.3328620303625855</v>
      </c>
      <c r="DV147" s="1">
        <v>0.0</v>
      </c>
      <c r="DW147" s="1">
        <v>40.07069418267996</v>
      </c>
      <c r="DX147" s="1">
        <v>6.540619647931988</v>
      </c>
      <c r="DY147" s="1">
        <v>0.4986927922048726</v>
      </c>
      <c r="DZ147" s="1">
        <v>0.0</v>
      </c>
      <c r="EA147" s="1">
        <v>-49.30134</v>
      </c>
      <c r="EB147" s="1">
        <v>-8.278820022247022</v>
      </c>
      <c r="EC147" s="1">
        <v>0.6115213583623501</v>
      </c>
      <c r="ED147" s="1">
        <v>0.0</v>
      </c>
      <c r="EE147" s="1">
        <v>376.230194860696</v>
      </c>
      <c r="EF147" s="1">
        <v>216.5880593259817</v>
      </c>
      <c r="EG147" s="1">
        <v>16.27467488493346</v>
      </c>
      <c r="EH147" s="1">
        <v>0.0</v>
      </c>
      <c r="EI147" s="1">
        <v>1.911386</v>
      </c>
      <c r="EJ147" s="1">
        <v>0.3530015009380874</v>
      </c>
      <c r="EK147" s="1">
        <v>0.03778817465821816</v>
      </c>
      <c r="EL147" s="1">
        <v>0.0</v>
      </c>
      <c r="EM147" s="1">
        <v>1.92175436961117</v>
      </c>
      <c r="EN147" s="1">
        <v>0.03051579199951444</v>
      </c>
      <c r="EO147" s="1">
        <v>0.002447508750918657</v>
      </c>
      <c r="EP147" s="1">
        <v>1.0</v>
      </c>
      <c r="EQ147" s="1">
        <v>1.0</v>
      </c>
      <c r="ER147" s="1">
        <v>6.0</v>
      </c>
      <c r="ES147" s="1" t="s">
        <v>406</v>
      </c>
      <c r="ET147" s="1">
        <v>2.94469</v>
      </c>
      <c r="EU147" s="1">
        <v>2.80091</v>
      </c>
      <c r="EV147" s="1">
        <v>0.120846</v>
      </c>
      <c r="EW147" s="1">
        <v>0.12766</v>
      </c>
      <c r="EX147" s="1">
        <v>0.118312</v>
      </c>
      <c r="EY147" s="1">
        <v>0.112408</v>
      </c>
      <c r="EZ147" s="1">
        <v>18082.7</v>
      </c>
      <c r="FA147" s="1">
        <v>18816.5</v>
      </c>
      <c r="FB147" s="1">
        <v>23907.4</v>
      </c>
      <c r="FC147" s="1">
        <v>25089.6</v>
      </c>
      <c r="FD147" s="1">
        <v>33729.9</v>
      </c>
      <c r="FE147" s="1">
        <v>35551.0</v>
      </c>
      <c r="FF147" s="1">
        <v>43571.9</v>
      </c>
      <c r="FG147" s="1">
        <v>46373.0</v>
      </c>
      <c r="FH147" s="1">
        <v>1.99058</v>
      </c>
      <c r="FI147" s="1">
        <v>1.91683</v>
      </c>
      <c r="FJ147" s="1">
        <v>0.139438</v>
      </c>
      <c r="FK147" s="1">
        <v>0.0</v>
      </c>
      <c r="FL147" s="1">
        <v>29.2164</v>
      </c>
      <c r="FM147" s="1">
        <v>999.9</v>
      </c>
      <c r="FN147" s="1">
        <v>70.0</v>
      </c>
      <c r="FO147" s="1">
        <v>31.7</v>
      </c>
      <c r="FP147" s="1">
        <v>33.046</v>
      </c>
      <c r="FQ147" s="1">
        <v>64.244</v>
      </c>
      <c r="FR147" s="1">
        <v>26.3181</v>
      </c>
      <c r="FS147" s="1">
        <v>1.0</v>
      </c>
      <c r="FT147" s="1">
        <v>0.211014</v>
      </c>
      <c r="FU147" s="1">
        <v>0.272489</v>
      </c>
      <c r="FV147" s="1">
        <v>20.3249</v>
      </c>
      <c r="FW147" s="1">
        <v>5.21235</v>
      </c>
      <c r="FX147" s="1">
        <v>11.9078</v>
      </c>
      <c r="FY147" s="1">
        <v>5.003</v>
      </c>
      <c r="FZ147" s="1">
        <v>3.2895</v>
      </c>
      <c r="GA147" s="1">
        <v>9999.0</v>
      </c>
      <c r="GB147" s="1">
        <v>9999.0</v>
      </c>
      <c r="GC147" s="1">
        <v>9999.0</v>
      </c>
      <c r="GD147" s="1">
        <v>999.9</v>
      </c>
      <c r="GE147" s="1">
        <v>1.85944</v>
      </c>
      <c r="GF147" s="1">
        <v>1.85438</v>
      </c>
      <c r="GG147" s="1">
        <v>1.8576</v>
      </c>
      <c r="GH147" s="1">
        <v>1.85594</v>
      </c>
      <c r="GI147" s="1">
        <v>1.85485</v>
      </c>
      <c r="GJ147" s="1">
        <v>1.85455</v>
      </c>
      <c r="GK147" s="1">
        <v>1.85305</v>
      </c>
      <c r="GL147" s="1">
        <v>1.8563</v>
      </c>
      <c r="GM147" s="1">
        <v>0.0</v>
      </c>
      <c r="GN147" s="1">
        <v>0.0</v>
      </c>
      <c r="GO147" s="1">
        <v>0.0</v>
      </c>
      <c r="GP147" s="1">
        <v>0.0</v>
      </c>
      <c r="GQ147" s="1" t="s">
        <v>359</v>
      </c>
      <c r="GR147" s="1" t="s">
        <v>360</v>
      </c>
      <c r="GS147" s="1" t="s">
        <v>361</v>
      </c>
      <c r="GT147" s="1" t="s">
        <v>361</v>
      </c>
      <c r="GU147" s="1" t="s">
        <v>361</v>
      </c>
      <c r="GV147" s="1" t="s">
        <v>361</v>
      </c>
      <c r="GW147" s="1">
        <v>0.0</v>
      </c>
      <c r="GX147" s="1">
        <v>100.0</v>
      </c>
      <c r="GY147" s="1">
        <v>100.0</v>
      </c>
      <c r="GZ147" s="1">
        <v>1.801</v>
      </c>
      <c r="HA147" s="1">
        <v>0.0153</v>
      </c>
      <c r="HB147" s="1">
        <v>0.4508132229881339</v>
      </c>
      <c r="HC147" s="1">
        <v>0.002931838302181297</v>
      </c>
      <c r="HD147" s="1">
        <v>-1.375455985948503E-6</v>
      </c>
      <c r="HE147" s="1">
        <v>3.07004744371273E-10</v>
      </c>
      <c r="HF147" s="1">
        <v>-0.06116048014925604</v>
      </c>
      <c r="HG147" s="1">
        <v>0.0100384331276165</v>
      </c>
      <c r="HH147" s="1">
        <v>-3.153267371123071E-4</v>
      </c>
      <c r="HI147" s="1">
        <v>1.819468599177705E-6</v>
      </c>
      <c r="HJ147" s="1">
        <v>1.0</v>
      </c>
      <c r="HK147" s="1">
        <v>2112.0</v>
      </c>
      <c r="HL147" s="1">
        <v>3.0</v>
      </c>
      <c r="HM147" s="1">
        <v>29.0</v>
      </c>
      <c r="HN147" s="1">
        <v>6.5</v>
      </c>
      <c r="HO147" s="1">
        <v>6.5</v>
      </c>
      <c r="HP147" s="1">
        <v>1.58325</v>
      </c>
      <c r="HQ147" s="1">
        <v>2.2937</v>
      </c>
      <c r="HR147" s="1">
        <v>1.4978</v>
      </c>
      <c r="HS147" s="1">
        <v>2.30347</v>
      </c>
      <c r="HT147" s="1">
        <v>1.54785</v>
      </c>
      <c r="HU147" s="1">
        <v>2.32666</v>
      </c>
      <c r="HV147" s="1">
        <v>35.5218</v>
      </c>
      <c r="HW147" s="1">
        <v>15.5943</v>
      </c>
      <c r="HX147" s="1">
        <v>18.0</v>
      </c>
      <c r="HY147" s="1">
        <v>500.916</v>
      </c>
      <c r="HZ147" s="1">
        <v>519.306</v>
      </c>
      <c r="IA147" s="1">
        <v>28.7879</v>
      </c>
      <c r="IB147" s="1">
        <v>29.8376</v>
      </c>
      <c r="IC147" s="1">
        <v>30.0005</v>
      </c>
      <c r="ID147" s="1">
        <v>29.6199</v>
      </c>
      <c r="IE147" s="1">
        <v>29.71</v>
      </c>
      <c r="IF147" s="1">
        <v>31.703</v>
      </c>
      <c r="IG147" s="1">
        <v>26.8197</v>
      </c>
      <c r="IH147" s="1">
        <v>83.9229</v>
      </c>
      <c r="II147" s="1">
        <v>28.7604</v>
      </c>
      <c r="IJ147" s="1">
        <v>694.192</v>
      </c>
      <c r="IK147" s="1">
        <v>25.246</v>
      </c>
      <c r="IL147" s="1">
        <v>100.77</v>
      </c>
      <c r="IM147" s="1">
        <v>100.507</v>
      </c>
      <c r="IN147" s="1" t="s">
        <v>362</v>
      </c>
    </row>
    <row r="148" ht="15.75" customHeight="1">
      <c r="A148" s="1">
        <v>132.0</v>
      </c>
      <c r="B148" s="1">
        <v>1.6602244001E9</v>
      </c>
      <c r="C148" s="1">
        <v>413.0999999046326</v>
      </c>
      <c r="D148" s="1" t="s">
        <v>607</v>
      </c>
      <c r="E148" s="1" t="s">
        <v>608</v>
      </c>
      <c r="F148" s="1">
        <v>1.0</v>
      </c>
      <c r="G148" s="1" t="s">
        <v>349</v>
      </c>
      <c r="H148" s="1" t="s">
        <v>350</v>
      </c>
      <c r="I148" s="1" t="s">
        <v>351</v>
      </c>
      <c r="J148" s="1" t="s">
        <v>352</v>
      </c>
      <c r="K148" s="1" t="s">
        <v>353</v>
      </c>
      <c r="L148" s="1" t="s">
        <v>354</v>
      </c>
      <c r="M148" s="1" t="s">
        <v>355</v>
      </c>
      <c r="N148" s="1">
        <v>1.6602243917875E9</v>
      </c>
      <c r="O148" s="1">
        <f t="shared" si="1"/>
        <v>0.001643871004</v>
      </c>
      <c r="P148" s="1">
        <f t="shared" si="2"/>
        <v>1.643871004</v>
      </c>
      <c r="Q148" s="1">
        <f t="shared" si="3"/>
        <v>9.58743586</v>
      </c>
      <c r="R148" s="1">
        <f t="shared" si="4"/>
        <v>575.55625</v>
      </c>
      <c r="S148" s="1">
        <f t="shared" si="5"/>
        <v>373.6364565</v>
      </c>
      <c r="T148" s="1">
        <f t="shared" si="6"/>
        <v>37.19602367</v>
      </c>
      <c r="U148" s="1">
        <f t="shared" si="7"/>
        <v>57.29741711</v>
      </c>
      <c r="V148" s="1">
        <f t="shared" si="8"/>
        <v>0.08326594178</v>
      </c>
      <c r="W148" s="1">
        <f t="shared" si="9"/>
        <v>2.918820348</v>
      </c>
      <c r="X148" s="1">
        <f t="shared" si="10"/>
        <v>0.08196849247</v>
      </c>
      <c r="Y148" s="1">
        <f t="shared" si="11"/>
        <v>0.05134519436</v>
      </c>
      <c r="Z148" s="1">
        <f t="shared" si="12"/>
        <v>321.5127885</v>
      </c>
      <c r="AA148" s="1">
        <f t="shared" si="13"/>
        <v>32.47850683</v>
      </c>
      <c r="AB148" s="1">
        <f t="shared" si="14"/>
        <v>31.4696</v>
      </c>
      <c r="AC148" s="1">
        <f t="shared" si="15"/>
        <v>4.633590317</v>
      </c>
      <c r="AD148" s="1">
        <f t="shared" si="16"/>
        <v>60.05563535</v>
      </c>
      <c r="AE148" s="1">
        <f t="shared" si="17"/>
        <v>2.710741059</v>
      </c>
      <c r="AF148" s="1">
        <f t="shared" si="18"/>
        <v>4.513716395</v>
      </c>
      <c r="AG148" s="1">
        <f t="shared" si="19"/>
        <v>1.922849259</v>
      </c>
      <c r="AH148" s="1">
        <f t="shared" si="20"/>
        <v>-72.49471126</v>
      </c>
      <c r="AI148" s="1">
        <f t="shared" si="21"/>
        <v>-72.46599031</v>
      </c>
      <c r="AJ148" s="1">
        <f t="shared" si="22"/>
        <v>-5.588360958</v>
      </c>
      <c r="AK148" s="1">
        <f t="shared" si="23"/>
        <v>170.963726</v>
      </c>
      <c r="AL148" s="1">
        <f t="shared" si="24"/>
        <v>40.2296756</v>
      </c>
      <c r="AM148" s="1">
        <f t="shared" si="25"/>
        <v>1.652796917</v>
      </c>
      <c r="AN148" s="1">
        <f t="shared" si="26"/>
        <v>9.58743586</v>
      </c>
      <c r="AO148" s="1">
        <v>669.3074666398718</v>
      </c>
      <c r="AP148" s="1">
        <v>631.4266303030305</v>
      </c>
      <c r="AQ148" s="1">
        <v>5.105048115083435</v>
      </c>
      <c r="AR148" s="1">
        <v>64.96869328460993</v>
      </c>
      <c r="AS148" s="1">
        <f t="shared" si="27"/>
        <v>1.643871004</v>
      </c>
      <c r="AT148" s="1">
        <v>25.26830723601793</v>
      </c>
      <c r="AU148" s="1">
        <v>27.20438909090907</v>
      </c>
      <c r="AV148" s="1">
        <v>-0.002654552990374462</v>
      </c>
      <c r="AW148" s="1">
        <v>84.42991726890527</v>
      </c>
      <c r="AX148" s="1">
        <v>0.0</v>
      </c>
      <c r="AY148" s="1">
        <v>0.0</v>
      </c>
      <c r="AZ148" s="1">
        <f t="shared" si="28"/>
        <v>1</v>
      </c>
      <c r="BA148" s="1">
        <f t="shared" si="29"/>
        <v>0</v>
      </c>
      <c r="BB148" s="1">
        <f t="shared" si="30"/>
        <v>51862.68876</v>
      </c>
      <c r="BC148" s="1">
        <f t="shared" si="31"/>
        <v>1999.97625</v>
      </c>
      <c r="BD148" s="1">
        <f t="shared" si="32"/>
        <v>1681.18035</v>
      </c>
      <c r="BE148" s="1">
        <f t="shared" si="33"/>
        <v>0.8406001571</v>
      </c>
      <c r="BF148" s="1">
        <f t="shared" si="34"/>
        <v>0.1607583033</v>
      </c>
      <c r="BG148" s="1">
        <v>6.0</v>
      </c>
      <c r="BH148" s="1">
        <v>0.5</v>
      </c>
      <c r="BI148" s="1" t="s">
        <v>356</v>
      </c>
      <c r="BJ148" s="1">
        <v>2.0</v>
      </c>
      <c r="BK148" s="1" t="b">
        <v>1</v>
      </c>
      <c r="BL148" s="1">
        <v>1.6602243917875E9</v>
      </c>
      <c r="BM148" s="1">
        <v>575.55625</v>
      </c>
      <c r="BN148" s="1">
        <v>624.9599375</v>
      </c>
      <c r="BO148" s="1">
        <v>27.22956875</v>
      </c>
      <c r="BP148" s="1">
        <v>25.30074375</v>
      </c>
      <c r="BQ148" s="1">
        <v>573.8185</v>
      </c>
      <c r="BR148" s="1">
        <v>27.2144125</v>
      </c>
      <c r="BS148" s="1">
        <v>500.1361875</v>
      </c>
      <c r="BT148" s="1">
        <v>99.45138750000001</v>
      </c>
      <c r="BU148" s="1">
        <v>0.0999893</v>
      </c>
      <c r="BV148" s="1">
        <v>31.0090875</v>
      </c>
      <c r="BW148" s="1">
        <v>31.4696</v>
      </c>
      <c r="BX148" s="1">
        <v>999.9</v>
      </c>
      <c r="BY148" s="1">
        <v>0.0</v>
      </c>
      <c r="BZ148" s="1">
        <v>0.0</v>
      </c>
      <c r="CA148" s="1">
        <v>9993.79125</v>
      </c>
      <c r="CB148" s="1">
        <v>0.0</v>
      </c>
      <c r="CC148" s="1">
        <v>7.4745725</v>
      </c>
      <c r="CD148" s="1">
        <v>-49.4036125</v>
      </c>
      <c r="CE148" s="1">
        <v>591.6668125</v>
      </c>
      <c r="CF148" s="1">
        <v>641.1814374999999</v>
      </c>
      <c r="CG148" s="1">
        <v>1.9288325</v>
      </c>
      <c r="CH148" s="1">
        <v>624.9599375</v>
      </c>
      <c r="CI148" s="1">
        <v>25.30074375</v>
      </c>
      <c r="CJ148" s="1">
        <v>2.70801875</v>
      </c>
      <c r="CK148" s="1">
        <v>2.51619375</v>
      </c>
      <c r="CL148" s="1">
        <v>22.33385625</v>
      </c>
      <c r="CM148" s="1">
        <v>21.1316125</v>
      </c>
      <c r="CN148" s="1">
        <v>1999.97625</v>
      </c>
      <c r="CO148" s="1">
        <v>0.979993375</v>
      </c>
      <c r="CP148" s="1">
        <v>0.020006825</v>
      </c>
      <c r="CQ148" s="1">
        <v>0.0</v>
      </c>
      <c r="CR148" s="1">
        <v>2.835875</v>
      </c>
      <c r="CS148" s="1">
        <v>0.0</v>
      </c>
      <c r="CT148" s="1">
        <v>22183.58125</v>
      </c>
      <c r="CU148" s="1">
        <v>17412.075</v>
      </c>
      <c r="CV148" s="1">
        <v>40.27325</v>
      </c>
      <c r="CW148" s="1">
        <v>41.21062499999999</v>
      </c>
      <c r="CX148" s="1">
        <v>40.23425</v>
      </c>
      <c r="CY148" s="1">
        <v>39.75</v>
      </c>
      <c r="CZ148" s="1">
        <v>40.437</v>
      </c>
      <c r="DA148" s="1">
        <v>1959.96625</v>
      </c>
      <c r="DB148" s="1">
        <v>40.01</v>
      </c>
      <c r="DC148" s="1">
        <v>0.0</v>
      </c>
      <c r="DD148" s="1">
        <v>1.6602243989E9</v>
      </c>
      <c r="DE148" s="1">
        <v>0.0</v>
      </c>
      <c r="DF148" s="1">
        <v>1.660224008E9</v>
      </c>
      <c r="DG148" s="1" t="s">
        <v>357</v>
      </c>
      <c r="DH148" s="1">
        <v>1.660224008E9</v>
      </c>
      <c r="DI148" s="1">
        <v>1.660224007E9</v>
      </c>
      <c r="DJ148" s="1">
        <v>1.0</v>
      </c>
      <c r="DK148" s="1">
        <v>0.091</v>
      </c>
      <c r="DL148" s="1">
        <v>-0.018</v>
      </c>
      <c r="DM148" s="1">
        <v>1.42</v>
      </c>
      <c r="DN148" s="1">
        <v>0.02</v>
      </c>
      <c r="DO148" s="1">
        <v>400.0</v>
      </c>
      <c r="DP148" s="1">
        <v>26.0</v>
      </c>
      <c r="DQ148" s="1">
        <v>0.31</v>
      </c>
      <c r="DR148" s="1">
        <v>0.11</v>
      </c>
      <c r="DS148" s="1">
        <v>9.010133096711856</v>
      </c>
      <c r="DT148" s="1">
        <v>4.392078462856925</v>
      </c>
      <c r="DU148" s="1">
        <v>0.3355843374056455</v>
      </c>
      <c r="DV148" s="1">
        <v>0.0</v>
      </c>
      <c r="DW148" s="1">
        <v>40.25418061142685</v>
      </c>
      <c r="DX148" s="1">
        <v>5.639637864866626</v>
      </c>
      <c r="DY148" s="1">
        <v>0.4195644249316424</v>
      </c>
      <c r="DZ148" s="1">
        <v>0.0</v>
      </c>
      <c r="EA148" s="1">
        <v>-49.45788064516128</v>
      </c>
      <c r="EB148" s="1">
        <v>-7.335982258064512</v>
      </c>
      <c r="EC148" s="1">
        <v>0.5629578225302239</v>
      </c>
      <c r="ED148" s="1">
        <v>0.0</v>
      </c>
      <c r="EE148" s="1">
        <v>382.2653332340368</v>
      </c>
      <c r="EF148" s="1">
        <v>213.6205444939648</v>
      </c>
      <c r="EG148" s="1">
        <v>15.54221995804718</v>
      </c>
      <c r="EH148" s="1">
        <v>0.0</v>
      </c>
      <c r="EI148" s="1">
        <v>1.916730487804878</v>
      </c>
      <c r="EJ148" s="1">
        <v>0.2986917073170779</v>
      </c>
      <c r="EK148" s="1">
        <v>0.03448678926644794</v>
      </c>
      <c r="EL148" s="1">
        <v>0.0</v>
      </c>
      <c r="EM148" s="1">
        <v>1.922756851197264</v>
      </c>
      <c r="EN148" s="1">
        <v>0.03596937789697367</v>
      </c>
      <c r="EO148" s="1">
        <v>0.002775048864460024</v>
      </c>
      <c r="EP148" s="1">
        <v>1.0</v>
      </c>
      <c r="EQ148" s="1">
        <v>1.0</v>
      </c>
      <c r="ER148" s="1">
        <v>6.0</v>
      </c>
      <c r="ES148" s="1" t="s">
        <v>406</v>
      </c>
      <c r="ET148" s="1">
        <v>2.94453</v>
      </c>
      <c r="EU148" s="1">
        <v>2.80095</v>
      </c>
      <c r="EV148" s="1">
        <v>0.121183</v>
      </c>
      <c r="EW148" s="1">
        <v>0.127988</v>
      </c>
      <c r="EX148" s="1">
        <v>0.11831</v>
      </c>
      <c r="EY148" s="1">
        <v>0.112404</v>
      </c>
      <c r="EZ148" s="1">
        <v>18075.8</v>
      </c>
      <c r="FA148" s="1">
        <v>18809.4</v>
      </c>
      <c r="FB148" s="1">
        <v>23907.4</v>
      </c>
      <c r="FC148" s="1">
        <v>25089.5</v>
      </c>
      <c r="FD148" s="1">
        <v>33730.1</v>
      </c>
      <c r="FE148" s="1">
        <v>35551.1</v>
      </c>
      <c r="FF148" s="1">
        <v>43572.1</v>
      </c>
      <c r="FG148" s="1">
        <v>46372.9</v>
      </c>
      <c r="FH148" s="1">
        <v>1.99065</v>
      </c>
      <c r="FI148" s="1">
        <v>1.91685</v>
      </c>
      <c r="FJ148" s="1">
        <v>0.139363</v>
      </c>
      <c r="FK148" s="1">
        <v>0.0</v>
      </c>
      <c r="FL148" s="1">
        <v>29.2167</v>
      </c>
      <c r="FM148" s="1">
        <v>999.9</v>
      </c>
      <c r="FN148" s="1">
        <v>70.0</v>
      </c>
      <c r="FO148" s="1">
        <v>31.7</v>
      </c>
      <c r="FP148" s="1">
        <v>33.0434</v>
      </c>
      <c r="FQ148" s="1">
        <v>64.204</v>
      </c>
      <c r="FR148" s="1">
        <v>26.5865</v>
      </c>
      <c r="FS148" s="1">
        <v>1.0</v>
      </c>
      <c r="FT148" s="1">
        <v>0.211085</v>
      </c>
      <c r="FU148" s="1">
        <v>0.279287</v>
      </c>
      <c r="FV148" s="1">
        <v>20.3249</v>
      </c>
      <c r="FW148" s="1">
        <v>5.2122</v>
      </c>
      <c r="FX148" s="1">
        <v>11.908</v>
      </c>
      <c r="FY148" s="1">
        <v>5.00285</v>
      </c>
      <c r="FZ148" s="1">
        <v>3.2895</v>
      </c>
      <c r="GA148" s="1">
        <v>9999.0</v>
      </c>
      <c r="GB148" s="1">
        <v>9999.0</v>
      </c>
      <c r="GC148" s="1">
        <v>9999.0</v>
      </c>
      <c r="GD148" s="1">
        <v>999.9</v>
      </c>
      <c r="GE148" s="1">
        <v>1.85944</v>
      </c>
      <c r="GF148" s="1">
        <v>1.85438</v>
      </c>
      <c r="GG148" s="1">
        <v>1.8576</v>
      </c>
      <c r="GH148" s="1">
        <v>1.85594</v>
      </c>
      <c r="GI148" s="1">
        <v>1.85485</v>
      </c>
      <c r="GJ148" s="1">
        <v>1.85455</v>
      </c>
      <c r="GK148" s="1">
        <v>1.85305</v>
      </c>
      <c r="GL148" s="1">
        <v>1.8563</v>
      </c>
      <c r="GM148" s="1">
        <v>0.0</v>
      </c>
      <c r="GN148" s="1">
        <v>0.0</v>
      </c>
      <c r="GO148" s="1">
        <v>0.0</v>
      </c>
      <c r="GP148" s="1">
        <v>0.0</v>
      </c>
      <c r="GQ148" s="1" t="s">
        <v>359</v>
      </c>
      <c r="GR148" s="1" t="s">
        <v>360</v>
      </c>
      <c r="GS148" s="1" t="s">
        <v>361</v>
      </c>
      <c r="GT148" s="1" t="s">
        <v>361</v>
      </c>
      <c r="GU148" s="1" t="s">
        <v>361</v>
      </c>
      <c r="GV148" s="1" t="s">
        <v>361</v>
      </c>
      <c r="GW148" s="1">
        <v>0.0</v>
      </c>
      <c r="GX148" s="1">
        <v>100.0</v>
      </c>
      <c r="GY148" s="1">
        <v>100.0</v>
      </c>
      <c r="GZ148" s="1">
        <v>1.805</v>
      </c>
      <c r="HA148" s="1">
        <v>0.0153</v>
      </c>
      <c r="HB148" s="1">
        <v>0.4508132229881339</v>
      </c>
      <c r="HC148" s="1">
        <v>0.002931838302181297</v>
      </c>
      <c r="HD148" s="1">
        <v>-1.375455985948503E-6</v>
      </c>
      <c r="HE148" s="1">
        <v>3.07004744371273E-10</v>
      </c>
      <c r="HF148" s="1">
        <v>-0.06116048014925604</v>
      </c>
      <c r="HG148" s="1">
        <v>0.0100384331276165</v>
      </c>
      <c r="HH148" s="1">
        <v>-3.153267371123071E-4</v>
      </c>
      <c r="HI148" s="1">
        <v>1.819468599177705E-6</v>
      </c>
      <c r="HJ148" s="1">
        <v>1.0</v>
      </c>
      <c r="HK148" s="1">
        <v>2112.0</v>
      </c>
      <c r="HL148" s="1">
        <v>3.0</v>
      </c>
      <c r="HM148" s="1">
        <v>29.0</v>
      </c>
      <c r="HN148" s="1">
        <v>6.5</v>
      </c>
      <c r="HO148" s="1">
        <v>6.6</v>
      </c>
      <c r="HP148" s="1">
        <v>1.58569</v>
      </c>
      <c r="HQ148" s="1">
        <v>2.29614</v>
      </c>
      <c r="HR148" s="1">
        <v>1.4978</v>
      </c>
      <c r="HS148" s="1">
        <v>2.30347</v>
      </c>
      <c r="HT148" s="1">
        <v>1.54785</v>
      </c>
      <c r="HU148" s="1">
        <v>2.25952</v>
      </c>
      <c r="HV148" s="1">
        <v>35.5218</v>
      </c>
      <c r="HW148" s="1">
        <v>15.5768</v>
      </c>
      <c r="HX148" s="1">
        <v>18.0</v>
      </c>
      <c r="HY148" s="1">
        <v>500.963</v>
      </c>
      <c r="HZ148" s="1">
        <v>519.325</v>
      </c>
      <c r="IA148" s="1">
        <v>28.787</v>
      </c>
      <c r="IB148" s="1">
        <v>29.8378</v>
      </c>
      <c r="IC148" s="1">
        <v>30.0005</v>
      </c>
      <c r="ID148" s="1">
        <v>29.6202</v>
      </c>
      <c r="IE148" s="1">
        <v>29.7103</v>
      </c>
      <c r="IF148" s="1">
        <v>31.7651</v>
      </c>
      <c r="IG148" s="1">
        <v>26.8197</v>
      </c>
      <c r="IH148" s="1">
        <v>83.9229</v>
      </c>
      <c r="II148" s="1">
        <v>28.7604</v>
      </c>
      <c r="IJ148" s="1">
        <v>704.212</v>
      </c>
      <c r="IK148" s="1">
        <v>25.2457</v>
      </c>
      <c r="IL148" s="1">
        <v>100.771</v>
      </c>
      <c r="IM148" s="1">
        <v>100.507</v>
      </c>
      <c r="IN148" s="1" t="s">
        <v>362</v>
      </c>
    </row>
    <row r="149" ht="15.75" customHeight="1">
      <c r="A149" s="1">
        <v>133.0</v>
      </c>
      <c r="B149" s="1">
        <v>1.6602244016E9</v>
      </c>
      <c r="C149" s="1">
        <v>414.5999999046326</v>
      </c>
      <c r="D149" s="1" t="s">
        <v>609</v>
      </c>
      <c r="E149" s="1" t="s">
        <v>610</v>
      </c>
      <c r="F149" s="1">
        <v>1.0</v>
      </c>
      <c r="G149" s="1" t="s">
        <v>349</v>
      </c>
      <c r="H149" s="1" t="s">
        <v>350</v>
      </c>
      <c r="I149" s="1" t="s">
        <v>351</v>
      </c>
      <c r="J149" s="1" t="s">
        <v>352</v>
      </c>
      <c r="K149" s="1" t="s">
        <v>353</v>
      </c>
      <c r="L149" s="1" t="s">
        <v>354</v>
      </c>
      <c r="M149" s="1" t="s">
        <v>355</v>
      </c>
      <c r="N149" s="1">
        <v>1.66022439381875E9</v>
      </c>
      <c r="O149" s="1">
        <f t="shared" si="1"/>
        <v>0.001655017962</v>
      </c>
      <c r="P149" s="1">
        <f t="shared" si="2"/>
        <v>1.655017962</v>
      </c>
      <c r="Q149" s="1">
        <f t="shared" si="3"/>
        <v>9.741452889</v>
      </c>
      <c r="R149" s="1">
        <f t="shared" si="4"/>
        <v>585.5858125</v>
      </c>
      <c r="S149" s="1">
        <f t="shared" si="5"/>
        <v>381.5399941</v>
      </c>
      <c r="T149" s="1">
        <f t="shared" si="6"/>
        <v>37.9826894</v>
      </c>
      <c r="U149" s="1">
        <f t="shared" si="7"/>
        <v>58.29565545</v>
      </c>
      <c r="V149" s="1">
        <f t="shared" si="8"/>
        <v>0.0837896542</v>
      </c>
      <c r="W149" s="1">
        <f t="shared" si="9"/>
        <v>2.91834092</v>
      </c>
      <c r="X149" s="1">
        <f t="shared" si="10"/>
        <v>0.08247575926</v>
      </c>
      <c r="Y149" s="1">
        <f t="shared" si="11"/>
        <v>0.05166368152</v>
      </c>
      <c r="Z149" s="1">
        <f t="shared" si="12"/>
        <v>321.5114918</v>
      </c>
      <c r="AA149" s="1">
        <f t="shared" si="13"/>
        <v>32.47830082</v>
      </c>
      <c r="AB149" s="1">
        <f t="shared" si="14"/>
        <v>31.47183125</v>
      </c>
      <c r="AC149" s="1">
        <f t="shared" si="15"/>
        <v>4.634177807</v>
      </c>
      <c r="AD149" s="1">
        <f t="shared" si="16"/>
        <v>60.03525521</v>
      </c>
      <c r="AE149" s="1">
        <f t="shared" si="17"/>
        <v>2.710204527</v>
      </c>
      <c r="AF149" s="1">
        <f t="shared" si="18"/>
        <v>4.514354969</v>
      </c>
      <c r="AG149" s="1">
        <f t="shared" si="19"/>
        <v>1.92397328</v>
      </c>
      <c r="AH149" s="1">
        <f t="shared" si="20"/>
        <v>-72.98629212</v>
      </c>
      <c r="AI149" s="1">
        <f t="shared" si="21"/>
        <v>-72.41475407</v>
      </c>
      <c r="AJ149" s="1">
        <f t="shared" si="22"/>
        <v>-5.585456953</v>
      </c>
      <c r="AK149" s="1">
        <f t="shared" si="23"/>
        <v>170.5249886</v>
      </c>
      <c r="AL149" s="1">
        <f t="shared" si="24"/>
        <v>40.42032479</v>
      </c>
      <c r="AM149" s="1">
        <f t="shared" si="25"/>
        <v>1.659196492</v>
      </c>
      <c r="AN149" s="1">
        <f t="shared" si="26"/>
        <v>9.741452889</v>
      </c>
      <c r="AO149" s="1">
        <v>676.9396321527453</v>
      </c>
      <c r="AP149" s="1">
        <v>638.9988000000001</v>
      </c>
      <c r="AQ149" s="1">
        <v>5.079792858589951</v>
      </c>
      <c r="AR149" s="1">
        <v>64.96869328460993</v>
      </c>
      <c r="AS149" s="1">
        <f t="shared" si="27"/>
        <v>1.655017962</v>
      </c>
      <c r="AT149" s="1">
        <v>25.26715555623753</v>
      </c>
      <c r="AU149" s="1">
        <v>27.20225696969696</v>
      </c>
      <c r="AV149" s="1">
        <v>-5.473836375033131E-4</v>
      </c>
      <c r="AW149" s="1">
        <v>84.42991726890527</v>
      </c>
      <c r="AX149" s="1">
        <v>0.0</v>
      </c>
      <c r="AY149" s="1">
        <v>0.0</v>
      </c>
      <c r="AZ149" s="1">
        <f t="shared" si="28"/>
        <v>1</v>
      </c>
      <c r="BA149" s="1">
        <f t="shared" si="29"/>
        <v>0</v>
      </c>
      <c r="BB149" s="1">
        <f t="shared" si="30"/>
        <v>51848.6343</v>
      </c>
      <c r="BC149" s="1">
        <f t="shared" si="31"/>
        <v>1999.968125</v>
      </c>
      <c r="BD149" s="1">
        <f t="shared" si="32"/>
        <v>1681.173525</v>
      </c>
      <c r="BE149" s="1">
        <f t="shared" si="33"/>
        <v>0.8406001596</v>
      </c>
      <c r="BF149" s="1">
        <f t="shared" si="34"/>
        <v>0.160758308</v>
      </c>
      <c r="BG149" s="1">
        <v>6.0</v>
      </c>
      <c r="BH149" s="1">
        <v>0.5</v>
      </c>
      <c r="BI149" s="1" t="s">
        <v>356</v>
      </c>
      <c r="BJ149" s="1">
        <v>2.0</v>
      </c>
      <c r="BK149" s="1" t="b">
        <v>1</v>
      </c>
      <c r="BL149" s="1">
        <v>1.66022439381875E9</v>
      </c>
      <c r="BM149" s="1">
        <v>585.5858125</v>
      </c>
      <c r="BN149" s="1">
        <v>635.2425000000001</v>
      </c>
      <c r="BO149" s="1">
        <v>27.22428125</v>
      </c>
      <c r="BP149" s="1">
        <v>25.28798125</v>
      </c>
      <c r="BQ149" s="1">
        <v>583.8315</v>
      </c>
      <c r="BR149" s="1">
        <v>27.20910625</v>
      </c>
      <c r="BS149" s="1">
        <v>500.1371875</v>
      </c>
      <c r="BT149" s="1">
        <v>99.45099375000001</v>
      </c>
      <c r="BU149" s="1">
        <v>0.1000100625</v>
      </c>
      <c r="BV149" s="1">
        <v>31.01156875</v>
      </c>
      <c r="BW149" s="1">
        <v>31.47183125</v>
      </c>
      <c r="BX149" s="1">
        <v>999.9</v>
      </c>
      <c r="BY149" s="1">
        <v>0.0</v>
      </c>
      <c r="BZ149" s="1">
        <v>0.0</v>
      </c>
      <c r="CA149" s="1">
        <v>9991.094375</v>
      </c>
      <c r="CB149" s="1">
        <v>0.0</v>
      </c>
      <c r="CC149" s="1">
        <v>7.492551875</v>
      </c>
      <c r="CD149" s="1">
        <v>-49.656675</v>
      </c>
      <c r="CE149" s="1">
        <v>601.9738124999999</v>
      </c>
      <c r="CF149" s="1">
        <v>651.7226875</v>
      </c>
      <c r="CG149" s="1">
        <v>1.9363</v>
      </c>
      <c r="CH149" s="1">
        <v>635.2425000000001</v>
      </c>
      <c r="CI149" s="1">
        <v>25.28798125</v>
      </c>
      <c r="CJ149" s="1">
        <v>2.707481875</v>
      </c>
      <c r="CK149" s="1">
        <v>2.514915</v>
      </c>
      <c r="CL149" s="1">
        <v>22.3306</v>
      </c>
      <c r="CM149" s="1">
        <v>21.12334375</v>
      </c>
      <c r="CN149" s="1">
        <v>1999.968125</v>
      </c>
      <c r="CO149" s="1">
        <v>0.979993375</v>
      </c>
      <c r="CP149" s="1">
        <v>0.020006825</v>
      </c>
      <c r="CQ149" s="1">
        <v>0.0</v>
      </c>
      <c r="CR149" s="1">
        <v>2.808375</v>
      </c>
      <c r="CS149" s="1">
        <v>0.0</v>
      </c>
      <c r="CT149" s="1">
        <v>22187.11875</v>
      </c>
      <c r="CU149" s="1">
        <v>17412.0</v>
      </c>
      <c r="CV149" s="1">
        <v>40.281</v>
      </c>
      <c r="CW149" s="1">
        <v>41.2185</v>
      </c>
      <c r="CX149" s="1">
        <v>40.242125</v>
      </c>
      <c r="CY149" s="1">
        <v>39.75</v>
      </c>
      <c r="CZ149" s="1">
        <v>40.437</v>
      </c>
      <c r="DA149" s="1">
        <v>1959.958125</v>
      </c>
      <c r="DB149" s="1">
        <v>40.01</v>
      </c>
      <c r="DC149" s="1">
        <v>0.0</v>
      </c>
      <c r="DD149" s="1">
        <v>1.6602244007E9</v>
      </c>
      <c r="DE149" s="1">
        <v>0.0</v>
      </c>
      <c r="DF149" s="1">
        <v>1.660224008E9</v>
      </c>
      <c r="DG149" s="1" t="s">
        <v>357</v>
      </c>
      <c r="DH149" s="1">
        <v>1.660224008E9</v>
      </c>
      <c r="DI149" s="1">
        <v>1.660224007E9</v>
      </c>
      <c r="DJ149" s="1">
        <v>1.0</v>
      </c>
      <c r="DK149" s="1">
        <v>0.091</v>
      </c>
      <c r="DL149" s="1">
        <v>-0.018</v>
      </c>
      <c r="DM149" s="1">
        <v>1.42</v>
      </c>
      <c r="DN149" s="1">
        <v>0.02</v>
      </c>
      <c r="DO149" s="1">
        <v>400.0</v>
      </c>
      <c r="DP149" s="1">
        <v>26.0</v>
      </c>
      <c r="DQ149" s="1">
        <v>0.31</v>
      </c>
      <c r="DR149" s="1">
        <v>0.11</v>
      </c>
      <c r="DS149" s="1">
        <v>9.133988179034366</v>
      </c>
      <c r="DT149" s="1">
        <v>4.094383429747169</v>
      </c>
      <c r="DU149" s="1">
        <v>0.3105554641695946</v>
      </c>
      <c r="DV149" s="1">
        <v>0.0</v>
      </c>
      <c r="DW149" s="1">
        <v>40.36321351071055</v>
      </c>
      <c r="DX149" s="1">
        <v>4.867788206215217</v>
      </c>
      <c r="DY149" s="1">
        <v>0.3749875647809833</v>
      </c>
      <c r="DZ149" s="1">
        <v>0.0</v>
      </c>
      <c r="EA149" s="1">
        <v>-49.67628333333333</v>
      </c>
      <c r="EB149" s="1">
        <v>-6.039710789766541</v>
      </c>
      <c r="EC149" s="1">
        <v>0.4458527949023335</v>
      </c>
      <c r="ED149" s="1">
        <v>0.0</v>
      </c>
      <c r="EE149" s="1">
        <v>386.644330402389</v>
      </c>
      <c r="EF149" s="1">
        <v>217.9562352462681</v>
      </c>
      <c r="EG149" s="1">
        <v>16.35803365446525</v>
      </c>
      <c r="EH149" s="1">
        <v>0.0</v>
      </c>
      <c r="EI149" s="1">
        <v>1.923432</v>
      </c>
      <c r="EJ149" s="1">
        <v>0.2461711069418371</v>
      </c>
      <c r="EK149" s="1">
        <v>0.03069310029957875</v>
      </c>
      <c r="EL149" s="1">
        <v>0.0</v>
      </c>
      <c r="EM149" s="1">
        <v>1.923567891295246</v>
      </c>
      <c r="EN149" s="1">
        <v>0.04037877184287406</v>
      </c>
      <c r="EO149" s="1">
        <v>0.00316222369178308</v>
      </c>
      <c r="EP149" s="1">
        <v>1.0</v>
      </c>
      <c r="EQ149" s="1">
        <v>1.0</v>
      </c>
      <c r="ER149" s="1">
        <v>6.0</v>
      </c>
      <c r="ES149" s="1" t="s">
        <v>406</v>
      </c>
      <c r="ET149" s="1">
        <v>2.94452</v>
      </c>
      <c r="EU149" s="1">
        <v>2.80097</v>
      </c>
      <c r="EV149" s="1">
        <v>0.122198</v>
      </c>
      <c r="EW149" s="1">
        <v>0.128992</v>
      </c>
      <c r="EX149" s="1">
        <v>0.118303</v>
      </c>
      <c r="EY149" s="1">
        <v>0.1124</v>
      </c>
      <c r="EZ149" s="1">
        <v>18055.2</v>
      </c>
      <c r="FA149" s="1">
        <v>18787.9</v>
      </c>
      <c r="FB149" s="1">
        <v>23907.8</v>
      </c>
      <c r="FC149" s="1">
        <v>25089.7</v>
      </c>
      <c r="FD149" s="1">
        <v>33730.8</v>
      </c>
      <c r="FE149" s="1">
        <v>35551.5</v>
      </c>
      <c r="FF149" s="1">
        <v>43572.7</v>
      </c>
      <c r="FG149" s="1">
        <v>46373.1</v>
      </c>
      <c r="FH149" s="1">
        <v>1.99055</v>
      </c>
      <c r="FI149" s="1">
        <v>1.91693</v>
      </c>
      <c r="FJ149" s="1">
        <v>0.139095</v>
      </c>
      <c r="FK149" s="1">
        <v>0.0</v>
      </c>
      <c r="FL149" s="1">
        <v>29.2171</v>
      </c>
      <c r="FM149" s="1">
        <v>999.9</v>
      </c>
      <c r="FN149" s="1">
        <v>70.0</v>
      </c>
      <c r="FO149" s="1">
        <v>31.7</v>
      </c>
      <c r="FP149" s="1">
        <v>33.044</v>
      </c>
      <c r="FQ149" s="1">
        <v>64.164</v>
      </c>
      <c r="FR149" s="1">
        <v>26.262</v>
      </c>
      <c r="FS149" s="1">
        <v>1.0</v>
      </c>
      <c r="FT149" s="1">
        <v>0.2114</v>
      </c>
      <c r="FU149" s="1">
        <v>0.309611</v>
      </c>
      <c r="FV149" s="1">
        <v>20.3248</v>
      </c>
      <c r="FW149" s="1">
        <v>5.21235</v>
      </c>
      <c r="FX149" s="1">
        <v>11.9078</v>
      </c>
      <c r="FY149" s="1">
        <v>5.0028</v>
      </c>
      <c r="FZ149" s="1">
        <v>3.28948</v>
      </c>
      <c r="GA149" s="1">
        <v>9999.0</v>
      </c>
      <c r="GB149" s="1">
        <v>9999.0</v>
      </c>
      <c r="GC149" s="1">
        <v>9999.0</v>
      </c>
      <c r="GD149" s="1">
        <v>999.9</v>
      </c>
      <c r="GE149" s="1">
        <v>1.85944</v>
      </c>
      <c r="GF149" s="1">
        <v>1.85439</v>
      </c>
      <c r="GG149" s="1">
        <v>1.8576</v>
      </c>
      <c r="GH149" s="1">
        <v>1.85595</v>
      </c>
      <c r="GI149" s="1">
        <v>1.85485</v>
      </c>
      <c r="GJ149" s="1">
        <v>1.85455</v>
      </c>
      <c r="GK149" s="1">
        <v>1.85305</v>
      </c>
      <c r="GL149" s="1">
        <v>1.85633</v>
      </c>
      <c r="GM149" s="1">
        <v>0.0</v>
      </c>
      <c r="GN149" s="1">
        <v>0.0</v>
      </c>
      <c r="GO149" s="1">
        <v>0.0</v>
      </c>
      <c r="GP149" s="1">
        <v>0.0</v>
      </c>
      <c r="GQ149" s="1" t="s">
        <v>359</v>
      </c>
      <c r="GR149" s="1" t="s">
        <v>360</v>
      </c>
      <c r="GS149" s="1" t="s">
        <v>361</v>
      </c>
      <c r="GT149" s="1" t="s">
        <v>361</v>
      </c>
      <c r="GU149" s="1" t="s">
        <v>361</v>
      </c>
      <c r="GV149" s="1" t="s">
        <v>361</v>
      </c>
      <c r="GW149" s="1">
        <v>0.0</v>
      </c>
      <c r="GX149" s="1">
        <v>100.0</v>
      </c>
      <c r="GY149" s="1">
        <v>100.0</v>
      </c>
      <c r="GZ149" s="1">
        <v>1.817</v>
      </c>
      <c r="HA149" s="1">
        <v>0.0152</v>
      </c>
      <c r="HB149" s="1">
        <v>0.4508132229881339</v>
      </c>
      <c r="HC149" s="1">
        <v>0.002931838302181297</v>
      </c>
      <c r="HD149" s="1">
        <v>-1.375455985948503E-6</v>
      </c>
      <c r="HE149" s="1">
        <v>3.07004744371273E-10</v>
      </c>
      <c r="HF149" s="1">
        <v>-0.06116048014925604</v>
      </c>
      <c r="HG149" s="1">
        <v>0.0100384331276165</v>
      </c>
      <c r="HH149" s="1">
        <v>-3.153267371123071E-4</v>
      </c>
      <c r="HI149" s="1">
        <v>1.819468599177705E-6</v>
      </c>
      <c r="HJ149" s="1">
        <v>1.0</v>
      </c>
      <c r="HK149" s="1">
        <v>2112.0</v>
      </c>
      <c r="HL149" s="1">
        <v>3.0</v>
      </c>
      <c r="HM149" s="1">
        <v>29.0</v>
      </c>
      <c r="HN149" s="1">
        <v>6.6</v>
      </c>
      <c r="HO149" s="1">
        <v>6.6</v>
      </c>
      <c r="HP149" s="1">
        <v>1.60156</v>
      </c>
      <c r="HQ149" s="1">
        <v>2.27905</v>
      </c>
      <c r="HR149" s="1">
        <v>1.4978</v>
      </c>
      <c r="HS149" s="1">
        <v>2.30347</v>
      </c>
      <c r="HT149" s="1">
        <v>1.54785</v>
      </c>
      <c r="HU149" s="1">
        <v>2.43652</v>
      </c>
      <c r="HV149" s="1">
        <v>35.5218</v>
      </c>
      <c r="HW149" s="1">
        <v>15.603</v>
      </c>
      <c r="HX149" s="1">
        <v>18.0</v>
      </c>
      <c r="HY149" s="1">
        <v>500.911</v>
      </c>
      <c r="HZ149" s="1">
        <v>519.385</v>
      </c>
      <c r="IA149" s="1">
        <v>28.7824</v>
      </c>
      <c r="IB149" s="1">
        <v>29.8388</v>
      </c>
      <c r="IC149" s="1">
        <v>30.0007</v>
      </c>
      <c r="ID149" s="1">
        <v>29.6212</v>
      </c>
      <c r="IE149" s="1">
        <v>29.7113</v>
      </c>
      <c r="IF149" s="1">
        <v>32.0768</v>
      </c>
      <c r="IG149" s="1">
        <v>26.8197</v>
      </c>
      <c r="IH149" s="1">
        <v>83.9229</v>
      </c>
      <c r="II149" s="1">
        <v>28.7604</v>
      </c>
      <c r="IJ149" s="1">
        <v>704.212</v>
      </c>
      <c r="IK149" s="1">
        <v>25.2477</v>
      </c>
      <c r="IL149" s="1">
        <v>100.772</v>
      </c>
      <c r="IM149" s="1">
        <v>100.508</v>
      </c>
      <c r="IN149" s="1" t="s">
        <v>362</v>
      </c>
    </row>
    <row r="150" ht="15.75" customHeight="1">
      <c r="A150" s="1">
        <v>134.0</v>
      </c>
      <c r="B150" s="1">
        <v>1.6602244021E9</v>
      </c>
      <c r="C150" s="1">
        <v>415.0999999046326</v>
      </c>
      <c r="D150" s="1" t="s">
        <v>611</v>
      </c>
      <c r="E150" s="1" t="s">
        <v>612</v>
      </c>
      <c r="F150" s="1">
        <v>1.0</v>
      </c>
      <c r="G150" s="1" t="s">
        <v>349</v>
      </c>
      <c r="H150" s="1" t="s">
        <v>350</v>
      </c>
      <c r="I150" s="1" t="s">
        <v>351</v>
      </c>
      <c r="J150" s="1" t="s">
        <v>352</v>
      </c>
      <c r="K150" s="1" t="s">
        <v>353</v>
      </c>
      <c r="L150" s="1" t="s">
        <v>354</v>
      </c>
      <c r="M150" s="1" t="s">
        <v>355</v>
      </c>
      <c r="N150" s="1">
        <v>1.66022439381875E9</v>
      </c>
      <c r="O150" s="1">
        <f t="shared" si="1"/>
        <v>0.001655569396</v>
      </c>
      <c r="P150" s="1">
        <f t="shared" si="2"/>
        <v>1.655569396</v>
      </c>
      <c r="Q150" s="1">
        <f t="shared" si="3"/>
        <v>9.74758027</v>
      </c>
      <c r="R150" s="1">
        <f t="shared" si="4"/>
        <v>585.5858125</v>
      </c>
      <c r="S150" s="1">
        <f t="shared" si="5"/>
        <v>381.4852656</v>
      </c>
      <c r="T150" s="1">
        <f t="shared" si="6"/>
        <v>37.97724113</v>
      </c>
      <c r="U150" s="1">
        <f t="shared" si="7"/>
        <v>58.29565545</v>
      </c>
      <c r="V150" s="1">
        <f t="shared" si="8"/>
        <v>0.08381801636</v>
      </c>
      <c r="W150" s="1">
        <f t="shared" si="9"/>
        <v>2.91834092</v>
      </c>
      <c r="X150" s="1">
        <f t="shared" si="10"/>
        <v>0.0825032393</v>
      </c>
      <c r="Y150" s="1">
        <f t="shared" si="11"/>
        <v>0.05168093408</v>
      </c>
      <c r="Z150" s="1">
        <f t="shared" si="12"/>
        <v>321.5114918</v>
      </c>
      <c r="AA150" s="1">
        <f t="shared" si="13"/>
        <v>32.4781573</v>
      </c>
      <c r="AB150" s="1">
        <f t="shared" si="14"/>
        <v>31.47183125</v>
      </c>
      <c r="AC150" s="1">
        <f t="shared" si="15"/>
        <v>4.634177807</v>
      </c>
      <c r="AD150" s="1">
        <f t="shared" si="16"/>
        <v>60.03525521</v>
      </c>
      <c r="AE150" s="1">
        <f t="shared" si="17"/>
        <v>2.710204527</v>
      </c>
      <c r="AF150" s="1">
        <f t="shared" si="18"/>
        <v>4.514354969</v>
      </c>
      <c r="AG150" s="1">
        <f t="shared" si="19"/>
        <v>1.92397328</v>
      </c>
      <c r="AH150" s="1">
        <f t="shared" si="20"/>
        <v>-73.01061037</v>
      </c>
      <c r="AI150" s="1">
        <f t="shared" si="21"/>
        <v>-72.41475407</v>
      </c>
      <c r="AJ150" s="1">
        <f t="shared" si="22"/>
        <v>-5.585456953</v>
      </c>
      <c r="AK150" s="1">
        <f t="shared" si="23"/>
        <v>170.5006704</v>
      </c>
      <c r="AL150" s="1">
        <f t="shared" si="24"/>
        <v>40.42032479</v>
      </c>
      <c r="AM150" s="1">
        <f t="shared" si="25"/>
        <v>1.659196492</v>
      </c>
      <c r="AN150" s="1">
        <f t="shared" si="26"/>
        <v>9.74758027</v>
      </c>
      <c r="AO150" s="1">
        <v>679.48700954515</v>
      </c>
      <c r="AP150" s="1">
        <v>641.5445757575756</v>
      </c>
      <c r="AQ150" s="1">
        <v>5.078630150899351</v>
      </c>
      <c r="AR150" s="1">
        <v>64.96869328460993</v>
      </c>
      <c r="AS150" s="1">
        <f t="shared" si="27"/>
        <v>1.655569396</v>
      </c>
      <c r="AT150" s="1">
        <v>25.26683333590755</v>
      </c>
      <c r="AU150" s="1">
        <v>27.20134848484848</v>
      </c>
      <c r="AV150" s="1">
        <v>-3.618714843877485E-4</v>
      </c>
      <c r="AW150" s="1">
        <v>84.42991726890527</v>
      </c>
      <c r="AX150" s="1">
        <v>0.0</v>
      </c>
      <c r="AY150" s="1">
        <v>0.0</v>
      </c>
      <c r="AZ150" s="1">
        <f t="shared" si="28"/>
        <v>1</v>
      </c>
      <c r="BA150" s="1">
        <f t="shared" si="29"/>
        <v>0</v>
      </c>
      <c r="BB150" s="1">
        <f t="shared" si="30"/>
        <v>51848.6343</v>
      </c>
      <c r="BC150" s="1">
        <f t="shared" si="31"/>
        <v>1999.968125</v>
      </c>
      <c r="BD150" s="1">
        <f t="shared" si="32"/>
        <v>1681.173525</v>
      </c>
      <c r="BE150" s="1">
        <f t="shared" si="33"/>
        <v>0.8406001596</v>
      </c>
      <c r="BF150" s="1">
        <f t="shared" si="34"/>
        <v>0.160758308</v>
      </c>
      <c r="BG150" s="1">
        <v>6.0</v>
      </c>
      <c r="BH150" s="1">
        <v>0.5</v>
      </c>
      <c r="BI150" s="1" t="s">
        <v>356</v>
      </c>
      <c r="BJ150" s="1">
        <v>2.0</v>
      </c>
      <c r="BK150" s="1" t="b">
        <v>1</v>
      </c>
      <c r="BL150" s="1">
        <v>1.66022439381875E9</v>
      </c>
      <c r="BM150" s="1">
        <v>585.5858125</v>
      </c>
      <c r="BN150" s="1">
        <v>635.2425000000001</v>
      </c>
      <c r="BO150" s="1">
        <v>27.22428125</v>
      </c>
      <c r="BP150" s="1">
        <v>25.28798125</v>
      </c>
      <c r="BQ150" s="1">
        <v>583.8315</v>
      </c>
      <c r="BR150" s="1">
        <v>27.20910625</v>
      </c>
      <c r="BS150" s="1">
        <v>500.1371875</v>
      </c>
      <c r="BT150" s="1">
        <v>99.45099375000001</v>
      </c>
      <c r="BU150" s="1">
        <v>0.1000100625</v>
      </c>
      <c r="BV150" s="1">
        <v>31.01156875</v>
      </c>
      <c r="BW150" s="1">
        <v>31.47183125</v>
      </c>
      <c r="BX150" s="1">
        <v>999.9</v>
      </c>
      <c r="BY150" s="1">
        <v>0.0</v>
      </c>
      <c r="BZ150" s="1">
        <v>0.0</v>
      </c>
      <c r="CA150" s="1">
        <v>9991.094375</v>
      </c>
      <c r="CB150" s="1">
        <v>0.0</v>
      </c>
      <c r="CC150" s="1">
        <v>7.492551875</v>
      </c>
      <c r="CD150" s="1">
        <v>-49.656675</v>
      </c>
      <c r="CE150" s="1">
        <v>601.9738124999999</v>
      </c>
      <c r="CF150" s="1">
        <v>651.7226875</v>
      </c>
      <c r="CG150" s="1">
        <v>1.9363</v>
      </c>
      <c r="CH150" s="1">
        <v>635.2425000000001</v>
      </c>
      <c r="CI150" s="1">
        <v>25.28798125</v>
      </c>
      <c r="CJ150" s="1">
        <v>2.707481875</v>
      </c>
      <c r="CK150" s="1">
        <v>2.514915</v>
      </c>
      <c r="CL150" s="1">
        <v>22.3306</v>
      </c>
      <c r="CM150" s="1">
        <v>21.12334375</v>
      </c>
      <c r="CN150" s="1">
        <v>1999.968125</v>
      </c>
      <c r="CO150" s="1">
        <v>0.979993375</v>
      </c>
      <c r="CP150" s="1">
        <v>0.020006825</v>
      </c>
      <c r="CQ150" s="1">
        <v>0.0</v>
      </c>
      <c r="CR150" s="1">
        <v>2.808375</v>
      </c>
      <c r="CS150" s="1">
        <v>0.0</v>
      </c>
      <c r="CT150" s="1">
        <v>22187.11875</v>
      </c>
      <c r="CU150" s="1">
        <v>17412.0</v>
      </c>
      <c r="CV150" s="1">
        <v>40.281</v>
      </c>
      <c r="CW150" s="1">
        <v>41.2185</v>
      </c>
      <c r="CX150" s="1">
        <v>40.242125</v>
      </c>
      <c r="CY150" s="1">
        <v>39.75</v>
      </c>
      <c r="CZ150" s="1">
        <v>40.437</v>
      </c>
      <c r="DA150" s="1">
        <v>1959.958125</v>
      </c>
      <c r="DB150" s="1">
        <v>40.01</v>
      </c>
      <c r="DC150" s="1">
        <v>0.0</v>
      </c>
      <c r="DD150" s="1">
        <v>1.6602244013E9</v>
      </c>
      <c r="DE150" s="1">
        <v>0.0</v>
      </c>
      <c r="DF150" s="1">
        <v>1.660224008E9</v>
      </c>
      <c r="DG150" s="1" t="s">
        <v>357</v>
      </c>
      <c r="DH150" s="1">
        <v>1.660224008E9</v>
      </c>
      <c r="DI150" s="1">
        <v>1.660224007E9</v>
      </c>
      <c r="DJ150" s="1">
        <v>1.0</v>
      </c>
      <c r="DK150" s="1">
        <v>0.091</v>
      </c>
      <c r="DL150" s="1">
        <v>-0.018</v>
      </c>
      <c r="DM150" s="1">
        <v>1.42</v>
      </c>
      <c r="DN150" s="1">
        <v>0.02</v>
      </c>
      <c r="DO150" s="1">
        <v>400.0</v>
      </c>
      <c r="DP150" s="1">
        <v>26.0</v>
      </c>
      <c r="DQ150" s="1">
        <v>0.31</v>
      </c>
      <c r="DR150" s="1">
        <v>0.11</v>
      </c>
      <c r="DS150" s="1">
        <v>9.133988179034366</v>
      </c>
      <c r="DT150" s="1">
        <v>4.094383429747169</v>
      </c>
      <c r="DU150" s="1">
        <v>0.3105554641695946</v>
      </c>
      <c r="DV150" s="1">
        <v>0.0</v>
      </c>
      <c r="DW150" s="1">
        <v>40.36321351071055</v>
      </c>
      <c r="DX150" s="1">
        <v>4.867788206215217</v>
      </c>
      <c r="DY150" s="1">
        <v>0.3749875647809833</v>
      </c>
      <c r="DZ150" s="1">
        <v>0.0</v>
      </c>
      <c r="EA150" s="1">
        <v>-49.67628333333333</v>
      </c>
      <c r="EB150" s="1">
        <v>-6.039710789766541</v>
      </c>
      <c r="EC150" s="1">
        <v>0.4458527949023335</v>
      </c>
      <c r="ED150" s="1">
        <v>0.0</v>
      </c>
      <c r="EE150" s="1">
        <v>386.644330402389</v>
      </c>
      <c r="EF150" s="1">
        <v>217.9562352462681</v>
      </c>
      <c r="EG150" s="1">
        <v>16.35803365446525</v>
      </c>
      <c r="EH150" s="1">
        <v>0.0</v>
      </c>
      <c r="EI150" s="1">
        <v>1.923432</v>
      </c>
      <c r="EJ150" s="1">
        <v>0.2461711069418371</v>
      </c>
      <c r="EK150" s="1">
        <v>0.03069310029957875</v>
      </c>
      <c r="EL150" s="1">
        <v>0.0</v>
      </c>
      <c r="EM150" s="1">
        <v>1.923567891295246</v>
      </c>
      <c r="EN150" s="1">
        <v>0.04037877184287406</v>
      </c>
      <c r="EO150" s="1">
        <v>0.00316222369178308</v>
      </c>
      <c r="EP150" s="1">
        <v>1.0</v>
      </c>
      <c r="EQ150" s="1">
        <v>1.0</v>
      </c>
      <c r="ER150" s="1">
        <v>6.0</v>
      </c>
      <c r="ES150" s="1" t="s">
        <v>406</v>
      </c>
      <c r="ET150" s="1">
        <v>2.94478</v>
      </c>
      <c r="EU150" s="1">
        <v>2.80106</v>
      </c>
      <c r="EV150" s="1">
        <v>0.122533</v>
      </c>
      <c r="EW150" s="1">
        <v>0.129323</v>
      </c>
      <c r="EX150" s="1">
        <v>0.1183</v>
      </c>
      <c r="EY150" s="1">
        <v>0.112402</v>
      </c>
      <c r="EZ150" s="1">
        <v>18048.4</v>
      </c>
      <c r="FA150" s="1">
        <v>18780.8</v>
      </c>
      <c r="FB150" s="1">
        <v>23907.9</v>
      </c>
      <c r="FC150" s="1">
        <v>25089.8</v>
      </c>
      <c r="FD150" s="1">
        <v>33731.1</v>
      </c>
      <c r="FE150" s="1">
        <v>35551.5</v>
      </c>
      <c r="FF150" s="1">
        <v>43572.9</v>
      </c>
      <c r="FG150" s="1">
        <v>46373.2</v>
      </c>
      <c r="FH150" s="1">
        <v>1.99053</v>
      </c>
      <c r="FI150" s="1">
        <v>1.917</v>
      </c>
      <c r="FJ150" s="1">
        <v>0.13908</v>
      </c>
      <c r="FK150" s="1">
        <v>0.0</v>
      </c>
      <c r="FL150" s="1">
        <v>29.2173</v>
      </c>
      <c r="FM150" s="1">
        <v>999.9</v>
      </c>
      <c r="FN150" s="1">
        <v>70.0</v>
      </c>
      <c r="FO150" s="1">
        <v>31.7</v>
      </c>
      <c r="FP150" s="1">
        <v>33.0415</v>
      </c>
      <c r="FQ150" s="1">
        <v>64.214</v>
      </c>
      <c r="FR150" s="1">
        <v>25.9335</v>
      </c>
      <c r="FS150" s="1">
        <v>1.0</v>
      </c>
      <c r="FT150" s="1">
        <v>0.211433</v>
      </c>
      <c r="FU150" s="1">
        <v>0.314935</v>
      </c>
      <c r="FV150" s="1">
        <v>20.3248</v>
      </c>
      <c r="FW150" s="1">
        <v>5.2122</v>
      </c>
      <c r="FX150" s="1">
        <v>11.9075</v>
      </c>
      <c r="FY150" s="1">
        <v>5.00275</v>
      </c>
      <c r="FZ150" s="1">
        <v>3.28948</v>
      </c>
      <c r="GA150" s="1">
        <v>9999.0</v>
      </c>
      <c r="GB150" s="1">
        <v>9999.0</v>
      </c>
      <c r="GC150" s="1">
        <v>9999.0</v>
      </c>
      <c r="GD150" s="1">
        <v>999.9</v>
      </c>
      <c r="GE150" s="1">
        <v>1.85944</v>
      </c>
      <c r="GF150" s="1">
        <v>1.85439</v>
      </c>
      <c r="GG150" s="1">
        <v>1.8576</v>
      </c>
      <c r="GH150" s="1">
        <v>1.85596</v>
      </c>
      <c r="GI150" s="1">
        <v>1.85485</v>
      </c>
      <c r="GJ150" s="1">
        <v>1.85455</v>
      </c>
      <c r="GK150" s="1">
        <v>1.85306</v>
      </c>
      <c r="GL150" s="1">
        <v>1.85633</v>
      </c>
      <c r="GM150" s="1">
        <v>0.0</v>
      </c>
      <c r="GN150" s="1">
        <v>0.0</v>
      </c>
      <c r="GO150" s="1">
        <v>0.0</v>
      </c>
      <c r="GP150" s="1">
        <v>0.0</v>
      </c>
      <c r="GQ150" s="1" t="s">
        <v>359</v>
      </c>
      <c r="GR150" s="1" t="s">
        <v>360</v>
      </c>
      <c r="GS150" s="1" t="s">
        <v>361</v>
      </c>
      <c r="GT150" s="1" t="s">
        <v>361</v>
      </c>
      <c r="GU150" s="1" t="s">
        <v>361</v>
      </c>
      <c r="GV150" s="1" t="s">
        <v>361</v>
      </c>
      <c r="GW150" s="1">
        <v>0.0</v>
      </c>
      <c r="GX150" s="1">
        <v>100.0</v>
      </c>
      <c r="GY150" s="1">
        <v>100.0</v>
      </c>
      <c r="GZ150" s="1">
        <v>1.821</v>
      </c>
      <c r="HA150" s="1">
        <v>0.0153</v>
      </c>
      <c r="HB150" s="1">
        <v>0.4508132229881339</v>
      </c>
      <c r="HC150" s="1">
        <v>0.002931838302181297</v>
      </c>
      <c r="HD150" s="1">
        <v>-1.375455985948503E-6</v>
      </c>
      <c r="HE150" s="1">
        <v>3.07004744371273E-10</v>
      </c>
      <c r="HF150" s="1">
        <v>-0.06116048014925604</v>
      </c>
      <c r="HG150" s="1">
        <v>0.0100384331276165</v>
      </c>
      <c r="HH150" s="1">
        <v>-3.153267371123071E-4</v>
      </c>
      <c r="HI150" s="1">
        <v>1.819468599177705E-6</v>
      </c>
      <c r="HJ150" s="1">
        <v>1.0</v>
      </c>
      <c r="HK150" s="1">
        <v>2112.0</v>
      </c>
      <c r="HL150" s="1">
        <v>3.0</v>
      </c>
      <c r="HM150" s="1">
        <v>29.0</v>
      </c>
      <c r="HN150" s="1">
        <v>6.6</v>
      </c>
      <c r="HO150" s="1">
        <v>6.6</v>
      </c>
      <c r="HP150" s="1">
        <v>1.60522</v>
      </c>
      <c r="HQ150" s="1">
        <v>2.29004</v>
      </c>
      <c r="HR150" s="1">
        <v>1.4978</v>
      </c>
      <c r="HS150" s="1">
        <v>2.30347</v>
      </c>
      <c r="HT150" s="1">
        <v>1.54785</v>
      </c>
      <c r="HU150" s="1">
        <v>2.41577</v>
      </c>
      <c r="HV150" s="1">
        <v>35.5218</v>
      </c>
      <c r="HW150" s="1">
        <v>15.5855</v>
      </c>
      <c r="HX150" s="1">
        <v>18.0</v>
      </c>
      <c r="HY150" s="1">
        <v>500.898</v>
      </c>
      <c r="HZ150" s="1">
        <v>519.439</v>
      </c>
      <c r="IA150" s="1">
        <v>28.7811</v>
      </c>
      <c r="IB150" s="1">
        <v>29.8391</v>
      </c>
      <c r="IC150" s="1">
        <v>30.0007</v>
      </c>
      <c r="ID150" s="1">
        <v>29.6214</v>
      </c>
      <c r="IE150" s="1">
        <v>29.7115</v>
      </c>
      <c r="IF150" s="1">
        <v>32.1414</v>
      </c>
      <c r="IG150" s="1">
        <v>26.8197</v>
      </c>
      <c r="IH150" s="1">
        <v>83.9229</v>
      </c>
      <c r="II150" s="1">
        <v>28.7604</v>
      </c>
      <c r="IJ150" s="1">
        <v>714.236</v>
      </c>
      <c r="IK150" s="1">
        <v>25.2461</v>
      </c>
      <c r="IL150" s="1">
        <v>100.773</v>
      </c>
      <c r="IM150" s="1">
        <v>100.508</v>
      </c>
      <c r="IN150" s="1" t="s">
        <v>362</v>
      </c>
    </row>
    <row r="151" ht="15.75" customHeight="1">
      <c r="A151" s="1">
        <v>135.0</v>
      </c>
      <c r="B151" s="1">
        <v>1.6602244031E9</v>
      </c>
      <c r="C151" s="1">
        <v>416.0999999046326</v>
      </c>
      <c r="D151" s="1" t="s">
        <v>613</v>
      </c>
      <c r="E151" s="1" t="s">
        <v>614</v>
      </c>
      <c r="F151" s="1">
        <v>1.0</v>
      </c>
      <c r="G151" s="1" t="s">
        <v>349</v>
      </c>
      <c r="H151" s="1" t="s">
        <v>350</v>
      </c>
      <c r="I151" s="1" t="s">
        <v>351</v>
      </c>
      <c r="J151" s="1" t="s">
        <v>352</v>
      </c>
      <c r="K151" s="1" t="s">
        <v>353</v>
      </c>
      <c r="L151" s="1" t="s">
        <v>354</v>
      </c>
      <c r="M151" s="1" t="s">
        <v>355</v>
      </c>
      <c r="N151" s="1">
        <v>1.660224395366666E9</v>
      </c>
      <c r="O151" s="1">
        <f t="shared" si="1"/>
        <v>0.001654658776</v>
      </c>
      <c r="P151" s="1">
        <f t="shared" si="2"/>
        <v>1.654658776</v>
      </c>
      <c r="Q151" s="1">
        <f t="shared" si="3"/>
        <v>9.856886691</v>
      </c>
      <c r="R151" s="1">
        <f t="shared" si="4"/>
        <v>593.2394</v>
      </c>
      <c r="S151" s="1">
        <f t="shared" si="5"/>
        <v>386.6336909</v>
      </c>
      <c r="T151" s="1">
        <f t="shared" si="6"/>
        <v>38.48973433</v>
      </c>
      <c r="U151" s="1">
        <f t="shared" si="7"/>
        <v>59.05751991</v>
      </c>
      <c r="V151" s="1">
        <f t="shared" si="8"/>
        <v>0.08373844614</v>
      </c>
      <c r="W151" s="1">
        <f t="shared" si="9"/>
        <v>2.91811106</v>
      </c>
      <c r="X151" s="1">
        <f t="shared" si="10"/>
        <v>0.0824260415</v>
      </c>
      <c r="Y151" s="1">
        <f t="shared" si="11"/>
        <v>0.05163247687</v>
      </c>
      <c r="Z151" s="1">
        <f t="shared" si="12"/>
        <v>321.5142382</v>
      </c>
      <c r="AA151" s="1">
        <f t="shared" si="13"/>
        <v>32.48037379</v>
      </c>
      <c r="AB151" s="1">
        <f t="shared" si="14"/>
        <v>31.47288667</v>
      </c>
      <c r="AC151" s="1">
        <f t="shared" si="15"/>
        <v>4.634455721</v>
      </c>
      <c r="AD151" s="1">
        <f t="shared" si="16"/>
        <v>60.01860371</v>
      </c>
      <c r="AE151" s="1">
        <f t="shared" si="17"/>
        <v>2.709739831</v>
      </c>
      <c r="AF151" s="1">
        <f t="shared" si="18"/>
        <v>4.514833173</v>
      </c>
      <c r="AG151" s="1">
        <f t="shared" si="19"/>
        <v>1.924715891</v>
      </c>
      <c r="AH151" s="1">
        <f t="shared" si="20"/>
        <v>-72.970452</v>
      </c>
      <c r="AI151" s="1">
        <f t="shared" si="21"/>
        <v>-72.28280014</v>
      </c>
      <c r="AJ151" s="1">
        <f t="shared" si="22"/>
        <v>-5.575798393</v>
      </c>
      <c r="AK151" s="1">
        <f t="shared" si="23"/>
        <v>170.6851877</v>
      </c>
      <c r="AL151" s="1">
        <f t="shared" si="24"/>
        <v>40.55290036</v>
      </c>
      <c r="AM151" s="1">
        <f t="shared" si="25"/>
        <v>1.664866629</v>
      </c>
      <c r="AN151" s="1">
        <f t="shared" si="26"/>
        <v>9.856886691</v>
      </c>
      <c r="AO151" s="1">
        <v>684.6374823622385</v>
      </c>
      <c r="AP151" s="1">
        <v>646.6100060606061</v>
      </c>
      <c r="AQ151" s="1">
        <v>5.068877296969251</v>
      </c>
      <c r="AR151" s="1">
        <v>64.96869328460993</v>
      </c>
      <c r="AS151" s="1">
        <f t="shared" si="27"/>
        <v>1.654658776</v>
      </c>
      <c r="AT151" s="1">
        <v>25.26574144465477</v>
      </c>
      <c r="AU151" s="1">
        <v>27.19913272727272</v>
      </c>
      <c r="AV151" s="1">
        <v>-3.469635268678864E-4</v>
      </c>
      <c r="AW151" s="1">
        <v>84.42991726890527</v>
      </c>
      <c r="AX151" s="1">
        <v>0.0</v>
      </c>
      <c r="AY151" s="1">
        <v>0.0</v>
      </c>
      <c r="AZ151" s="1">
        <f t="shared" si="28"/>
        <v>1</v>
      </c>
      <c r="BA151" s="1">
        <f t="shared" si="29"/>
        <v>0</v>
      </c>
      <c r="BB151" s="1">
        <f t="shared" si="30"/>
        <v>51841.78447</v>
      </c>
      <c r="BC151" s="1">
        <f t="shared" si="31"/>
        <v>1999.985333</v>
      </c>
      <c r="BD151" s="1">
        <f t="shared" si="32"/>
        <v>1681.18798</v>
      </c>
      <c r="BE151" s="1">
        <f t="shared" si="33"/>
        <v>0.8406001544</v>
      </c>
      <c r="BF151" s="1">
        <f t="shared" si="34"/>
        <v>0.160758298</v>
      </c>
      <c r="BG151" s="1">
        <v>6.0</v>
      </c>
      <c r="BH151" s="1">
        <v>0.5</v>
      </c>
      <c r="BI151" s="1" t="s">
        <v>356</v>
      </c>
      <c r="BJ151" s="1">
        <v>2.0</v>
      </c>
      <c r="BK151" s="1" t="b">
        <v>1</v>
      </c>
      <c r="BL151" s="1">
        <v>1.660224395366666E9</v>
      </c>
      <c r="BM151" s="1">
        <v>593.2394</v>
      </c>
      <c r="BN151" s="1">
        <v>643.0752666666666</v>
      </c>
      <c r="BO151" s="1">
        <v>27.21963999999999</v>
      </c>
      <c r="BP151" s="1">
        <v>25.27668</v>
      </c>
      <c r="BQ151" s="1">
        <v>591.4724666666666</v>
      </c>
      <c r="BR151" s="1">
        <v>27.20445333333334</v>
      </c>
      <c r="BS151" s="1">
        <v>500.1285333333333</v>
      </c>
      <c r="BT151" s="1">
        <v>99.45089333333334</v>
      </c>
      <c r="BU151" s="1">
        <v>0.1000129466666667</v>
      </c>
      <c r="BV151" s="1">
        <v>31.01342666666666</v>
      </c>
      <c r="BW151" s="1">
        <v>31.47288666666667</v>
      </c>
      <c r="BX151" s="1">
        <v>999.8999999999999</v>
      </c>
      <c r="BY151" s="1">
        <v>0.0</v>
      </c>
      <c r="BZ151" s="1">
        <v>0.0</v>
      </c>
      <c r="CA151" s="1">
        <v>9989.792666666668</v>
      </c>
      <c r="CB151" s="1">
        <v>0.0</v>
      </c>
      <c r="CC151" s="1">
        <v>7.502632</v>
      </c>
      <c r="CD151" s="1">
        <v>-49.83590000000001</v>
      </c>
      <c r="CE151" s="1">
        <v>609.8387333333334</v>
      </c>
      <c r="CF151" s="1">
        <v>659.7514</v>
      </c>
      <c r="CG151" s="1">
        <v>1.942958666666667</v>
      </c>
      <c r="CH151" s="1">
        <v>643.0752666666666</v>
      </c>
      <c r="CI151" s="1">
        <v>25.27668</v>
      </c>
      <c r="CJ151" s="1">
        <v>2.707018</v>
      </c>
      <c r="CK151" s="1">
        <v>2.513789333333333</v>
      </c>
      <c r="CL151" s="1">
        <v>22.32778</v>
      </c>
      <c r="CM151" s="1">
        <v>21.11606</v>
      </c>
      <c r="CN151" s="1">
        <v>1999.985333333334</v>
      </c>
      <c r="CO151" s="1">
        <v>0.9799936000000001</v>
      </c>
      <c r="CP151" s="1">
        <v>0.0200066</v>
      </c>
      <c r="CQ151" s="1">
        <v>0.0</v>
      </c>
      <c r="CR151" s="1">
        <v>2.923533333333333</v>
      </c>
      <c r="CS151" s="1">
        <v>0.0</v>
      </c>
      <c r="CT151" s="1">
        <v>22190.3</v>
      </c>
      <c r="CU151" s="1">
        <v>17412.15333333334</v>
      </c>
      <c r="CV151" s="1">
        <v>40.28720000000001</v>
      </c>
      <c r="CW151" s="1">
        <v>41.22479999999999</v>
      </c>
      <c r="CX151" s="1">
        <v>40.25</v>
      </c>
      <c r="CY151" s="1">
        <v>39.75</v>
      </c>
      <c r="CZ151" s="1">
        <v>40.437</v>
      </c>
      <c r="DA151" s="1">
        <v>1959.975333333333</v>
      </c>
      <c r="DB151" s="1">
        <v>40.01</v>
      </c>
      <c r="DC151" s="1">
        <v>0.0</v>
      </c>
      <c r="DD151" s="1">
        <v>1.6602244019E9</v>
      </c>
      <c r="DE151" s="1">
        <v>0.0</v>
      </c>
      <c r="DF151" s="1">
        <v>1.660224008E9</v>
      </c>
      <c r="DG151" s="1" t="s">
        <v>357</v>
      </c>
      <c r="DH151" s="1">
        <v>1.660224008E9</v>
      </c>
      <c r="DI151" s="1">
        <v>1.660224007E9</v>
      </c>
      <c r="DJ151" s="1">
        <v>1.0</v>
      </c>
      <c r="DK151" s="1">
        <v>0.091</v>
      </c>
      <c r="DL151" s="1">
        <v>-0.018</v>
      </c>
      <c r="DM151" s="1">
        <v>1.42</v>
      </c>
      <c r="DN151" s="1">
        <v>0.02</v>
      </c>
      <c r="DO151" s="1">
        <v>400.0</v>
      </c>
      <c r="DP151" s="1">
        <v>26.0</v>
      </c>
      <c r="DQ151" s="1">
        <v>0.31</v>
      </c>
      <c r="DR151" s="1">
        <v>0.11</v>
      </c>
      <c r="DS151" s="1">
        <v>9.20965208342832</v>
      </c>
      <c r="DT151" s="1">
        <v>4.04728741540882</v>
      </c>
      <c r="DU151" s="1">
        <v>0.306903936582154</v>
      </c>
      <c r="DV151" s="1">
        <v>0.0</v>
      </c>
      <c r="DW151" s="1">
        <v>40.45207296787348</v>
      </c>
      <c r="DX151" s="1">
        <v>4.451861592462425</v>
      </c>
      <c r="DY151" s="1">
        <v>0.34043452004185</v>
      </c>
      <c r="DZ151" s="1">
        <v>0.0</v>
      </c>
      <c r="EA151" s="1">
        <v>-49.78378666666666</v>
      </c>
      <c r="EB151" s="1">
        <v>-5.704898776418347</v>
      </c>
      <c r="EC151" s="1">
        <v>0.4197945884464078</v>
      </c>
      <c r="ED151" s="1">
        <v>0.0</v>
      </c>
      <c r="EE151" s="1">
        <v>390.2628129992059</v>
      </c>
      <c r="EF151" s="1">
        <v>219.9493168162864</v>
      </c>
      <c r="EG151" s="1">
        <v>16.50450937765853</v>
      </c>
      <c r="EH151" s="1">
        <v>0.0</v>
      </c>
      <c r="EI151" s="1">
        <v>1.926421</v>
      </c>
      <c r="EJ151" s="1">
        <v>0.2143794371482165</v>
      </c>
      <c r="EK151" s="1">
        <v>0.02892483688804487</v>
      </c>
      <c r="EL151" s="1">
        <v>0.0</v>
      </c>
      <c r="EM151" s="1">
        <v>1.924050795062767</v>
      </c>
      <c r="EN151" s="1">
        <v>0.0428957718250903</v>
      </c>
      <c r="EO151" s="1">
        <v>0.003288159668869332</v>
      </c>
      <c r="EP151" s="1">
        <v>1.0</v>
      </c>
      <c r="EQ151" s="1">
        <v>1.0</v>
      </c>
      <c r="ER151" s="1">
        <v>6.0</v>
      </c>
      <c r="ES151" s="1" t="s">
        <v>406</v>
      </c>
      <c r="ET151" s="1">
        <v>2.94463</v>
      </c>
      <c r="EU151" s="1">
        <v>2.80125</v>
      </c>
      <c r="EV151" s="1">
        <v>0.123202</v>
      </c>
      <c r="EW151" s="1">
        <v>0.12998</v>
      </c>
      <c r="EX151" s="1">
        <v>0.118296</v>
      </c>
      <c r="EY151" s="1">
        <v>0.112401</v>
      </c>
      <c r="EZ151" s="1">
        <v>18034.7</v>
      </c>
      <c r="FA151" s="1">
        <v>18766.6</v>
      </c>
      <c r="FB151" s="1">
        <v>23908.0</v>
      </c>
      <c r="FC151" s="1">
        <v>25089.7</v>
      </c>
      <c r="FD151" s="1">
        <v>33731.5</v>
      </c>
      <c r="FE151" s="1">
        <v>35551.7</v>
      </c>
      <c r="FF151" s="1">
        <v>43573.1</v>
      </c>
      <c r="FG151" s="1">
        <v>46373.4</v>
      </c>
      <c r="FH151" s="1">
        <v>1.99042</v>
      </c>
      <c r="FI151" s="1">
        <v>1.91702</v>
      </c>
      <c r="FJ151" s="1">
        <v>0.138856</v>
      </c>
      <c r="FK151" s="1">
        <v>0.0</v>
      </c>
      <c r="FL151" s="1">
        <v>29.218</v>
      </c>
      <c r="FM151" s="1">
        <v>999.9</v>
      </c>
      <c r="FN151" s="1">
        <v>70.0</v>
      </c>
      <c r="FO151" s="1">
        <v>31.7</v>
      </c>
      <c r="FP151" s="1">
        <v>33.0444</v>
      </c>
      <c r="FQ151" s="1">
        <v>64.174</v>
      </c>
      <c r="FR151" s="1">
        <v>26.0537</v>
      </c>
      <c r="FS151" s="1">
        <v>1.0</v>
      </c>
      <c r="FT151" s="1">
        <v>0.211578</v>
      </c>
      <c r="FU151" s="1">
        <v>0.329875</v>
      </c>
      <c r="FV151" s="1">
        <v>20.3248</v>
      </c>
      <c r="FW151" s="1">
        <v>5.21205</v>
      </c>
      <c r="FX151" s="1">
        <v>11.9075</v>
      </c>
      <c r="FY151" s="1">
        <v>5.0027</v>
      </c>
      <c r="FZ151" s="1">
        <v>3.2895</v>
      </c>
      <c r="GA151" s="1">
        <v>9999.0</v>
      </c>
      <c r="GB151" s="1">
        <v>9999.0</v>
      </c>
      <c r="GC151" s="1">
        <v>9999.0</v>
      </c>
      <c r="GD151" s="1">
        <v>999.9</v>
      </c>
      <c r="GE151" s="1">
        <v>1.85944</v>
      </c>
      <c r="GF151" s="1">
        <v>1.8544</v>
      </c>
      <c r="GG151" s="1">
        <v>1.8576</v>
      </c>
      <c r="GH151" s="1">
        <v>1.85597</v>
      </c>
      <c r="GI151" s="1">
        <v>1.85486</v>
      </c>
      <c r="GJ151" s="1">
        <v>1.85455</v>
      </c>
      <c r="GK151" s="1">
        <v>1.85306</v>
      </c>
      <c r="GL151" s="1">
        <v>1.85636</v>
      </c>
      <c r="GM151" s="1">
        <v>0.0</v>
      </c>
      <c r="GN151" s="1">
        <v>0.0</v>
      </c>
      <c r="GO151" s="1">
        <v>0.0</v>
      </c>
      <c r="GP151" s="1">
        <v>0.0</v>
      </c>
      <c r="GQ151" s="1" t="s">
        <v>359</v>
      </c>
      <c r="GR151" s="1" t="s">
        <v>360</v>
      </c>
      <c r="GS151" s="1" t="s">
        <v>361</v>
      </c>
      <c r="GT151" s="1" t="s">
        <v>361</v>
      </c>
      <c r="GU151" s="1" t="s">
        <v>361</v>
      </c>
      <c r="GV151" s="1" t="s">
        <v>361</v>
      </c>
      <c r="GW151" s="1">
        <v>0.0</v>
      </c>
      <c r="GX151" s="1">
        <v>100.0</v>
      </c>
      <c r="GY151" s="1">
        <v>100.0</v>
      </c>
      <c r="GZ151" s="1">
        <v>1.828</v>
      </c>
      <c r="HA151" s="1">
        <v>0.0153</v>
      </c>
      <c r="HB151" s="1">
        <v>0.4508132229881339</v>
      </c>
      <c r="HC151" s="1">
        <v>0.002931838302181297</v>
      </c>
      <c r="HD151" s="1">
        <v>-1.375455985948503E-6</v>
      </c>
      <c r="HE151" s="1">
        <v>3.07004744371273E-10</v>
      </c>
      <c r="HF151" s="1">
        <v>-0.06116048014925604</v>
      </c>
      <c r="HG151" s="1">
        <v>0.0100384331276165</v>
      </c>
      <c r="HH151" s="1">
        <v>-3.153267371123071E-4</v>
      </c>
      <c r="HI151" s="1">
        <v>1.819468599177705E-6</v>
      </c>
      <c r="HJ151" s="1">
        <v>1.0</v>
      </c>
      <c r="HK151" s="1">
        <v>2112.0</v>
      </c>
      <c r="HL151" s="1">
        <v>3.0</v>
      </c>
      <c r="HM151" s="1">
        <v>29.0</v>
      </c>
      <c r="HN151" s="1">
        <v>6.6</v>
      </c>
      <c r="HO151" s="1">
        <v>6.6</v>
      </c>
      <c r="HP151" s="1">
        <v>1.61743</v>
      </c>
      <c r="HQ151" s="1">
        <v>2.2937</v>
      </c>
      <c r="HR151" s="1">
        <v>1.4978</v>
      </c>
      <c r="HS151" s="1">
        <v>2.30347</v>
      </c>
      <c r="HT151" s="1">
        <v>1.54785</v>
      </c>
      <c r="HU151" s="1">
        <v>2.29004</v>
      </c>
      <c r="HV151" s="1">
        <v>35.5218</v>
      </c>
      <c r="HW151" s="1">
        <v>15.5855</v>
      </c>
      <c r="HX151" s="1">
        <v>18.0</v>
      </c>
      <c r="HY151" s="1">
        <v>500.843</v>
      </c>
      <c r="HZ151" s="1">
        <v>519.462</v>
      </c>
      <c r="IA151" s="1">
        <v>28.7764</v>
      </c>
      <c r="IB151" s="1">
        <v>29.8398</v>
      </c>
      <c r="IC151" s="1">
        <v>30.0007</v>
      </c>
      <c r="ID151" s="1">
        <v>29.6221</v>
      </c>
      <c r="IE151" s="1">
        <v>29.7122</v>
      </c>
      <c r="IF151" s="1">
        <v>32.3909</v>
      </c>
      <c r="IG151" s="1">
        <v>26.8197</v>
      </c>
      <c r="IH151" s="1">
        <v>83.9229</v>
      </c>
      <c r="II151" s="1">
        <v>28.7604</v>
      </c>
      <c r="IJ151" s="1">
        <v>714.236</v>
      </c>
      <c r="IK151" s="1">
        <v>25.2457</v>
      </c>
      <c r="IL151" s="1">
        <v>100.773</v>
      </c>
      <c r="IM151" s="1">
        <v>100.508</v>
      </c>
      <c r="IN151" s="1" t="s">
        <v>362</v>
      </c>
    </row>
    <row r="152" ht="15.75" customHeight="1">
      <c r="A152" s="1">
        <v>136.0</v>
      </c>
      <c r="B152" s="1">
        <v>1.6602244041E9</v>
      </c>
      <c r="C152" s="1">
        <v>417.0999999046326</v>
      </c>
      <c r="D152" s="1" t="s">
        <v>615</v>
      </c>
      <c r="E152" s="1" t="s">
        <v>616</v>
      </c>
      <c r="F152" s="1">
        <v>1.0</v>
      </c>
      <c r="G152" s="1" t="s">
        <v>349</v>
      </c>
      <c r="H152" s="1" t="s">
        <v>350</v>
      </c>
      <c r="I152" s="1" t="s">
        <v>351</v>
      </c>
      <c r="J152" s="1" t="s">
        <v>352</v>
      </c>
      <c r="K152" s="1" t="s">
        <v>353</v>
      </c>
      <c r="L152" s="1" t="s">
        <v>354</v>
      </c>
      <c r="M152" s="1" t="s">
        <v>355</v>
      </c>
      <c r="N152" s="1">
        <v>1.66022439588125E9</v>
      </c>
      <c r="O152" s="1">
        <f t="shared" si="1"/>
        <v>0.001653880739</v>
      </c>
      <c r="P152" s="1">
        <f t="shared" si="2"/>
        <v>1.653880739</v>
      </c>
      <c r="Q152" s="1">
        <f t="shared" si="3"/>
        <v>9.962306862</v>
      </c>
      <c r="R152" s="1">
        <f t="shared" si="4"/>
        <v>595.784625</v>
      </c>
      <c r="S152" s="1">
        <f t="shared" si="5"/>
        <v>386.9798793</v>
      </c>
      <c r="T152" s="1">
        <f t="shared" si="6"/>
        <v>38.52419179</v>
      </c>
      <c r="U152" s="1">
        <f t="shared" si="7"/>
        <v>59.31089027</v>
      </c>
      <c r="V152" s="1">
        <f t="shared" si="8"/>
        <v>0.0836903608</v>
      </c>
      <c r="W152" s="1">
        <f t="shared" si="9"/>
        <v>2.918030756</v>
      </c>
      <c r="X152" s="1">
        <f t="shared" si="10"/>
        <v>0.08237941478</v>
      </c>
      <c r="Y152" s="1">
        <f t="shared" si="11"/>
        <v>0.05160320694</v>
      </c>
      <c r="Z152" s="1">
        <f t="shared" si="12"/>
        <v>321.513786</v>
      </c>
      <c r="AA152" s="1">
        <f t="shared" si="13"/>
        <v>32.48113391</v>
      </c>
      <c r="AB152" s="1">
        <f t="shared" si="14"/>
        <v>31.4730625</v>
      </c>
      <c r="AC152" s="1">
        <f t="shared" si="15"/>
        <v>4.634502023</v>
      </c>
      <c r="AD152" s="1">
        <f t="shared" si="16"/>
        <v>60.01375277</v>
      </c>
      <c r="AE152" s="1">
        <f t="shared" si="17"/>
        <v>2.709601661</v>
      </c>
      <c r="AF152" s="1">
        <f t="shared" si="18"/>
        <v>4.514967881</v>
      </c>
      <c r="AG152" s="1">
        <f t="shared" si="19"/>
        <v>1.924900362</v>
      </c>
      <c r="AH152" s="1">
        <f t="shared" si="20"/>
        <v>-72.93614057</v>
      </c>
      <c r="AI152" s="1">
        <f t="shared" si="21"/>
        <v>-72.22614337</v>
      </c>
      <c r="AJ152" s="1">
        <f t="shared" si="22"/>
        <v>-5.571600491</v>
      </c>
      <c r="AK152" s="1">
        <f t="shared" si="23"/>
        <v>170.7799016</v>
      </c>
      <c r="AL152" s="1">
        <f t="shared" si="24"/>
        <v>40.59066793</v>
      </c>
      <c r="AM152" s="1">
        <f t="shared" si="25"/>
        <v>1.664409573</v>
      </c>
      <c r="AN152" s="1">
        <f t="shared" si="26"/>
        <v>9.962306862</v>
      </c>
      <c r="AO152" s="1">
        <v>689.8285354294068</v>
      </c>
      <c r="AP152" s="1">
        <v>651.6796848484847</v>
      </c>
      <c r="AQ152" s="1">
        <v>5.067314395697895</v>
      </c>
      <c r="AR152" s="1">
        <v>64.96869328460993</v>
      </c>
      <c r="AS152" s="1">
        <f t="shared" si="27"/>
        <v>1.653880739</v>
      </c>
      <c r="AT152" s="1">
        <v>25.26488178459296</v>
      </c>
      <c r="AU152" s="1">
        <v>27.19723454545453</v>
      </c>
      <c r="AV152" s="1">
        <v>-3.292664157995454E-4</v>
      </c>
      <c r="AW152" s="1">
        <v>84.42991726890527</v>
      </c>
      <c r="AX152" s="1">
        <v>0.0</v>
      </c>
      <c r="AY152" s="1">
        <v>0.0</v>
      </c>
      <c r="AZ152" s="1">
        <f t="shared" si="28"/>
        <v>1</v>
      </c>
      <c r="BA152" s="1">
        <f t="shared" si="29"/>
        <v>0</v>
      </c>
      <c r="BB152" s="1">
        <f t="shared" si="30"/>
        <v>51839.41318</v>
      </c>
      <c r="BC152" s="1">
        <f t="shared" si="31"/>
        <v>1999.9825</v>
      </c>
      <c r="BD152" s="1">
        <f t="shared" si="32"/>
        <v>1681.1856</v>
      </c>
      <c r="BE152" s="1">
        <f t="shared" si="33"/>
        <v>0.8406001553</v>
      </c>
      <c r="BF152" s="1">
        <f t="shared" si="34"/>
        <v>0.1607582996</v>
      </c>
      <c r="BG152" s="1">
        <v>6.0</v>
      </c>
      <c r="BH152" s="1">
        <v>0.5</v>
      </c>
      <c r="BI152" s="1" t="s">
        <v>356</v>
      </c>
      <c r="BJ152" s="1">
        <v>2.0</v>
      </c>
      <c r="BK152" s="1" t="b">
        <v>1</v>
      </c>
      <c r="BL152" s="1">
        <v>1.66022439588125E9</v>
      </c>
      <c r="BM152" s="1">
        <v>595.784625</v>
      </c>
      <c r="BN152" s="1">
        <v>645.670125</v>
      </c>
      <c r="BO152" s="1">
        <v>27.21825625</v>
      </c>
      <c r="BP152" s="1">
        <v>25.27584375</v>
      </c>
      <c r="BQ152" s="1">
        <v>594.013625</v>
      </c>
      <c r="BR152" s="1">
        <v>27.2030625</v>
      </c>
      <c r="BS152" s="1">
        <v>500.132875</v>
      </c>
      <c r="BT152" s="1">
        <v>99.45086875</v>
      </c>
      <c r="BU152" s="1">
        <v>0.1000222625</v>
      </c>
      <c r="BV152" s="1">
        <v>31.01395</v>
      </c>
      <c r="BW152" s="1">
        <v>31.4730625</v>
      </c>
      <c r="BX152" s="1">
        <v>999.9</v>
      </c>
      <c r="BY152" s="1">
        <v>0.0</v>
      </c>
      <c r="BZ152" s="1">
        <v>0.0</v>
      </c>
      <c r="CA152" s="1">
        <v>9989.336875</v>
      </c>
      <c r="CB152" s="1">
        <v>0.0</v>
      </c>
      <c r="CC152" s="1">
        <v>7.504085</v>
      </c>
      <c r="CD152" s="1">
        <v>-49.8855</v>
      </c>
      <c r="CE152" s="1">
        <v>612.4543125</v>
      </c>
      <c r="CF152" s="1">
        <v>662.4129375</v>
      </c>
      <c r="CG152" s="1">
        <v>1.942409375</v>
      </c>
      <c r="CH152" s="1">
        <v>645.670125</v>
      </c>
      <c r="CI152" s="1">
        <v>25.27584375</v>
      </c>
      <c r="CJ152" s="1">
        <v>2.706879375</v>
      </c>
      <c r="CK152" s="1">
        <v>2.513705625</v>
      </c>
      <c r="CL152" s="1">
        <v>22.3269375</v>
      </c>
      <c r="CM152" s="1">
        <v>21.11551875</v>
      </c>
      <c r="CN152" s="1">
        <v>1999.9825</v>
      </c>
      <c r="CO152" s="1">
        <v>0.9799935625</v>
      </c>
      <c r="CP152" s="1">
        <v>0.0200066375</v>
      </c>
      <c r="CQ152" s="1">
        <v>0.0</v>
      </c>
      <c r="CR152" s="1">
        <v>2.9145</v>
      </c>
      <c r="CS152" s="1">
        <v>0.0</v>
      </c>
      <c r="CT152" s="1">
        <v>22191.78125</v>
      </c>
      <c r="CU152" s="1">
        <v>17412.13125</v>
      </c>
      <c r="CV152" s="1">
        <v>40.28874999999999</v>
      </c>
      <c r="CW152" s="1">
        <v>41.226375</v>
      </c>
      <c r="CX152" s="1">
        <v>40.25</v>
      </c>
      <c r="CY152" s="1">
        <v>39.75</v>
      </c>
      <c r="CZ152" s="1">
        <v>40.437</v>
      </c>
      <c r="DA152" s="1">
        <v>1959.9725</v>
      </c>
      <c r="DB152" s="1">
        <v>40.01</v>
      </c>
      <c r="DC152" s="1">
        <v>0.0</v>
      </c>
      <c r="DD152" s="1">
        <v>1.6602244031E9</v>
      </c>
      <c r="DE152" s="1">
        <v>0.0</v>
      </c>
      <c r="DF152" s="1">
        <v>1.660224008E9</v>
      </c>
      <c r="DG152" s="1" t="s">
        <v>357</v>
      </c>
      <c r="DH152" s="1">
        <v>1.660224008E9</v>
      </c>
      <c r="DI152" s="1">
        <v>1.660224007E9</v>
      </c>
      <c r="DJ152" s="1">
        <v>1.0</v>
      </c>
      <c r="DK152" s="1">
        <v>0.091</v>
      </c>
      <c r="DL152" s="1">
        <v>-0.018</v>
      </c>
      <c r="DM152" s="1">
        <v>1.42</v>
      </c>
      <c r="DN152" s="1">
        <v>0.02</v>
      </c>
      <c r="DO152" s="1">
        <v>400.0</v>
      </c>
      <c r="DP152" s="1">
        <v>26.0</v>
      </c>
      <c r="DQ152" s="1">
        <v>0.31</v>
      </c>
      <c r="DR152" s="1">
        <v>0.11</v>
      </c>
      <c r="DS152" s="1">
        <v>9.31408732304368</v>
      </c>
      <c r="DT152" s="1">
        <v>4.306743913772056</v>
      </c>
      <c r="DU152" s="1">
        <v>0.3262008098237366</v>
      </c>
      <c r="DV152" s="1">
        <v>0.0</v>
      </c>
      <c r="DW152" s="1">
        <v>40.58705377820691</v>
      </c>
      <c r="DX152" s="1">
        <v>4.227014118854435</v>
      </c>
      <c r="DY152" s="1">
        <v>0.3126061067060649</v>
      </c>
      <c r="DZ152" s="1">
        <v>0.0</v>
      </c>
      <c r="EA152" s="1">
        <v>-49.90621612903225</v>
      </c>
      <c r="EB152" s="1">
        <v>-5.645685483870921</v>
      </c>
      <c r="EC152" s="1">
        <v>0.4284026483282904</v>
      </c>
      <c r="ED152" s="1">
        <v>0.0</v>
      </c>
      <c r="EE152" s="1">
        <v>396.8584516520875</v>
      </c>
      <c r="EF152" s="1">
        <v>212.4699208862955</v>
      </c>
      <c r="EG152" s="1">
        <v>15.42089082216068</v>
      </c>
      <c r="EH152" s="1">
        <v>0.0</v>
      </c>
      <c r="EI152" s="1">
        <v>1.929352682926829</v>
      </c>
      <c r="EJ152" s="1">
        <v>0.166401951219508</v>
      </c>
      <c r="EK152" s="1">
        <v>0.02651116902450376</v>
      </c>
      <c r="EL152" s="1">
        <v>0.0</v>
      </c>
      <c r="EM152" s="1">
        <v>1.924962139389603</v>
      </c>
      <c r="EN152" s="1">
        <v>0.04264471899228744</v>
      </c>
      <c r="EO152" s="1">
        <v>0.003187237275953219</v>
      </c>
      <c r="EP152" s="1">
        <v>1.0</v>
      </c>
      <c r="EQ152" s="1">
        <v>1.0</v>
      </c>
      <c r="ER152" s="1">
        <v>6.0</v>
      </c>
      <c r="ES152" s="1" t="s">
        <v>406</v>
      </c>
      <c r="ET152" s="1">
        <v>2.94497</v>
      </c>
      <c r="EU152" s="1">
        <v>2.80112</v>
      </c>
      <c r="EV152" s="1">
        <v>0.123878</v>
      </c>
      <c r="EW152" s="1">
        <v>0.130641</v>
      </c>
      <c r="EX152" s="1">
        <v>0.118291</v>
      </c>
      <c r="EY152" s="1">
        <v>0.112406</v>
      </c>
      <c r="EZ152" s="1">
        <v>18020.8</v>
      </c>
      <c r="FA152" s="1">
        <v>18752.4</v>
      </c>
      <c r="FB152" s="1">
        <v>23908.1</v>
      </c>
      <c r="FC152" s="1">
        <v>25089.8</v>
      </c>
      <c r="FD152" s="1">
        <v>33731.8</v>
      </c>
      <c r="FE152" s="1">
        <v>35551.6</v>
      </c>
      <c r="FF152" s="1">
        <v>43573.2</v>
      </c>
      <c r="FG152" s="1">
        <v>46373.5</v>
      </c>
      <c r="FH152" s="1">
        <v>1.9906</v>
      </c>
      <c r="FI152" s="1">
        <v>1.9169</v>
      </c>
      <c r="FJ152" s="1">
        <v>0.138834</v>
      </c>
      <c r="FK152" s="1">
        <v>0.0</v>
      </c>
      <c r="FL152" s="1">
        <v>29.2186</v>
      </c>
      <c r="FM152" s="1">
        <v>999.9</v>
      </c>
      <c r="FN152" s="1">
        <v>70.0</v>
      </c>
      <c r="FO152" s="1">
        <v>31.7</v>
      </c>
      <c r="FP152" s="1">
        <v>33.0443</v>
      </c>
      <c r="FQ152" s="1">
        <v>64.404</v>
      </c>
      <c r="FR152" s="1">
        <v>25.8053</v>
      </c>
      <c r="FS152" s="1">
        <v>1.0</v>
      </c>
      <c r="FT152" s="1">
        <v>0.211687</v>
      </c>
      <c r="FU152" s="1">
        <v>0.323576</v>
      </c>
      <c r="FV152" s="1">
        <v>20.3248</v>
      </c>
      <c r="FW152" s="1">
        <v>5.21205</v>
      </c>
      <c r="FX152" s="1">
        <v>11.9074</v>
      </c>
      <c r="FY152" s="1">
        <v>5.0028</v>
      </c>
      <c r="FZ152" s="1">
        <v>3.2895</v>
      </c>
      <c r="GA152" s="1">
        <v>9999.0</v>
      </c>
      <c r="GB152" s="1">
        <v>9999.0</v>
      </c>
      <c r="GC152" s="1">
        <v>9999.0</v>
      </c>
      <c r="GD152" s="1">
        <v>999.9</v>
      </c>
      <c r="GE152" s="1">
        <v>1.85944</v>
      </c>
      <c r="GF152" s="1">
        <v>1.8544</v>
      </c>
      <c r="GG152" s="1">
        <v>1.8576</v>
      </c>
      <c r="GH152" s="1">
        <v>1.85598</v>
      </c>
      <c r="GI152" s="1">
        <v>1.85486</v>
      </c>
      <c r="GJ152" s="1">
        <v>1.85455</v>
      </c>
      <c r="GK152" s="1">
        <v>1.85306</v>
      </c>
      <c r="GL152" s="1">
        <v>1.85637</v>
      </c>
      <c r="GM152" s="1">
        <v>0.0</v>
      </c>
      <c r="GN152" s="1">
        <v>0.0</v>
      </c>
      <c r="GO152" s="1">
        <v>0.0</v>
      </c>
      <c r="GP152" s="1">
        <v>0.0</v>
      </c>
      <c r="GQ152" s="1" t="s">
        <v>359</v>
      </c>
      <c r="GR152" s="1" t="s">
        <v>360</v>
      </c>
      <c r="GS152" s="1" t="s">
        <v>361</v>
      </c>
      <c r="GT152" s="1" t="s">
        <v>361</v>
      </c>
      <c r="GU152" s="1" t="s">
        <v>361</v>
      </c>
      <c r="GV152" s="1" t="s">
        <v>361</v>
      </c>
      <c r="GW152" s="1">
        <v>0.0</v>
      </c>
      <c r="GX152" s="1">
        <v>100.0</v>
      </c>
      <c r="GY152" s="1">
        <v>100.0</v>
      </c>
      <c r="GZ152" s="1">
        <v>1.836</v>
      </c>
      <c r="HA152" s="1">
        <v>0.0153</v>
      </c>
      <c r="HB152" s="1">
        <v>0.4508132229881339</v>
      </c>
      <c r="HC152" s="1">
        <v>0.002931838302181297</v>
      </c>
      <c r="HD152" s="1">
        <v>-1.375455985948503E-6</v>
      </c>
      <c r="HE152" s="1">
        <v>3.07004744371273E-10</v>
      </c>
      <c r="HF152" s="1">
        <v>-0.06116048014925604</v>
      </c>
      <c r="HG152" s="1">
        <v>0.0100384331276165</v>
      </c>
      <c r="HH152" s="1">
        <v>-3.153267371123071E-4</v>
      </c>
      <c r="HI152" s="1">
        <v>1.819468599177705E-6</v>
      </c>
      <c r="HJ152" s="1">
        <v>1.0</v>
      </c>
      <c r="HK152" s="1">
        <v>2112.0</v>
      </c>
      <c r="HL152" s="1">
        <v>3.0</v>
      </c>
      <c r="HM152" s="1">
        <v>29.0</v>
      </c>
      <c r="HN152" s="1">
        <v>6.6</v>
      </c>
      <c r="HO152" s="1">
        <v>6.6</v>
      </c>
      <c r="HP152" s="1">
        <v>1.62354</v>
      </c>
      <c r="HQ152" s="1">
        <v>2.27051</v>
      </c>
      <c r="HR152" s="1">
        <v>1.4978</v>
      </c>
      <c r="HS152" s="1">
        <v>2.30347</v>
      </c>
      <c r="HT152" s="1">
        <v>1.54785</v>
      </c>
      <c r="HU152" s="1">
        <v>2.38892</v>
      </c>
      <c r="HV152" s="1">
        <v>35.5218</v>
      </c>
      <c r="HW152" s="1">
        <v>15.5943</v>
      </c>
      <c r="HX152" s="1">
        <v>18.0</v>
      </c>
      <c r="HY152" s="1">
        <v>500.952</v>
      </c>
      <c r="HZ152" s="1">
        <v>519.381</v>
      </c>
      <c r="IA152" s="1">
        <v>28.7725</v>
      </c>
      <c r="IB152" s="1">
        <v>29.8404</v>
      </c>
      <c r="IC152" s="1">
        <v>30.0007</v>
      </c>
      <c r="ID152" s="1">
        <v>29.6227</v>
      </c>
      <c r="IE152" s="1">
        <v>29.7128</v>
      </c>
      <c r="IF152" s="1">
        <v>32.5195</v>
      </c>
      <c r="IG152" s="1">
        <v>26.8197</v>
      </c>
      <c r="IH152" s="1">
        <v>83.9229</v>
      </c>
      <c r="II152" s="1">
        <v>28.7397</v>
      </c>
      <c r="IJ152" s="1">
        <v>724.256</v>
      </c>
      <c r="IK152" s="1">
        <v>25.2434</v>
      </c>
      <c r="IL152" s="1">
        <v>100.773</v>
      </c>
      <c r="IM152" s="1">
        <v>100.508</v>
      </c>
      <c r="IN152" s="1" t="s">
        <v>362</v>
      </c>
    </row>
    <row r="153" ht="15.75" customHeight="1">
      <c r="A153" s="1">
        <v>137.0</v>
      </c>
      <c r="B153" s="1">
        <v>1.6602244051E9</v>
      </c>
      <c r="C153" s="1">
        <v>418.0999999046326</v>
      </c>
      <c r="D153" s="1" t="s">
        <v>617</v>
      </c>
      <c r="E153" s="1" t="s">
        <v>618</v>
      </c>
      <c r="F153" s="1">
        <v>1.0</v>
      </c>
      <c r="G153" s="1" t="s">
        <v>349</v>
      </c>
      <c r="H153" s="1" t="s">
        <v>350</v>
      </c>
      <c r="I153" s="1" t="s">
        <v>351</v>
      </c>
      <c r="J153" s="1" t="s">
        <v>352</v>
      </c>
      <c r="K153" s="1" t="s">
        <v>353</v>
      </c>
      <c r="L153" s="1" t="s">
        <v>354</v>
      </c>
      <c r="M153" s="1" t="s">
        <v>355</v>
      </c>
      <c r="N153" s="1">
        <v>1.660224397399999E9</v>
      </c>
      <c r="O153" s="1">
        <f t="shared" si="1"/>
        <v>0.001651929332</v>
      </c>
      <c r="P153" s="1">
        <f t="shared" si="2"/>
        <v>1.651929332</v>
      </c>
      <c r="Q153" s="1">
        <f t="shared" si="3"/>
        <v>9.937519779</v>
      </c>
      <c r="R153" s="1">
        <f t="shared" si="4"/>
        <v>603.3071333</v>
      </c>
      <c r="S153" s="1">
        <f t="shared" si="5"/>
        <v>394.4174735</v>
      </c>
      <c r="T153" s="1">
        <f t="shared" si="6"/>
        <v>39.26454322</v>
      </c>
      <c r="U153" s="1">
        <f t="shared" si="7"/>
        <v>60.05965913</v>
      </c>
      <c r="V153" s="1">
        <f t="shared" si="8"/>
        <v>0.08355044914</v>
      </c>
      <c r="W153" s="1">
        <f t="shared" si="9"/>
        <v>2.918188264</v>
      </c>
      <c r="X153" s="1">
        <f t="shared" si="10"/>
        <v>0.08224391513</v>
      </c>
      <c r="Y153" s="1">
        <f t="shared" si="11"/>
        <v>0.0515181319</v>
      </c>
      <c r="Z153" s="1">
        <f t="shared" si="12"/>
        <v>321.5104078</v>
      </c>
      <c r="AA153" s="1">
        <f t="shared" si="13"/>
        <v>32.48308343</v>
      </c>
      <c r="AB153" s="1">
        <f t="shared" si="14"/>
        <v>31.47444</v>
      </c>
      <c r="AC153" s="1">
        <f t="shared" si="15"/>
        <v>4.634864774</v>
      </c>
      <c r="AD153" s="1">
        <f t="shared" si="16"/>
        <v>59.99671519</v>
      </c>
      <c r="AE153" s="1">
        <f t="shared" si="17"/>
        <v>2.709069745</v>
      </c>
      <c r="AF153" s="1">
        <f t="shared" si="18"/>
        <v>4.515363443</v>
      </c>
      <c r="AG153" s="1">
        <f t="shared" si="19"/>
        <v>1.92579503</v>
      </c>
      <c r="AH153" s="1">
        <f t="shared" si="20"/>
        <v>-72.85008355</v>
      </c>
      <c r="AI153" s="1">
        <f t="shared" si="21"/>
        <v>-72.20500101</v>
      </c>
      <c r="AJ153" s="1">
        <f t="shared" si="22"/>
        <v>-5.569748931</v>
      </c>
      <c r="AK153" s="1">
        <f t="shared" si="23"/>
        <v>170.8855743</v>
      </c>
      <c r="AL153" s="1">
        <f t="shared" si="24"/>
        <v>40.69306929</v>
      </c>
      <c r="AM153" s="1">
        <f t="shared" si="25"/>
        <v>1.665491351</v>
      </c>
      <c r="AN153" s="1">
        <f t="shared" si="26"/>
        <v>9.937519779</v>
      </c>
      <c r="AO153" s="1">
        <v>695.0153256602026</v>
      </c>
      <c r="AP153" s="1">
        <v>656.8037090909089</v>
      </c>
      <c r="AQ153" s="1">
        <v>5.08569429324917</v>
      </c>
      <c r="AR153" s="1">
        <v>64.96869328460993</v>
      </c>
      <c r="AS153" s="1">
        <f t="shared" si="27"/>
        <v>1.651929332</v>
      </c>
      <c r="AT153" s="1">
        <v>25.26423615195367</v>
      </c>
      <c r="AU153" s="1">
        <v>27.1958703030303</v>
      </c>
      <c r="AV153" s="1">
        <v>-5.664818553747005E-4</v>
      </c>
      <c r="AW153" s="1">
        <v>84.42991726890527</v>
      </c>
      <c r="AX153" s="1">
        <v>0.0</v>
      </c>
      <c r="AY153" s="1">
        <v>0.0</v>
      </c>
      <c r="AZ153" s="1">
        <f t="shared" si="28"/>
        <v>1</v>
      </c>
      <c r="BA153" s="1">
        <f t="shared" si="29"/>
        <v>0</v>
      </c>
      <c r="BB153" s="1">
        <f t="shared" si="30"/>
        <v>51843.62302</v>
      </c>
      <c r="BC153" s="1">
        <f t="shared" si="31"/>
        <v>1999.961333</v>
      </c>
      <c r="BD153" s="1">
        <f t="shared" si="32"/>
        <v>1681.16782</v>
      </c>
      <c r="BE153" s="1">
        <f t="shared" si="33"/>
        <v>0.8406001616</v>
      </c>
      <c r="BF153" s="1">
        <f t="shared" si="34"/>
        <v>0.1607583119</v>
      </c>
      <c r="BG153" s="1">
        <v>6.0</v>
      </c>
      <c r="BH153" s="1">
        <v>0.5</v>
      </c>
      <c r="BI153" s="1" t="s">
        <v>356</v>
      </c>
      <c r="BJ153" s="1">
        <v>2.0</v>
      </c>
      <c r="BK153" s="1" t="b">
        <v>1</v>
      </c>
      <c r="BL153" s="1">
        <v>1.660224397399999E9</v>
      </c>
      <c r="BM153" s="1">
        <v>603.3071333333334</v>
      </c>
      <c r="BN153" s="1">
        <v>653.3308</v>
      </c>
      <c r="BO153" s="1">
        <v>27.21296</v>
      </c>
      <c r="BP153" s="1">
        <v>25.26929333333334</v>
      </c>
      <c r="BQ153" s="1">
        <v>601.5239333333333</v>
      </c>
      <c r="BR153" s="1">
        <v>27.19775333333333</v>
      </c>
      <c r="BS153" s="1">
        <v>500.1377333333332</v>
      </c>
      <c r="BT153" s="1">
        <v>99.45071999999999</v>
      </c>
      <c r="BU153" s="1">
        <v>0.09999938666666668</v>
      </c>
      <c r="BV153" s="1">
        <v>31.01548666666667</v>
      </c>
      <c r="BW153" s="1">
        <v>31.47444</v>
      </c>
      <c r="BX153" s="1">
        <v>999.8999999999999</v>
      </c>
      <c r="BY153" s="1">
        <v>0.0</v>
      </c>
      <c r="BZ153" s="1">
        <v>0.0</v>
      </c>
      <c r="CA153" s="1">
        <v>9990.250666666667</v>
      </c>
      <c r="CB153" s="1">
        <v>0.0</v>
      </c>
      <c r="CC153" s="1">
        <v>7.512802666666667</v>
      </c>
      <c r="CD153" s="1">
        <v>-50.02359333333334</v>
      </c>
      <c r="CE153" s="1">
        <v>620.1840666666666</v>
      </c>
      <c r="CF153" s="1">
        <v>670.2679999999999</v>
      </c>
      <c r="CG153" s="1">
        <v>1.943664</v>
      </c>
      <c r="CH153" s="1">
        <v>653.3308</v>
      </c>
      <c r="CI153" s="1">
        <v>25.26929333333334</v>
      </c>
      <c r="CJ153" s="1">
        <v>2.706348666666666</v>
      </c>
      <c r="CK153" s="1">
        <v>2.513050666666667</v>
      </c>
      <c r="CL153" s="1">
        <v>22.32372</v>
      </c>
      <c r="CM153" s="1">
        <v>21.11128666666666</v>
      </c>
      <c r="CN153" s="1">
        <v>1999.961333333333</v>
      </c>
      <c r="CO153" s="1">
        <v>0.9799934000000001</v>
      </c>
      <c r="CP153" s="1">
        <v>0.0200068</v>
      </c>
      <c r="CQ153" s="1">
        <v>0.0</v>
      </c>
      <c r="CR153" s="1">
        <v>2.950533333333333</v>
      </c>
      <c r="CS153" s="1">
        <v>0.0</v>
      </c>
      <c r="CT153" s="1">
        <v>22195.36</v>
      </c>
      <c r="CU153" s="1">
        <v>17411.94666666667</v>
      </c>
      <c r="CV153" s="1">
        <v>40.29546666666667</v>
      </c>
      <c r="CW153" s="1">
        <v>41.2332</v>
      </c>
      <c r="CX153" s="1">
        <v>40.25</v>
      </c>
      <c r="CY153" s="1">
        <v>39.75</v>
      </c>
      <c r="CZ153" s="1">
        <v>40.437</v>
      </c>
      <c r="DA153" s="1">
        <v>1959.951333333333</v>
      </c>
      <c r="DB153" s="1">
        <v>40.01</v>
      </c>
      <c r="DC153" s="1">
        <v>0.0</v>
      </c>
      <c r="DD153" s="1">
        <v>1.6602244037E9</v>
      </c>
      <c r="DE153" s="1">
        <v>0.0</v>
      </c>
      <c r="DF153" s="1">
        <v>1.660224008E9</v>
      </c>
      <c r="DG153" s="1" t="s">
        <v>357</v>
      </c>
      <c r="DH153" s="1">
        <v>1.660224008E9</v>
      </c>
      <c r="DI153" s="1">
        <v>1.660224007E9</v>
      </c>
      <c r="DJ153" s="1">
        <v>1.0</v>
      </c>
      <c r="DK153" s="1">
        <v>0.091</v>
      </c>
      <c r="DL153" s="1">
        <v>-0.018</v>
      </c>
      <c r="DM153" s="1">
        <v>1.42</v>
      </c>
      <c r="DN153" s="1">
        <v>0.02</v>
      </c>
      <c r="DO153" s="1">
        <v>400.0</v>
      </c>
      <c r="DP153" s="1">
        <v>26.0</v>
      </c>
      <c r="DQ153" s="1">
        <v>0.31</v>
      </c>
      <c r="DR153" s="1">
        <v>0.11</v>
      </c>
      <c r="DS153" s="1">
        <v>9.31408732304368</v>
      </c>
      <c r="DT153" s="1">
        <v>4.306743913772056</v>
      </c>
      <c r="DU153" s="1">
        <v>0.3262008098237366</v>
      </c>
      <c r="DV153" s="1">
        <v>0.0</v>
      </c>
      <c r="DW153" s="1">
        <v>40.58705377820691</v>
      </c>
      <c r="DX153" s="1">
        <v>4.227014118854435</v>
      </c>
      <c r="DY153" s="1">
        <v>0.3126061067060649</v>
      </c>
      <c r="DZ153" s="1">
        <v>0.0</v>
      </c>
      <c r="EA153" s="1">
        <v>-49.90621612903225</v>
      </c>
      <c r="EB153" s="1">
        <v>-5.645685483870921</v>
      </c>
      <c r="EC153" s="1">
        <v>0.4284026483282904</v>
      </c>
      <c r="ED153" s="1">
        <v>0.0</v>
      </c>
      <c r="EE153" s="1">
        <v>396.8584516520875</v>
      </c>
      <c r="EF153" s="1">
        <v>212.4699208862955</v>
      </c>
      <c r="EG153" s="1">
        <v>15.42089082216068</v>
      </c>
      <c r="EH153" s="1">
        <v>0.0</v>
      </c>
      <c r="EI153" s="1">
        <v>1.929352682926829</v>
      </c>
      <c r="EJ153" s="1">
        <v>0.166401951219508</v>
      </c>
      <c r="EK153" s="1">
        <v>0.02651116902450376</v>
      </c>
      <c r="EL153" s="1">
        <v>0.0</v>
      </c>
      <c r="EM153" s="1">
        <v>1.924962139389603</v>
      </c>
      <c r="EN153" s="1">
        <v>0.04264471899228744</v>
      </c>
      <c r="EO153" s="1">
        <v>0.003187237275953219</v>
      </c>
      <c r="EP153" s="1">
        <v>1.0</v>
      </c>
      <c r="EQ153" s="1">
        <v>1.0</v>
      </c>
      <c r="ER153" s="1">
        <v>6.0</v>
      </c>
      <c r="ES153" s="1" t="s">
        <v>406</v>
      </c>
      <c r="ET153" s="1">
        <v>2.94441</v>
      </c>
      <c r="EU153" s="1">
        <v>2.80116</v>
      </c>
      <c r="EV153" s="1">
        <v>0.124554</v>
      </c>
      <c r="EW153" s="1">
        <v>0.131291</v>
      </c>
      <c r="EX153" s="1">
        <v>0.118289</v>
      </c>
      <c r="EY153" s="1">
        <v>0.112407</v>
      </c>
      <c r="EZ153" s="1">
        <v>18006.9</v>
      </c>
      <c r="FA153" s="1">
        <v>18738.3</v>
      </c>
      <c r="FB153" s="1">
        <v>23908.1</v>
      </c>
      <c r="FC153" s="1">
        <v>25089.7</v>
      </c>
      <c r="FD153" s="1">
        <v>33731.9</v>
      </c>
      <c r="FE153" s="1">
        <v>35551.5</v>
      </c>
      <c r="FF153" s="1">
        <v>43573.2</v>
      </c>
      <c r="FG153" s="1">
        <v>46373.5</v>
      </c>
      <c r="FH153" s="1">
        <v>1.99055</v>
      </c>
      <c r="FI153" s="1">
        <v>1.9171</v>
      </c>
      <c r="FJ153" s="1">
        <v>0.138957</v>
      </c>
      <c r="FK153" s="1">
        <v>0.0</v>
      </c>
      <c r="FL153" s="1">
        <v>29.2196</v>
      </c>
      <c r="FM153" s="1">
        <v>999.9</v>
      </c>
      <c r="FN153" s="1">
        <v>70.0</v>
      </c>
      <c r="FO153" s="1">
        <v>31.7</v>
      </c>
      <c r="FP153" s="1">
        <v>33.043</v>
      </c>
      <c r="FQ153" s="1">
        <v>64.394</v>
      </c>
      <c r="FR153" s="1">
        <v>26.5304</v>
      </c>
      <c r="FS153" s="1">
        <v>1.0</v>
      </c>
      <c r="FT153" s="1">
        <v>0.21173</v>
      </c>
      <c r="FU153" s="1">
        <v>0.333312</v>
      </c>
      <c r="FV153" s="1">
        <v>20.3248</v>
      </c>
      <c r="FW153" s="1">
        <v>5.2122</v>
      </c>
      <c r="FX153" s="1">
        <v>11.9071</v>
      </c>
      <c r="FY153" s="1">
        <v>5.0029</v>
      </c>
      <c r="FZ153" s="1">
        <v>3.28955</v>
      </c>
      <c r="GA153" s="1">
        <v>9999.0</v>
      </c>
      <c r="GB153" s="1">
        <v>9999.0</v>
      </c>
      <c r="GC153" s="1">
        <v>9999.0</v>
      </c>
      <c r="GD153" s="1">
        <v>999.9</v>
      </c>
      <c r="GE153" s="1">
        <v>1.85944</v>
      </c>
      <c r="GF153" s="1">
        <v>1.8544</v>
      </c>
      <c r="GG153" s="1">
        <v>1.8576</v>
      </c>
      <c r="GH153" s="1">
        <v>1.85597</v>
      </c>
      <c r="GI153" s="1">
        <v>1.85485</v>
      </c>
      <c r="GJ153" s="1">
        <v>1.85455</v>
      </c>
      <c r="GK153" s="1">
        <v>1.85306</v>
      </c>
      <c r="GL153" s="1">
        <v>1.85636</v>
      </c>
      <c r="GM153" s="1">
        <v>0.0</v>
      </c>
      <c r="GN153" s="1">
        <v>0.0</v>
      </c>
      <c r="GO153" s="1">
        <v>0.0</v>
      </c>
      <c r="GP153" s="1">
        <v>0.0</v>
      </c>
      <c r="GQ153" s="1" t="s">
        <v>359</v>
      </c>
      <c r="GR153" s="1" t="s">
        <v>360</v>
      </c>
      <c r="GS153" s="1" t="s">
        <v>361</v>
      </c>
      <c r="GT153" s="1" t="s">
        <v>361</v>
      </c>
      <c r="GU153" s="1" t="s">
        <v>361</v>
      </c>
      <c r="GV153" s="1" t="s">
        <v>361</v>
      </c>
      <c r="GW153" s="1">
        <v>0.0</v>
      </c>
      <c r="GX153" s="1">
        <v>100.0</v>
      </c>
      <c r="GY153" s="1">
        <v>100.0</v>
      </c>
      <c r="GZ153" s="1">
        <v>1.844</v>
      </c>
      <c r="HA153" s="1">
        <v>0.0153</v>
      </c>
      <c r="HB153" s="1">
        <v>0.4508132229881339</v>
      </c>
      <c r="HC153" s="1">
        <v>0.002931838302181297</v>
      </c>
      <c r="HD153" s="1">
        <v>-1.375455985948503E-6</v>
      </c>
      <c r="HE153" s="1">
        <v>3.07004744371273E-10</v>
      </c>
      <c r="HF153" s="1">
        <v>-0.06116048014925604</v>
      </c>
      <c r="HG153" s="1">
        <v>0.0100384331276165</v>
      </c>
      <c r="HH153" s="1">
        <v>-3.153267371123071E-4</v>
      </c>
      <c r="HI153" s="1">
        <v>1.819468599177705E-6</v>
      </c>
      <c r="HJ153" s="1">
        <v>1.0</v>
      </c>
      <c r="HK153" s="1">
        <v>2112.0</v>
      </c>
      <c r="HL153" s="1">
        <v>3.0</v>
      </c>
      <c r="HM153" s="1">
        <v>29.0</v>
      </c>
      <c r="HN153" s="1">
        <v>6.6</v>
      </c>
      <c r="HO153" s="1">
        <v>6.6</v>
      </c>
      <c r="HP153" s="1">
        <v>1.63574</v>
      </c>
      <c r="HQ153" s="1">
        <v>2.28638</v>
      </c>
      <c r="HR153" s="1">
        <v>1.4978</v>
      </c>
      <c r="HS153" s="1">
        <v>2.30347</v>
      </c>
      <c r="HT153" s="1">
        <v>1.54785</v>
      </c>
      <c r="HU153" s="1">
        <v>2.41211</v>
      </c>
      <c r="HV153" s="1">
        <v>35.5451</v>
      </c>
      <c r="HW153" s="1">
        <v>15.5943</v>
      </c>
      <c r="HX153" s="1">
        <v>18.0</v>
      </c>
      <c r="HY153" s="1">
        <v>500.928</v>
      </c>
      <c r="HZ153" s="1">
        <v>519.524</v>
      </c>
      <c r="IA153" s="1">
        <v>28.7678</v>
      </c>
      <c r="IB153" s="1">
        <v>29.8411</v>
      </c>
      <c r="IC153" s="1">
        <v>30.0006</v>
      </c>
      <c r="ID153" s="1">
        <v>29.6234</v>
      </c>
      <c r="IE153" s="1">
        <v>29.7135</v>
      </c>
      <c r="IF153" s="1">
        <v>32.7627</v>
      </c>
      <c r="IG153" s="1">
        <v>26.8197</v>
      </c>
      <c r="IH153" s="1">
        <v>83.9229</v>
      </c>
      <c r="II153" s="1">
        <v>28.7397</v>
      </c>
      <c r="IJ153" s="1">
        <v>724.256</v>
      </c>
      <c r="IK153" s="1">
        <v>25.243</v>
      </c>
      <c r="IL153" s="1">
        <v>100.773</v>
      </c>
      <c r="IM153" s="1">
        <v>100.508</v>
      </c>
      <c r="IN153" s="1" t="s">
        <v>362</v>
      </c>
    </row>
    <row r="154" ht="15.75" customHeight="1">
      <c r="A154" s="1">
        <v>138.0</v>
      </c>
      <c r="B154" s="1">
        <v>1.6602244061E9</v>
      </c>
      <c r="C154" s="1">
        <v>419.0999999046326</v>
      </c>
      <c r="D154" s="1" t="s">
        <v>619</v>
      </c>
      <c r="E154" s="1" t="s">
        <v>620</v>
      </c>
      <c r="F154" s="1">
        <v>1.0</v>
      </c>
      <c r="G154" s="1" t="s">
        <v>349</v>
      </c>
      <c r="H154" s="1" t="s">
        <v>350</v>
      </c>
      <c r="I154" s="1" t="s">
        <v>351</v>
      </c>
      <c r="J154" s="1" t="s">
        <v>352</v>
      </c>
      <c r="K154" s="1" t="s">
        <v>353</v>
      </c>
      <c r="L154" s="1" t="s">
        <v>354</v>
      </c>
      <c r="M154" s="1" t="s">
        <v>355</v>
      </c>
      <c r="N154" s="1">
        <v>1.6602243979125E9</v>
      </c>
      <c r="O154" s="1">
        <f t="shared" si="1"/>
        <v>0.00165236708</v>
      </c>
      <c r="P154" s="1">
        <f t="shared" si="2"/>
        <v>1.65236708</v>
      </c>
      <c r="Q154" s="1">
        <f t="shared" si="3"/>
        <v>9.854059604</v>
      </c>
      <c r="R154" s="1">
        <f t="shared" si="4"/>
        <v>605.846625</v>
      </c>
      <c r="S154" s="1">
        <f t="shared" si="5"/>
        <v>398.4990995</v>
      </c>
      <c r="T154" s="1">
        <f t="shared" si="6"/>
        <v>39.67090194</v>
      </c>
      <c r="U154" s="1">
        <f t="shared" si="7"/>
        <v>60.31251282</v>
      </c>
      <c r="V154" s="1">
        <f t="shared" si="8"/>
        <v>0.08356372614</v>
      </c>
      <c r="W154" s="1">
        <f t="shared" si="9"/>
        <v>2.918220986</v>
      </c>
      <c r="X154" s="1">
        <f t="shared" si="10"/>
        <v>0.08225679476</v>
      </c>
      <c r="Y154" s="1">
        <f t="shared" si="11"/>
        <v>0.05152621661</v>
      </c>
      <c r="Z154" s="1">
        <f t="shared" si="12"/>
        <v>321.5127885</v>
      </c>
      <c r="AA154" s="1">
        <f t="shared" si="13"/>
        <v>32.48348731</v>
      </c>
      <c r="AB154" s="1">
        <f t="shared" si="14"/>
        <v>31.47483125</v>
      </c>
      <c r="AC154" s="1">
        <f t="shared" si="15"/>
        <v>4.634967811</v>
      </c>
      <c r="AD154" s="1">
        <f t="shared" si="16"/>
        <v>59.99256361</v>
      </c>
      <c r="AE154" s="1">
        <f t="shared" si="17"/>
        <v>2.70896253</v>
      </c>
      <c r="AF154" s="1">
        <f t="shared" si="18"/>
        <v>4.515497199</v>
      </c>
      <c r="AG154" s="1">
        <f t="shared" si="19"/>
        <v>1.926005281</v>
      </c>
      <c r="AH154" s="1">
        <f t="shared" si="20"/>
        <v>-72.86938822</v>
      </c>
      <c r="AI154" s="1">
        <f t="shared" si="21"/>
        <v>-72.18562034</v>
      </c>
      <c r="AJ154" s="1">
        <f t="shared" si="22"/>
        <v>-5.568216511</v>
      </c>
      <c r="AK154" s="1">
        <f t="shared" si="23"/>
        <v>170.8895634</v>
      </c>
      <c r="AL154" s="1">
        <f t="shared" si="24"/>
        <v>40.72489538</v>
      </c>
      <c r="AM154" s="1">
        <f t="shared" si="25"/>
        <v>1.664706807</v>
      </c>
      <c r="AN154" s="1">
        <f t="shared" si="26"/>
        <v>9.854059604</v>
      </c>
      <c r="AO154" s="1">
        <v>700.2014060668557</v>
      </c>
      <c r="AP154" s="1">
        <v>661.9610666666664</v>
      </c>
      <c r="AQ154" s="1">
        <v>5.111369842443725</v>
      </c>
      <c r="AR154" s="1">
        <v>64.96869328460993</v>
      </c>
      <c r="AS154" s="1">
        <f t="shared" si="27"/>
        <v>1.65236708</v>
      </c>
      <c r="AT154" s="1">
        <v>25.26343154742045</v>
      </c>
      <c r="AU154" s="1">
        <v>27.19548181818183</v>
      </c>
      <c r="AV154" s="1">
        <v>-5.497764742503339E-4</v>
      </c>
      <c r="AW154" s="1">
        <v>84.42991726890527</v>
      </c>
      <c r="AX154" s="1">
        <v>0.0</v>
      </c>
      <c r="AY154" s="1">
        <v>0.0</v>
      </c>
      <c r="AZ154" s="1">
        <f t="shared" si="28"/>
        <v>1</v>
      </c>
      <c r="BA154" s="1">
        <f t="shared" si="29"/>
        <v>0</v>
      </c>
      <c r="BB154" s="1">
        <f t="shared" si="30"/>
        <v>51844.46568</v>
      </c>
      <c r="BC154" s="1">
        <f t="shared" si="31"/>
        <v>1999.97625</v>
      </c>
      <c r="BD154" s="1">
        <f t="shared" si="32"/>
        <v>1681.18035</v>
      </c>
      <c r="BE154" s="1">
        <f t="shared" si="33"/>
        <v>0.8406001571</v>
      </c>
      <c r="BF154" s="1">
        <f t="shared" si="34"/>
        <v>0.1607583033</v>
      </c>
      <c r="BG154" s="1">
        <v>6.0</v>
      </c>
      <c r="BH154" s="1">
        <v>0.5</v>
      </c>
      <c r="BI154" s="1" t="s">
        <v>356</v>
      </c>
      <c r="BJ154" s="1">
        <v>2.0</v>
      </c>
      <c r="BK154" s="1" t="b">
        <v>1</v>
      </c>
      <c r="BL154" s="1">
        <v>1.6602243979125E9</v>
      </c>
      <c r="BM154" s="1">
        <v>605.8466249999999</v>
      </c>
      <c r="BN154" s="1">
        <v>655.913375</v>
      </c>
      <c r="BO154" s="1">
        <v>27.2118625</v>
      </c>
      <c r="BP154" s="1">
        <v>25.26909375</v>
      </c>
      <c r="BQ154" s="1">
        <v>604.059375</v>
      </c>
      <c r="BR154" s="1">
        <v>27.19665</v>
      </c>
      <c r="BS154" s="1">
        <v>500.13375</v>
      </c>
      <c r="BT154" s="1">
        <v>99.45079375</v>
      </c>
      <c r="BU154" s="1">
        <v>0.100000675</v>
      </c>
      <c r="BV154" s="1">
        <v>31.01600625</v>
      </c>
      <c r="BW154" s="1">
        <v>31.47483125</v>
      </c>
      <c r="BX154" s="1">
        <v>999.9</v>
      </c>
      <c r="BY154" s="1">
        <v>0.0</v>
      </c>
      <c r="BZ154" s="1">
        <v>0.0</v>
      </c>
      <c r="CA154" s="1">
        <v>9990.43</v>
      </c>
      <c r="CB154" s="1">
        <v>0.0</v>
      </c>
      <c r="CC154" s="1">
        <v>7.514528125</v>
      </c>
      <c r="CD154" s="1">
        <v>-50.0666875</v>
      </c>
      <c r="CE154" s="1">
        <v>622.793875</v>
      </c>
      <c r="CF154" s="1">
        <v>672.917375</v>
      </c>
      <c r="CG154" s="1">
        <v>1.942765625</v>
      </c>
      <c r="CH154" s="1">
        <v>655.913375</v>
      </c>
      <c r="CI154" s="1">
        <v>25.26909375</v>
      </c>
      <c r="CJ154" s="1">
        <v>2.70624125</v>
      </c>
      <c r="CK154" s="1">
        <v>2.5130325</v>
      </c>
      <c r="CL154" s="1">
        <v>22.32306875</v>
      </c>
      <c r="CM154" s="1">
        <v>21.11116875</v>
      </c>
      <c r="CN154" s="1">
        <v>1999.97625</v>
      </c>
      <c r="CO154" s="1">
        <v>0.9799935625</v>
      </c>
      <c r="CP154" s="1">
        <v>0.0200066375</v>
      </c>
      <c r="CQ154" s="1">
        <v>0.0</v>
      </c>
      <c r="CR154" s="1">
        <v>2.9413125</v>
      </c>
      <c r="CS154" s="1">
        <v>0.0</v>
      </c>
      <c r="CT154" s="1">
        <v>22197.2625</v>
      </c>
      <c r="CU154" s="1">
        <v>17412.075</v>
      </c>
      <c r="CV154" s="1">
        <v>40.29649999999999</v>
      </c>
      <c r="CW154" s="1">
        <v>41.23425</v>
      </c>
      <c r="CX154" s="1">
        <v>40.25</v>
      </c>
      <c r="CY154" s="1">
        <v>39.75</v>
      </c>
      <c r="CZ154" s="1">
        <v>40.437</v>
      </c>
      <c r="DA154" s="1">
        <v>1959.96625</v>
      </c>
      <c r="DB154" s="1">
        <v>40.01</v>
      </c>
      <c r="DC154" s="1">
        <v>0.0</v>
      </c>
      <c r="DD154" s="1">
        <v>1.6602244049E9</v>
      </c>
      <c r="DE154" s="1">
        <v>0.0</v>
      </c>
      <c r="DF154" s="1">
        <v>1.660224008E9</v>
      </c>
      <c r="DG154" s="1" t="s">
        <v>357</v>
      </c>
      <c r="DH154" s="1">
        <v>1.660224008E9</v>
      </c>
      <c r="DI154" s="1">
        <v>1.660224007E9</v>
      </c>
      <c r="DJ154" s="1">
        <v>1.0</v>
      </c>
      <c r="DK154" s="1">
        <v>0.091</v>
      </c>
      <c r="DL154" s="1">
        <v>-0.018</v>
      </c>
      <c r="DM154" s="1">
        <v>1.42</v>
      </c>
      <c r="DN154" s="1">
        <v>0.02</v>
      </c>
      <c r="DO154" s="1">
        <v>400.0</v>
      </c>
      <c r="DP154" s="1">
        <v>26.0</v>
      </c>
      <c r="DQ154" s="1">
        <v>0.31</v>
      </c>
      <c r="DR154" s="1">
        <v>0.11</v>
      </c>
      <c r="DS154" s="1">
        <v>9.41469537912338</v>
      </c>
      <c r="DT154" s="1">
        <v>4.623471737607205</v>
      </c>
      <c r="DU154" s="1">
        <v>0.3473194235542832</v>
      </c>
      <c r="DV154" s="1">
        <v>0.0</v>
      </c>
      <c r="DW154" s="1">
        <v>40.67421201106944</v>
      </c>
      <c r="DX154" s="1">
        <v>4.339873057128907</v>
      </c>
      <c r="DY154" s="1">
        <v>0.3302815929656912</v>
      </c>
      <c r="DZ154" s="1">
        <v>0.0</v>
      </c>
      <c r="EA154" s="1">
        <v>-50.06334666666666</v>
      </c>
      <c r="EB154" s="1">
        <v>-5.737260066740746</v>
      </c>
      <c r="EC154" s="1">
        <v>0.4217261431571703</v>
      </c>
      <c r="ED154" s="1">
        <v>0.0</v>
      </c>
      <c r="EE154" s="1">
        <v>401.4729237238818</v>
      </c>
      <c r="EF154" s="1">
        <v>207.9378719789128</v>
      </c>
      <c r="EG154" s="1">
        <v>15.56924185988662</v>
      </c>
      <c r="EH154" s="1">
        <v>0.0</v>
      </c>
      <c r="EI154" s="1">
        <v>1.93465625</v>
      </c>
      <c r="EJ154" s="1">
        <v>0.07952679174484037</v>
      </c>
      <c r="EK154" s="1">
        <v>0.02066020204251402</v>
      </c>
      <c r="EL154" s="1">
        <v>1.0</v>
      </c>
      <c r="EM154" s="1">
        <v>1.925582486072465</v>
      </c>
      <c r="EN154" s="1">
        <v>0.03696743216269362</v>
      </c>
      <c r="EO154" s="1">
        <v>0.002960088239327198</v>
      </c>
      <c r="EP154" s="1">
        <v>1.0</v>
      </c>
      <c r="EQ154" s="1">
        <v>2.0</v>
      </c>
      <c r="ER154" s="1">
        <v>6.0</v>
      </c>
      <c r="ES154" s="1" t="s">
        <v>393</v>
      </c>
      <c r="ET154" s="1">
        <v>2.94437</v>
      </c>
      <c r="EU154" s="1">
        <v>2.80125</v>
      </c>
      <c r="EV154" s="1">
        <v>0.125221</v>
      </c>
      <c r="EW154" s="1">
        <v>0.131941</v>
      </c>
      <c r="EX154" s="1">
        <v>0.118287</v>
      </c>
      <c r="EY154" s="1">
        <v>0.112411</v>
      </c>
      <c r="EZ154" s="1">
        <v>17993.2</v>
      </c>
      <c r="FA154" s="1">
        <v>18724.3</v>
      </c>
      <c r="FB154" s="1">
        <v>23908.0</v>
      </c>
      <c r="FC154" s="1">
        <v>25089.7</v>
      </c>
      <c r="FD154" s="1">
        <v>33731.9</v>
      </c>
      <c r="FE154" s="1">
        <v>35551.4</v>
      </c>
      <c r="FF154" s="1">
        <v>43573.0</v>
      </c>
      <c r="FG154" s="1">
        <v>46373.5</v>
      </c>
      <c r="FH154" s="1">
        <v>1.9904</v>
      </c>
      <c r="FI154" s="1">
        <v>1.91707</v>
      </c>
      <c r="FJ154" s="1">
        <v>0.138968</v>
      </c>
      <c r="FK154" s="1">
        <v>0.0</v>
      </c>
      <c r="FL154" s="1">
        <v>29.2204</v>
      </c>
      <c r="FM154" s="1">
        <v>999.9</v>
      </c>
      <c r="FN154" s="1">
        <v>70.0</v>
      </c>
      <c r="FO154" s="1">
        <v>31.7</v>
      </c>
      <c r="FP154" s="1">
        <v>33.042</v>
      </c>
      <c r="FQ154" s="1">
        <v>64.144</v>
      </c>
      <c r="FR154" s="1">
        <v>26.6386</v>
      </c>
      <c r="FS154" s="1">
        <v>1.0</v>
      </c>
      <c r="FT154" s="1">
        <v>0.211712</v>
      </c>
      <c r="FU154" s="1">
        <v>0.348015</v>
      </c>
      <c r="FV154" s="1">
        <v>20.3247</v>
      </c>
      <c r="FW154" s="1">
        <v>5.21205</v>
      </c>
      <c r="FX154" s="1">
        <v>11.9072</v>
      </c>
      <c r="FY154" s="1">
        <v>5.0029</v>
      </c>
      <c r="FZ154" s="1">
        <v>3.28955</v>
      </c>
      <c r="GA154" s="1">
        <v>9999.0</v>
      </c>
      <c r="GB154" s="1">
        <v>9999.0</v>
      </c>
      <c r="GC154" s="1">
        <v>9999.0</v>
      </c>
      <c r="GD154" s="1">
        <v>999.9</v>
      </c>
      <c r="GE154" s="1">
        <v>1.85944</v>
      </c>
      <c r="GF154" s="1">
        <v>1.8544</v>
      </c>
      <c r="GG154" s="1">
        <v>1.8576</v>
      </c>
      <c r="GH154" s="1">
        <v>1.85599</v>
      </c>
      <c r="GI154" s="1">
        <v>1.85485</v>
      </c>
      <c r="GJ154" s="1">
        <v>1.85455</v>
      </c>
      <c r="GK154" s="1">
        <v>1.85306</v>
      </c>
      <c r="GL154" s="1">
        <v>1.85635</v>
      </c>
      <c r="GM154" s="1">
        <v>0.0</v>
      </c>
      <c r="GN154" s="1">
        <v>0.0</v>
      </c>
      <c r="GO154" s="1">
        <v>0.0</v>
      </c>
      <c r="GP154" s="1">
        <v>0.0</v>
      </c>
      <c r="GQ154" s="1" t="s">
        <v>359</v>
      </c>
      <c r="GR154" s="1" t="s">
        <v>360</v>
      </c>
      <c r="GS154" s="1" t="s">
        <v>361</v>
      </c>
      <c r="GT154" s="1" t="s">
        <v>361</v>
      </c>
      <c r="GU154" s="1" t="s">
        <v>361</v>
      </c>
      <c r="GV154" s="1" t="s">
        <v>361</v>
      </c>
      <c r="GW154" s="1">
        <v>0.0</v>
      </c>
      <c r="GX154" s="1">
        <v>100.0</v>
      </c>
      <c r="GY154" s="1">
        <v>100.0</v>
      </c>
      <c r="GZ154" s="1">
        <v>1.851</v>
      </c>
      <c r="HA154" s="1">
        <v>0.0153</v>
      </c>
      <c r="HB154" s="1">
        <v>0.4508132229881339</v>
      </c>
      <c r="HC154" s="1">
        <v>0.002931838302181297</v>
      </c>
      <c r="HD154" s="1">
        <v>-1.375455985948503E-6</v>
      </c>
      <c r="HE154" s="1">
        <v>3.07004744371273E-10</v>
      </c>
      <c r="HF154" s="1">
        <v>-0.06116048014925604</v>
      </c>
      <c r="HG154" s="1">
        <v>0.0100384331276165</v>
      </c>
      <c r="HH154" s="1">
        <v>-3.153267371123071E-4</v>
      </c>
      <c r="HI154" s="1">
        <v>1.819468599177705E-6</v>
      </c>
      <c r="HJ154" s="1">
        <v>1.0</v>
      </c>
      <c r="HK154" s="1">
        <v>2112.0</v>
      </c>
      <c r="HL154" s="1">
        <v>3.0</v>
      </c>
      <c r="HM154" s="1">
        <v>29.0</v>
      </c>
      <c r="HN154" s="1">
        <v>6.6</v>
      </c>
      <c r="HO154" s="1">
        <v>6.7</v>
      </c>
      <c r="HP154" s="1">
        <v>1.64307</v>
      </c>
      <c r="HQ154" s="1">
        <v>2.28882</v>
      </c>
      <c r="HR154" s="1">
        <v>1.4978</v>
      </c>
      <c r="HS154" s="1">
        <v>2.30347</v>
      </c>
      <c r="HT154" s="1">
        <v>1.54785</v>
      </c>
      <c r="HU154" s="1">
        <v>2.30469</v>
      </c>
      <c r="HV154" s="1">
        <v>35.5451</v>
      </c>
      <c r="HW154" s="1">
        <v>15.5855</v>
      </c>
      <c r="HX154" s="1">
        <v>18.0</v>
      </c>
      <c r="HY154" s="1">
        <v>500.842</v>
      </c>
      <c r="HZ154" s="1">
        <v>519.512</v>
      </c>
      <c r="IA154" s="1">
        <v>28.7644</v>
      </c>
      <c r="IB154" s="1">
        <v>29.8417</v>
      </c>
      <c r="IC154" s="1">
        <v>30.0005</v>
      </c>
      <c r="ID154" s="1">
        <v>29.624</v>
      </c>
      <c r="IE154" s="1">
        <v>29.7141</v>
      </c>
      <c r="IF154" s="1">
        <v>32.8972</v>
      </c>
      <c r="IG154" s="1">
        <v>26.8197</v>
      </c>
      <c r="IH154" s="1">
        <v>83.9229</v>
      </c>
      <c r="II154" s="1">
        <v>28.7397</v>
      </c>
      <c r="IJ154" s="1">
        <v>734.299</v>
      </c>
      <c r="IK154" s="1">
        <v>25.2439</v>
      </c>
      <c r="IL154" s="1">
        <v>100.773</v>
      </c>
      <c r="IM154" s="1">
        <v>100.508</v>
      </c>
      <c r="IN154" s="1" t="s">
        <v>362</v>
      </c>
    </row>
    <row r="155" ht="15.75" customHeight="1">
      <c r="A155" s="1">
        <v>139.0</v>
      </c>
      <c r="B155" s="1">
        <v>1.6602244071E9</v>
      </c>
      <c r="C155" s="1">
        <v>420.0999999046326</v>
      </c>
      <c r="D155" s="1" t="s">
        <v>621</v>
      </c>
      <c r="E155" s="1" t="s">
        <v>622</v>
      </c>
      <c r="F155" s="1">
        <v>1.0</v>
      </c>
      <c r="G155" s="1" t="s">
        <v>349</v>
      </c>
      <c r="H155" s="1" t="s">
        <v>350</v>
      </c>
      <c r="I155" s="1" t="s">
        <v>351</v>
      </c>
      <c r="J155" s="1" t="s">
        <v>352</v>
      </c>
      <c r="K155" s="1" t="s">
        <v>353</v>
      </c>
      <c r="L155" s="1" t="s">
        <v>354</v>
      </c>
      <c r="M155" s="1" t="s">
        <v>355</v>
      </c>
      <c r="N155" s="1">
        <v>1.660224399433333E9</v>
      </c>
      <c r="O155" s="1">
        <f t="shared" si="1"/>
        <v>0.001652761723</v>
      </c>
      <c r="P155" s="1">
        <f t="shared" si="2"/>
        <v>1.652761723</v>
      </c>
      <c r="Q155" s="1">
        <f t="shared" si="3"/>
        <v>9.878526251</v>
      </c>
      <c r="R155" s="1">
        <f t="shared" si="4"/>
        <v>613.3812667</v>
      </c>
      <c r="S155" s="1">
        <f t="shared" si="5"/>
        <v>405.2755652</v>
      </c>
      <c r="T155" s="1">
        <f t="shared" si="6"/>
        <v>40.34540555</v>
      </c>
      <c r="U155" s="1">
        <f t="shared" si="7"/>
        <v>61.06244265</v>
      </c>
      <c r="V155" s="1">
        <f t="shared" si="8"/>
        <v>0.08354332309</v>
      </c>
      <c r="W155" s="1">
        <f t="shared" si="9"/>
        <v>2.918390107</v>
      </c>
      <c r="X155" s="1">
        <f t="shared" si="10"/>
        <v>0.08223709889</v>
      </c>
      <c r="Y155" s="1">
        <f t="shared" si="11"/>
        <v>0.05151384458</v>
      </c>
      <c r="Z155" s="1">
        <f t="shared" si="12"/>
        <v>321.5131742</v>
      </c>
      <c r="AA155" s="1">
        <f t="shared" si="13"/>
        <v>32.48499325</v>
      </c>
      <c r="AB155" s="1">
        <f t="shared" si="14"/>
        <v>31.47641333</v>
      </c>
      <c r="AC155" s="1">
        <f t="shared" si="15"/>
        <v>4.635384475</v>
      </c>
      <c r="AD155" s="1">
        <f t="shared" si="16"/>
        <v>59.97570714</v>
      </c>
      <c r="AE155" s="1">
        <f t="shared" si="17"/>
        <v>2.708461868</v>
      </c>
      <c r="AF155" s="1">
        <f t="shared" si="18"/>
        <v>4.515931527</v>
      </c>
      <c r="AG155" s="1">
        <f t="shared" si="19"/>
        <v>1.926922608</v>
      </c>
      <c r="AH155" s="1">
        <f t="shared" si="20"/>
        <v>-72.886792</v>
      </c>
      <c r="AI155" s="1">
        <f t="shared" si="21"/>
        <v>-72.17328343</v>
      </c>
      <c r="AJ155" s="1">
        <f t="shared" si="22"/>
        <v>-5.567031976</v>
      </c>
      <c r="AK155" s="1">
        <f t="shared" si="23"/>
        <v>170.8860668</v>
      </c>
      <c r="AL155" s="1">
        <f t="shared" si="24"/>
        <v>40.82919374</v>
      </c>
      <c r="AM155" s="1">
        <f t="shared" si="25"/>
        <v>1.662099155</v>
      </c>
      <c r="AN155" s="1">
        <f t="shared" si="26"/>
        <v>9.878526251</v>
      </c>
      <c r="AO155" s="1">
        <v>705.3769518077015</v>
      </c>
      <c r="AP155" s="1">
        <v>667.0630242424241</v>
      </c>
      <c r="AQ155" s="1">
        <v>5.11985487820766</v>
      </c>
      <c r="AR155" s="1">
        <v>64.96869328460993</v>
      </c>
      <c r="AS155" s="1">
        <f t="shared" si="27"/>
        <v>1.652761723</v>
      </c>
      <c r="AT155" s="1">
        <v>25.26376715419253</v>
      </c>
      <c r="AU155" s="1">
        <v>27.19487818181817</v>
      </c>
      <c r="AV155" s="1">
        <v>-3.360643368708637E-4</v>
      </c>
      <c r="AW155" s="1">
        <v>84.42991726890527</v>
      </c>
      <c r="AX155" s="1">
        <v>0.0</v>
      </c>
      <c r="AY155" s="1">
        <v>0.0</v>
      </c>
      <c r="AZ155" s="1">
        <f t="shared" si="28"/>
        <v>1</v>
      </c>
      <c r="BA155" s="1">
        <f t="shared" si="29"/>
        <v>0</v>
      </c>
      <c r="BB155" s="1">
        <f t="shared" si="30"/>
        <v>51848.97856</v>
      </c>
      <c r="BC155" s="1">
        <f t="shared" si="31"/>
        <v>1999.978667</v>
      </c>
      <c r="BD155" s="1">
        <f t="shared" si="32"/>
        <v>1681.18238</v>
      </c>
      <c r="BE155" s="1">
        <f t="shared" si="33"/>
        <v>0.8406001564</v>
      </c>
      <c r="BF155" s="1">
        <f t="shared" si="34"/>
        <v>0.1607583019</v>
      </c>
      <c r="BG155" s="1">
        <v>6.0</v>
      </c>
      <c r="BH155" s="1">
        <v>0.5</v>
      </c>
      <c r="BI155" s="1" t="s">
        <v>356</v>
      </c>
      <c r="BJ155" s="1">
        <v>2.0</v>
      </c>
      <c r="BK155" s="1" t="b">
        <v>1</v>
      </c>
      <c r="BL155" s="1">
        <v>1.660224399433333E9</v>
      </c>
      <c r="BM155" s="1">
        <v>613.3812666666666</v>
      </c>
      <c r="BN155" s="1">
        <v>663.5867333333333</v>
      </c>
      <c r="BO155" s="1">
        <v>27.2069</v>
      </c>
      <c r="BP155" s="1">
        <v>25.26714666666667</v>
      </c>
      <c r="BQ155" s="1">
        <v>611.5818666666668</v>
      </c>
      <c r="BR155" s="1">
        <v>27.19167333333333</v>
      </c>
      <c r="BS155" s="1">
        <v>500.1291333333332</v>
      </c>
      <c r="BT155" s="1">
        <v>99.45057999999999</v>
      </c>
      <c r="BU155" s="1">
        <v>0.09997032</v>
      </c>
      <c r="BV155" s="1">
        <v>31.01769333333333</v>
      </c>
      <c r="BW155" s="1">
        <v>31.47641333333333</v>
      </c>
      <c r="BX155" s="1">
        <v>999.8999999999999</v>
      </c>
      <c r="BY155" s="1">
        <v>0.0</v>
      </c>
      <c r="BZ155" s="1">
        <v>0.0</v>
      </c>
      <c r="CA155" s="1">
        <v>9991.416666666666</v>
      </c>
      <c r="CB155" s="1">
        <v>0.0</v>
      </c>
      <c r="CC155" s="1">
        <v>7.521035333333332</v>
      </c>
      <c r="CD155" s="1">
        <v>-50.20547333333334</v>
      </c>
      <c r="CE155" s="1">
        <v>630.5361333333334</v>
      </c>
      <c r="CF155" s="1">
        <v>680.7883333333333</v>
      </c>
      <c r="CG155" s="1">
        <v>1.93975</v>
      </c>
      <c r="CH155" s="1">
        <v>663.5867333333333</v>
      </c>
      <c r="CI155" s="1">
        <v>25.26714666666667</v>
      </c>
      <c r="CJ155" s="1">
        <v>2.705742</v>
      </c>
      <c r="CK155" s="1">
        <v>2.512834</v>
      </c>
      <c r="CL155" s="1">
        <v>22.32003333333334</v>
      </c>
      <c r="CM155" s="1">
        <v>21.10988</v>
      </c>
      <c r="CN155" s="1">
        <v>1999.978666666667</v>
      </c>
      <c r="CO155" s="1">
        <v>0.9799936000000001</v>
      </c>
      <c r="CP155" s="1">
        <v>0.0200066</v>
      </c>
      <c r="CQ155" s="1">
        <v>0.0</v>
      </c>
      <c r="CR155" s="1">
        <v>3.014799999999999</v>
      </c>
      <c r="CS155" s="1">
        <v>0.0</v>
      </c>
      <c r="CT155" s="1">
        <v>22201.72666666667</v>
      </c>
      <c r="CU155" s="1">
        <v>17412.1</v>
      </c>
      <c r="CV155" s="1">
        <v>40.30373333333333</v>
      </c>
      <c r="CW155" s="1">
        <v>41.2416</v>
      </c>
      <c r="CX155" s="1">
        <v>40.25</v>
      </c>
      <c r="CY155" s="1">
        <v>39.75</v>
      </c>
      <c r="CZ155" s="1">
        <v>40.437</v>
      </c>
      <c r="DA155" s="1">
        <v>1959.968666666667</v>
      </c>
      <c r="DB155" s="1">
        <v>40.01</v>
      </c>
      <c r="DC155" s="1">
        <v>0.0</v>
      </c>
      <c r="DD155" s="1">
        <v>1.6602244061E9</v>
      </c>
      <c r="DE155" s="1">
        <v>0.0</v>
      </c>
      <c r="DF155" s="1">
        <v>1.660224008E9</v>
      </c>
      <c r="DG155" s="1" t="s">
        <v>357</v>
      </c>
      <c r="DH155" s="1">
        <v>1.660224008E9</v>
      </c>
      <c r="DI155" s="1">
        <v>1.660224007E9</v>
      </c>
      <c r="DJ155" s="1">
        <v>1.0</v>
      </c>
      <c r="DK155" s="1">
        <v>0.091</v>
      </c>
      <c r="DL155" s="1">
        <v>-0.018</v>
      </c>
      <c r="DM155" s="1">
        <v>1.42</v>
      </c>
      <c r="DN155" s="1">
        <v>0.02</v>
      </c>
      <c r="DO155" s="1">
        <v>400.0</v>
      </c>
      <c r="DP155" s="1">
        <v>26.0</v>
      </c>
      <c r="DQ155" s="1">
        <v>0.31</v>
      </c>
      <c r="DR155" s="1">
        <v>0.11</v>
      </c>
      <c r="DS155" s="1">
        <v>9.475894421565366</v>
      </c>
      <c r="DT155" s="1">
        <v>4.420687187096347</v>
      </c>
      <c r="DU155" s="1">
        <v>0.3358114245965724</v>
      </c>
      <c r="DV155" s="1">
        <v>0.0</v>
      </c>
      <c r="DW155" s="1">
        <v>40.73825640297099</v>
      </c>
      <c r="DX155" s="1">
        <v>4.278396082257963</v>
      </c>
      <c r="DY155" s="1">
        <v>0.3262782124932422</v>
      </c>
      <c r="DZ155" s="1">
        <v>0.0</v>
      </c>
      <c r="EA155" s="1">
        <v>-50.1526</v>
      </c>
      <c r="EB155" s="1">
        <v>-5.55237730812011</v>
      </c>
      <c r="EC155" s="1">
        <v>0.4092971642543675</v>
      </c>
      <c r="ED155" s="1">
        <v>0.0</v>
      </c>
      <c r="EE155" s="1">
        <v>405.2881071766257</v>
      </c>
      <c r="EF155" s="1">
        <v>210.5373449428646</v>
      </c>
      <c r="EG155" s="1">
        <v>15.78030609193979</v>
      </c>
      <c r="EH155" s="1">
        <v>0.0</v>
      </c>
      <c r="EI155" s="1">
        <v>1.937166</v>
      </c>
      <c r="EJ155" s="1">
        <v>0.02198273921200619</v>
      </c>
      <c r="EK155" s="1">
        <v>0.01632519950873498</v>
      </c>
      <c r="EL155" s="1">
        <v>1.0</v>
      </c>
      <c r="EM155" s="1">
        <v>1.926159638569821</v>
      </c>
      <c r="EN155" s="1">
        <v>0.03291855360009919</v>
      </c>
      <c r="EO155" s="1">
        <v>0.002684069950771728</v>
      </c>
      <c r="EP155" s="1">
        <v>1.0</v>
      </c>
      <c r="EQ155" s="1">
        <v>2.0</v>
      </c>
      <c r="ER155" s="1">
        <v>6.0</v>
      </c>
      <c r="ES155" s="1" t="s">
        <v>393</v>
      </c>
      <c r="ET155" s="1">
        <v>2.94477</v>
      </c>
      <c r="EU155" s="1">
        <v>2.80124</v>
      </c>
      <c r="EV155" s="1">
        <v>0.125882</v>
      </c>
      <c r="EW155" s="1">
        <v>0.132593</v>
      </c>
      <c r="EX155" s="1">
        <v>0.118284</v>
      </c>
      <c r="EY155" s="1">
        <v>0.112414</v>
      </c>
      <c r="EZ155" s="1">
        <v>17979.4</v>
      </c>
      <c r="FA155" s="1">
        <v>18710.3</v>
      </c>
      <c r="FB155" s="1">
        <v>23907.8</v>
      </c>
      <c r="FC155" s="1">
        <v>25089.8</v>
      </c>
      <c r="FD155" s="1">
        <v>33731.9</v>
      </c>
      <c r="FE155" s="1">
        <v>35551.3</v>
      </c>
      <c r="FF155" s="1">
        <v>43572.9</v>
      </c>
      <c r="FG155" s="1">
        <v>46373.4</v>
      </c>
      <c r="FH155" s="1">
        <v>1.99042</v>
      </c>
      <c r="FI155" s="1">
        <v>1.917</v>
      </c>
      <c r="FJ155" s="1">
        <v>0.139005</v>
      </c>
      <c r="FK155" s="1">
        <v>0.0</v>
      </c>
      <c r="FL155" s="1">
        <v>29.2211</v>
      </c>
      <c r="FM155" s="1">
        <v>999.9</v>
      </c>
      <c r="FN155" s="1">
        <v>70.0</v>
      </c>
      <c r="FO155" s="1">
        <v>31.7</v>
      </c>
      <c r="FP155" s="1">
        <v>33.0438</v>
      </c>
      <c r="FQ155" s="1">
        <v>64.104</v>
      </c>
      <c r="FR155" s="1">
        <v>25.7732</v>
      </c>
      <c r="FS155" s="1">
        <v>1.0</v>
      </c>
      <c r="FT155" s="1">
        <v>0.211872</v>
      </c>
      <c r="FU155" s="1">
        <v>0.364379</v>
      </c>
      <c r="FV155" s="1">
        <v>20.3246</v>
      </c>
      <c r="FW155" s="1">
        <v>5.21175</v>
      </c>
      <c r="FX155" s="1">
        <v>11.9069</v>
      </c>
      <c r="FY155" s="1">
        <v>5.0027</v>
      </c>
      <c r="FZ155" s="1">
        <v>3.28958</v>
      </c>
      <c r="GA155" s="1">
        <v>9999.0</v>
      </c>
      <c r="GB155" s="1">
        <v>9999.0</v>
      </c>
      <c r="GC155" s="1">
        <v>9999.0</v>
      </c>
      <c r="GD155" s="1">
        <v>999.9</v>
      </c>
      <c r="GE155" s="1">
        <v>1.85944</v>
      </c>
      <c r="GF155" s="1">
        <v>1.85439</v>
      </c>
      <c r="GG155" s="1">
        <v>1.8576</v>
      </c>
      <c r="GH155" s="1">
        <v>1.85598</v>
      </c>
      <c r="GI155" s="1">
        <v>1.85485</v>
      </c>
      <c r="GJ155" s="1">
        <v>1.85454</v>
      </c>
      <c r="GK155" s="1">
        <v>1.85304</v>
      </c>
      <c r="GL155" s="1">
        <v>1.85634</v>
      </c>
      <c r="GM155" s="1">
        <v>0.0</v>
      </c>
      <c r="GN155" s="1">
        <v>0.0</v>
      </c>
      <c r="GO155" s="1">
        <v>0.0</v>
      </c>
      <c r="GP155" s="1">
        <v>0.0</v>
      </c>
      <c r="GQ155" s="1" t="s">
        <v>359</v>
      </c>
      <c r="GR155" s="1" t="s">
        <v>360</v>
      </c>
      <c r="GS155" s="1" t="s">
        <v>361</v>
      </c>
      <c r="GT155" s="1" t="s">
        <v>361</v>
      </c>
      <c r="GU155" s="1" t="s">
        <v>361</v>
      </c>
      <c r="GV155" s="1" t="s">
        <v>361</v>
      </c>
      <c r="GW155" s="1">
        <v>0.0</v>
      </c>
      <c r="GX155" s="1">
        <v>100.0</v>
      </c>
      <c r="GY155" s="1">
        <v>100.0</v>
      </c>
      <c r="GZ155" s="1">
        <v>1.859</v>
      </c>
      <c r="HA155" s="1">
        <v>0.0153</v>
      </c>
      <c r="HB155" s="1">
        <v>0.4508132229881339</v>
      </c>
      <c r="HC155" s="1">
        <v>0.002931838302181297</v>
      </c>
      <c r="HD155" s="1">
        <v>-1.375455985948503E-6</v>
      </c>
      <c r="HE155" s="1">
        <v>3.07004744371273E-10</v>
      </c>
      <c r="HF155" s="1">
        <v>-0.06116048014925604</v>
      </c>
      <c r="HG155" s="1">
        <v>0.0100384331276165</v>
      </c>
      <c r="HH155" s="1">
        <v>-3.153267371123071E-4</v>
      </c>
      <c r="HI155" s="1">
        <v>1.819468599177705E-6</v>
      </c>
      <c r="HJ155" s="1">
        <v>1.0</v>
      </c>
      <c r="HK155" s="1">
        <v>2112.0</v>
      </c>
      <c r="HL155" s="1">
        <v>3.0</v>
      </c>
      <c r="HM155" s="1">
        <v>29.0</v>
      </c>
      <c r="HN155" s="1">
        <v>6.7</v>
      </c>
      <c r="HO155" s="1">
        <v>6.7</v>
      </c>
      <c r="HP155" s="1">
        <v>1.65405</v>
      </c>
      <c r="HQ155" s="1">
        <v>2.27661</v>
      </c>
      <c r="HR155" s="1">
        <v>1.4978</v>
      </c>
      <c r="HS155" s="1">
        <v>2.30347</v>
      </c>
      <c r="HT155" s="1">
        <v>1.54785</v>
      </c>
      <c r="HU155" s="1">
        <v>2.3584</v>
      </c>
      <c r="HV155" s="1">
        <v>35.5451</v>
      </c>
      <c r="HW155" s="1">
        <v>15.5943</v>
      </c>
      <c r="HX155" s="1">
        <v>18.0</v>
      </c>
      <c r="HY155" s="1">
        <v>500.863</v>
      </c>
      <c r="HZ155" s="1">
        <v>519.467</v>
      </c>
      <c r="IA155" s="1">
        <v>28.7591</v>
      </c>
      <c r="IB155" s="1">
        <v>29.8424</v>
      </c>
      <c r="IC155" s="1">
        <v>30.0005</v>
      </c>
      <c r="ID155" s="1">
        <v>29.6247</v>
      </c>
      <c r="IE155" s="1">
        <v>29.7148</v>
      </c>
      <c r="IF155" s="1">
        <v>33.1427</v>
      </c>
      <c r="IG155" s="1">
        <v>26.8197</v>
      </c>
      <c r="IH155" s="1">
        <v>83.9229</v>
      </c>
      <c r="II155" s="1">
        <v>28.7397</v>
      </c>
      <c r="IJ155" s="1">
        <v>734.299</v>
      </c>
      <c r="IK155" s="1">
        <v>25.2423</v>
      </c>
      <c r="IL155" s="1">
        <v>100.773</v>
      </c>
      <c r="IM155" s="1">
        <v>100.508</v>
      </c>
      <c r="IN155" s="1" t="s">
        <v>362</v>
      </c>
    </row>
    <row r="156" ht="15.75" customHeight="1">
      <c r="A156" s="1">
        <v>140.0</v>
      </c>
      <c r="B156" s="1">
        <v>1.6602244081E9</v>
      </c>
      <c r="C156" s="1">
        <v>421.0999999046326</v>
      </c>
      <c r="D156" s="1" t="s">
        <v>623</v>
      </c>
      <c r="E156" s="1" t="s">
        <v>624</v>
      </c>
      <c r="F156" s="1">
        <v>1.0</v>
      </c>
      <c r="G156" s="1" t="s">
        <v>349</v>
      </c>
      <c r="H156" s="1" t="s">
        <v>350</v>
      </c>
      <c r="I156" s="1" t="s">
        <v>351</v>
      </c>
      <c r="J156" s="1" t="s">
        <v>352</v>
      </c>
      <c r="K156" s="1" t="s">
        <v>353</v>
      </c>
      <c r="L156" s="1" t="s">
        <v>354</v>
      </c>
      <c r="M156" s="1" t="s">
        <v>355</v>
      </c>
      <c r="N156" s="1">
        <v>1.66022439994375E9</v>
      </c>
      <c r="O156" s="1">
        <f t="shared" si="1"/>
        <v>0.00165251504</v>
      </c>
      <c r="P156" s="1">
        <f t="shared" si="2"/>
        <v>1.65251504</v>
      </c>
      <c r="Q156" s="1">
        <f t="shared" si="3"/>
        <v>9.977105565</v>
      </c>
      <c r="R156" s="1">
        <f t="shared" si="4"/>
        <v>615.9121875</v>
      </c>
      <c r="S156" s="1">
        <f t="shared" si="5"/>
        <v>405.7945871</v>
      </c>
      <c r="T156" s="1">
        <f t="shared" si="6"/>
        <v>40.39709273</v>
      </c>
      <c r="U156" s="1">
        <f t="shared" si="7"/>
        <v>61.31442495</v>
      </c>
      <c r="V156" s="1">
        <f t="shared" si="8"/>
        <v>0.08352238219</v>
      </c>
      <c r="W156" s="1">
        <f t="shared" si="9"/>
        <v>2.918587824</v>
      </c>
      <c r="X156" s="1">
        <f t="shared" si="10"/>
        <v>0.08221689417</v>
      </c>
      <c r="Y156" s="1">
        <f t="shared" si="11"/>
        <v>0.05150115198</v>
      </c>
      <c r="Z156" s="1">
        <f t="shared" si="12"/>
        <v>321.5155815</v>
      </c>
      <c r="AA156" s="1">
        <f t="shared" si="13"/>
        <v>32.4855854</v>
      </c>
      <c r="AB156" s="1">
        <f t="shared" si="14"/>
        <v>31.4768375</v>
      </c>
      <c r="AC156" s="1">
        <f t="shared" si="15"/>
        <v>4.635496191</v>
      </c>
      <c r="AD156" s="1">
        <f t="shared" si="16"/>
        <v>59.97197916</v>
      </c>
      <c r="AE156" s="1">
        <f t="shared" si="17"/>
        <v>2.708387185</v>
      </c>
      <c r="AF156" s="1">
        <f t="shared" si="18"/>
        <v>4.516087718</v>
      </c>
      <c r="AG156" s="1">
        <f t="shared" si="19"/>
        <v>1.927109006</v>
      </c>
      <c r="AH156" s="1">
        <f t="shared" si="20"/>
        <v>-72.87591328</v>
      </c>
      <c r="AI156" s="1">
        <f t="shared" si="21"/>
        <v>-72.14945727</v>
      </c>
      <c r="AJ156" s="1">
        <f t="shared" si="22"/>
        <v>-5.564845432</v>
      </c>
      <c r="AK156" s="1">
        <f t="shared" si="23"/>
        <v>170.9253655</v>
      </c>
      <c r="AL156" s="1">
        <f t="shared" si="24"/>
        <v>40.85991361</v>
      </c>
      <c r="AM156" s="1">
        <f t="shared" si="25"/>
        <v>1.661362899</v>
      </c>
      <c r="AN156" s="1">
        <f t="shared" si="26"/>
        <v>9.977105565</v>
      </c>
      <c r="AO156" s="1">
        <v>710.5328852251087</v>
      </c>
      <c r="AP156" s="1">
        <v>672.146721212121</v>
      </c>
      <c r="AQ156" s="1">
        <v>5.11023556117689</v>
      </c>
      <c r="AR156" s="1">
        <v>64.96869328460993</v>
      </c>
      <c r="AS156" s="1">
        <f t="shared" si="27"/>
        <v>1.65251504</v>
      </c>
      <c r="AT156" s="1">
        <v>25.26449895172456</v>
      </c>
      <c r="AU156" s="1">
        <v>27.1946303030303</v>
      </c>
      <c r="AV156" s="1">
        <v>-2.311312312165149E-4</v>
      </c>
      <c r="AW156" s="1">
        <v>84.42991726890527</v>
      </c>
      <c r="AX156" s="1">
        <v>0.0</v>
      </c>
      <c r="AY156" s="1">
        <v>0.0</v>
      </c>
      <c r="AZ156" s="1">
        <f t="shared" si="28"/>
        <v>1</v>
      </c>
      <c r="BA156" s="1">
        <f t="shared" si="29"/>
        <v>0</v>
      </c>
      <c r="BB156" s="1">
        <f t="shared" si="30"/>
        <v>51854.49389</v>
      </c>
      <c r="BC156" s="1">
        <f t="shared" si="31"/>
        <v>1999.99375</v>
      </c>
      <c r="BD156" s="1">
        <f t="shared" si="32"/>
        <v>1681.19505</v>
      </c>
      <c r="BE156" s="1">
        <f t="shared" si="33"/>
        <v>0.8406001519</v>
      </c>
      <c r="BF156" s="1">
        <f t="shared" si="34"/>
        <v>0.1607582931</v>
      </c>
      <c r="BG156" s="1">
        <v>6.0</v>
      </c>
      <c r="BH156" s="1">
        <v>0.5</v>
      </c>
      <c r="BI156" s="1" t="s">
        <v>356</v>
      </c>
      <c r="BJ156" s="1">
        <v>2.0</v>
      </c>
      <c r="BK156" s="1" t="b">
        <v>1</v>
      </c>
      <c r="BL156" s="1">
        <v>1.66022439994375E9</v>
      </c>
      <c r="BM156" s="1">
        <v>615.9121874999998</v>
      </c>
      <c r="BN156" s="1">
        <v>666.1591249999999</v>
      </c>
      <c r="BO156" s="1">
        <v>27.2061375</v>
      </c>
      <c r="BP156" s="1">
        <v>25.2672375</v>
      </c>
      <c r="BQ156" s="1">
        <v>614.1088125000001</v>
      </c>
      <c r="BR156" s="1">
        <v>27.19090625</v>
      </c>
      <c r="BS156" s="1">
        <v>500.128</v>
      </c>
      <c r="BT156" s="1">
        <v>99.450625</v>
      </c>
      <c r="BU156" s="1">
        <v>0.09997034375</v>
      </c>
      <c r="BV156" s="1">
        <v>31.0183</v>
      </c>
      <c r="BW156" s="1">
        <v>31.4768375</v>
      </c>
      <c r="BX156" s="1">
        <v>999.9</v>
      </c>
      <c r="BY156" s="1">
        <v>0.0</v>
      </c>
      <c r="BZ156" s="1">
        <v>0.0</v>
      </c>
      <c r="CA156" s="1">
        <v>9992.540625000001</v>
      </c>
      <c r="CB156" s="1">
        <v>0.0</v>
      </c>
      <c r="CC156" s="1">
        <v>7.523153750000001</v>
      </c>
      <c r="CD156" s="1">
        <v>-50.24699375</v>
      </c>
      <c r="CE156" s="1">
        <v>633.1373125</v>
      </c>
      <c r="CF156" s="1">
        <v>683.4275</v>
      </c>
      <c r="CG156" s="1">
        <v>1.938894375</v>
      </c>
      <c r="CH156" s="1">
        <v>666.1591249999999</v>
      </c>
      <c r="CI156" s="1">
        <v>25.2672375</v>
      </c>
      <c r="CJ156" s="1">
        <v>2.7056675</v>
      </c>
      <c r="CK156" s="1">
        <v>2.512844375</v>
      </c>
      <c r="CL156" s="1">
        <v>22.31958125</v>
      </c>
      <c r="CM156" s="1">
        <v>21.10994375</v>
      </c>
      <c r="CN156" s="1">
        <v>1999.99375</v>
      </c>
      <c r="CO156" s="1">
        <v>0.97999375</v>
      </c>
      <c r="CP156" s="1">
        <v>0.02000645</v>
      </c>
      <c r="CQ156" s="1">
        <v>0.0</v>
      </c>
      <c r="CR156" s="1">
        <v>2.9801875</v>
      </c>
      <c r="CS156" s="1">
        <v>0.0</v>
      </c>
      <c r="CT156" s="1">
        <v>22203.95625</v>
      </c>
      <c r="CU156" s="1">
        <v>17412.23125</v>
      </c>
      <c r="CV156" s="1">
        <v>40.30425</v>
      </c>
      <c r="CW156" s="1">
        <v>41.242125</v>
      </c>
      <c r="CX156" s="1">
        <v>40.25</v>
      </c>
      <c r="CY156" s="1">
        <v>39.75</v>
      </c>
      <c r="CZ156" s="1">
        <v>40.437</v>
      </c>
      <c r="DA156" s="1">
        <v>1959.98375</v>
      </c>
      <c r="DB156" s="1">
        <v>40.01</v>
      </c>
      <c r="DC156" s="1">
        <v>0.0</v>
      </c>
      <c r="DD156" s="1">
        <v>1.6602244073E9</v>
      </c>
      <c r="DE156" s="1">
        <v>0.0</v>
      </c>
      <c r="DF156" s="1">
        <v>1.660224008E9</v>
      </c>
      <c r="DG156" s="1" t="s">
        <v>357</v>
      </c>
      <c r="DH156" s="1">
        <v>1.660224008E9</v>
      </c>
      <c r="DI156" s="1">
        <v>1.660224007E9</v>
      </c>
      <c r="DJ156" s="1">
        <v>1.0</v>
      </c>
      <c r="DK156" s="1">
        <v>0.091</v>
      </c>
      <c r="DL156" s="1">
        <v>-0.018</v>
      </c>
      <c r="DM156" s="1">
        <v>1.42</v>
      </c>
      <c r="DN156" s="1">
        <v>0.02</v>
      </c>
      <c r="DO156" s="1">
        <v>400.0</v>
      </c>
      <c r="DP156" s="1">
        <v>26.0</v>
      </c>
      <c r="DQ156" s="1">
        <v>0.31</v>
      </c>
      <c r="DR156" s="1">
        <v>0.11</v>
      </c>
      <c r="DS156" s="1">
        <v>9.56368205535164</v>
      </c>
      <c r="DT156" s="1">
        <v>4.027152548442687</v>
      </c>
      <c r="DU156" s="1">
        <v>0.3122956712020765</v>
      </c>
      <c r="DV156" s="1">
        <v>0.0</v>
      </c>
      <c r="DW156" s="1">
        <v>40.85924146963519</v>
      </c>
      <c r="DX156" s="1">
        <v>3.97243724619331</v>
      </c>
      <c r="DY156" s="1">
        <v>0.2949233880408509</v>
      </c>
      <c r="DZ156" s="1">
        <v>0.0</v>
      </c>
      <c r="EA156" s="1">
        <v>-50.26537741935483</v>
      </c>
      <c r="EB156" s="1">
        <v>-5.253832258064338</v>
      </c>
      <c r="EC156" s="1">
        <v>0.3999989312160534</v>
      </c>
      <c r="ED156" s="1">
        <v>0.0</v>
      </c>
      <c r="EE156" s="1">
        <v>411.8149389985259</v>
      </c>
      <c r="EF156" s="1">
        <v>220.0960240919071</v>
      </c>
      <c r="EG156" s="1">
        <v>15.99757826475602</v>
      </c>
      <c r="EH156" s="1">
        <v>0.0</v>
      </c>
      <c r="EI156" s="1">
        <v>1.938813658536586</v>
      </c>
      <c r="EJ156" s="1">
        <v>-0.03564627177700294</v>
      </c>
      <c r="EK156" s="1">
        <v>0.01214640461830973</v>
      </c>
      <c r="EL156" s="1">
        <v>1.0</v>
      </c>
      <c r="EM156" s="1">
        <v>1.927147663273961</v>
      </c>
      <c r="EN156" s="1">
        <v>0.02498754325405199</v>
      </c>
      <c r="EO156" s="1">
        <v>0.002032026750647691</v>
      </c>
      <c r="EP156" s="1">
        <v>1.0</v>
      </c>
      <c r="EQ156" s="1">
        <v>2.0</v>
      </c>
      <c r="ER156" s="1">
        <v>6.0</v>
      </c>
      <c r="ES156" s="1" t="s">
        <v>393</v>
      </c>
      <c r="ET156" s="1">
        <v>2.94464</v>
      </c>
      <c r="EU156" s="1">
        <v>2.80126</v>
      </c>
      <c r="EV156" s="1">
        <v>0.126545</v>
      </c>
      <c r="EW156" s="1">
        <v>0.13323</v>
      </c>
      <c r="EX156" s="1">
        <v>0.118285</v>
      </c>
      <c r="EY156" s="1">
        <v>0.112412</v>
      </c>
      <c r="EZ156" s="1">
        <v>17965.7</v>
      </c>
      <c r="FA156" s="1">
        <v>18696.4</v>
      </c>
      <c r="FB156" s="1">
        <v>23907.7</v>
      </c>
      <c r="FC156" s="1">
        <v>25089.7</v>
      </c>
      <c r="FD156" s="1">
        <v>33731.7</v>
      </c>
      <c r="FE156" s="1">
        <v>35551.2</v>
      </c>
      <c r="FF156" s="1">
        <v>43572.7</v>
      </c>
      <c r="FG156" s="1">
        <v>46373.2</v>
      </c>
      <c r="FH156" s="1">
        <v>1.99037</v>
      </c>
      <c r="FI156" s="1">
        <v>1.91712</v>
      </c>
      <c r="FJ156" s="1">
        <v>0.139117</v>
      </c>
      <c r="FK156" s="1">
        <v>0.0</v>
      </c>
      <c r="FL156" s="1">
        <v>29.222</v>
      </c>
      <c r="FM156" s="1">
        <v>999.9</v>
      </c>
      <c r="FN156" s="1">
        <v>70.0</v>
      </c>
      <c r="FO156" s="1">
        <v>31.7</v>
      </c>
      <c r="FP156" s="1">
        <v>33.0442</v>
      </c>
      <c r="FQ156" s="1">
        <v>64.394</v>
      </c>
      <c r="FR156" s="1">
        <v>25.7772</v>
      </c>
      <c r="FS156" s="1">
        <v>1.0</v>
      </c>
      <c r="FT156" s="1">
        <v>0.211969</v>
      </c>
      <c r="FU156" s="1">
        <v>0.374153</v>
      </c>
      <c r="FV156" s="1">
        <v>20.3246</v>
      </c>
      <c r="FW156" s="1">
        <v>5.21175</v>
      </c>
      <c r="FX156" s="1">
        <v>11.9068</v>
      </c>
      <c r="FY156" s="1">
        <v>5.00275</v>
      </c>
      <c r="FZ156" s="1">
        <v>3.28958</v>
      </c>
      <c r="GA156" s="1">
        <v>9999.0</v>
      </c>
      <c r="GB156" s="1">
        <v>9999.0</v>
      </c>
      <c r="GC156" s="1">
        <v>9999.0</v>
      </c>
      <c r="GD156" s="1">
        <v>999.9</v>
      </c>
      <c r="GE156" s="1">
        <v>1.85944</v>
      </c>
      <c r="GF156" s="1">
        <v>1.85439</v>
      </c>
      <c r="GG156" s="1">
        <v>1.8576</v>
      </c>
      <c r="GH156" s="1">
        <v>1.85598</v>
      </c>
      <c r="GI156" s="1">
        <v>1.85485</v>
      </c>
      <c r="GJ156" s="1">
        <v>1.85454</v>
      </c>
      <c r="GK156" s="1">
        <v>1.85304</v>
      </c>
      <c r="GL156" s="1">
        <v>1.85633</v>
      </c>
      <c r="GM156" s="1">
        <v>0.0</v>
      </c>
      <c r="GN156" s="1">
        <v>0.0</v>
      </c>
      <c r="GO156" s="1">
        <v>0.0</v>
      </c>
      <c r="GP156" s="1">
        <v>0.0</v>
      </c>
      <c r="GQ156" s="1" t="s">
        <v>359</v>
      </c>
      <c r="GR156" s="1" t="s">
        <v>360</v>
      </c>
      <c r="GS156" s="1" t="s">
        <v>361</v>
      </c>
      <c r="GT156" s="1" t="s">
        <v>361</v>
      </c>
      <c r="GU156" s="1" t="s">
        <v>361</v>
      </c>
      <c r="GV156" s="1" t="s">
        <v>361</v>
      </c>
      <c r="GW156" s="1">
        <v>0.0</v>
      </c>
      <c r="GX156" s="1">
        <v>100.0</v>
      </c>
      <c r="GY156" s="1">
        <v>100.0</v>
      </c>
      <c r="GZ156" s="1">
        <v>1.867</v>
      </c>
      <c r="HA156" s="1">
        <v>0.0152</v>
      </c>
      <c r="HB156" s="1">
        <v>0.4508132229881339</v>
      </c>
      <c r="HC156" s="1">
        <v>0.002931838302181297</v>
      </c>
      <c r="HD156" s="1">
        <v>-1.375455985948503E-6</v>
      </c>
      <c r="HE156" s="1">
        <v>3.07004744371273E-10</v>
      </c>
      <c r="HF156" s="1">
        <v>-0.06116048014925604</v>
      </c>
      <c r="HG156" s="1">
        <v>0.0100384331276165</v>
      </c>
      <c r="HH156" s="1">
        <v>-3.153267371123071E-4</v>
      </c>
      <c r="HI156" s="1">
        <v>1.819468599177705E-6</v>
      </c>
      <c r="HJ156" s="1">
        <v>1.0</v>
      </c>
      <c r="HK156" s="1">
        <v>2112.0</v>
      </c>
      <c r="HL156" s="1">
        <v>3.0</v>
      </c>
      <c r="HM156" s="1">
        <v>29.0</v>
      </c>
      <c r="HN156" s="1">
        <v>6.7</v>
      </c>
      <c r="HO156" s="1">
        <v>6.7</v>
      </c>
      <c r="HP156" s="1">
        <v>1.66138</v>
      </c>
      <c r="HQ156" s="1">
        <v>2.28394</v>
      </c>
      <c r="HR156" s="1">
        <v>1.4978</v>
      </c>
      <c r="HS156" s="1">
        <v>2.30347</v>
      </c>
      <c r="HT156" s="1">
        <v>1.54785</v>
      </c>
      <c r="HU156" s="1">
        <v>2.43652</v>
      </c>
      <c r="HV156" s="1">
        <v>35.5451</v>
      </c>
      <c r="HW156" s="1">
        <v>15.5943</v>
      </c>
      <c r="HX156" s="1">
        <v>18.0</v>
      </c>
      <c r="HY156" s="1">
        <v>500.837</v>
      </c>
      <c r="HZ156" s="1">
        <v>519.557</v>
      </c>
      <c r="IA156" s="1">
        <v>28.7544</v>
      </c>
      <c r="IB156" s="1">
        <v>29.8429</v>
      </c>
      <c r="IC156" s="1">
        <v>30.0006</v>
      </c>
      <c r="ID156" s="1">
        <v>29.6252</v>
      </c>
      <c r="IE156" s="1">
        <v>29.7154</v>
      </c>
      <c r="IF156" s="1">
        <v>33.2713</v>
      </c>
      <c r="IG156" s="1">
        <v>26.8197</v>
      </c>
      <c r="IH156" s="1">
        <v>83.9229</v>
      </c>
      <c r="II156" s="1">
        <v>28.7397</v>
      </c>
      <c r="IJ156" s="1">
        <v>744.317</v>
      </c>
      <c r="IK156" s="1">
        <v>25.2344</v>
      </c>
      <c r="IL156" s="1">
        <v>100.772</v>
      </c>
      <c r="IM156" s="1">
        <v>100.508</v>
      </c>
      <c r="IN156" s="1" t="s">
        <v>362</v>
      </c>
    </row>
    <row r="157" ht="15.75" customHeight="1">
      <c r="A157" s="1">
        <v>141.0</v>
      </c>
      <c r="B157" s="1">
        <v>1.6602244091E9</v>
      </c>
      <c r="C157" s="1">
        <v>422.0999999046326</v>
      </c>
      <c r="D157" s="1" t="s">
        <v>625</v>
      </c>
      <c r="E157" s="1" t="s">
        <v>626</v>
      </c>
      <c r="F157" s="1">
        <v>1.0</v>
      </c>
      <c r="G157" s="1" t="s">
        <v>349</v>
      </c>
      <c r="H157" s="1" t="s">
        <v>350</v>
      </c>
      <c r="I157" s="1" t="s">
        <v>351</v>
      </c>
      <c r="J157" s="1" t="s">
        <v>352</v>
      </c>
      <c r="K157" s="1" t="s">
        <v>353</v>
      </c>
      <c r="L157" s="1" t="s">
        <v>354</v>
      </c>
      <c r="M157" s="1" t="s">
        <v>355</v>
      </c>
      <c r="N157" s="1">
        <v>1.660224401466666E9</v>
      </c>
      <c r="O157" s="1">
        <f t="shared" si="1"/>
        <v>0.001652454743</v>
      </c>
      <c r="P157" s="1">
        <f t="shared" si="2"/>
        <v>1.652454743</v>
      </c>
      <c r="Q157" s="1">
        <f t="shared" si="3"/>
        <v>10.05963386</v>
      </c>
      <c r="R157" s="1">
        <f t="shared" si="4"/>
        <v>623.4592</v>
      </c>
      <c r="S157" s="1">
        <f t="shared" si="5"/>
        <v>411.4331708</v>
      </c>
      <c r="T157" s="1">
        <f t="shared" si="6"/>
        <v>40.95837086</v>
      </c>
      <c r="U157" s="1">
        <f t="shared" si="7"/>
        <v>62.06566447</v>
      </c>
      <c r="V157" s="1">
        <f t="shared" si="8"/>
        <v>0.08348441149</v>
      </c>
      <c r="W157" s="1">
        <f t="shared" si="9"/>
        <v>2.918652559</v>
      </c>
      <c r="X157" s="1">
        <f t="shared" si="10"/>
        <v>0.08218012865</v>
      </c>
      <c r="Y157" s="1">
        <f t="shared" si="11"/>
        <v>0.05147806761</v>
      </c>
      <c r="Z157" s="1">
        <f t="shared" si="12"/>
        <v>321.5157278</v>
      </c>
      <c r="AA157" s="1">
        <f t="shared" si="13"/>
        <v>32.48734989</v>
      </c>
      <c r="AB157" s="1">
        <f t="shared" si="14"/>
        <v>31.47842667</v>
      </c>
      <c r="AC157" s="1">
        <f t="shared" si="15"/>
        <v>4.635914763</v>
      </c>
      <c r="AD157" s="1">
        <f t="shared" si="16"/>
        <v>59.95769093</v>
      </c>
      <c r="AE157" s="1">
        <f t="shared" si="17"/>
        <v>2.708016703</v>
      </c>
      <c r="AF157" s="1">
        <f t="shared" si="18"/>
        <v>4.51654602</v>
      </c>
      <c r="AG157" s="1">
        <f t="shared" si="19"/>
        <v>1.92789806</v>
      </c>
      <c r="AH157" s="1">
        <f t="shared" si="20"/>
        <v>-72.87325418</v>
      </c>
      <c r="AI157" s="1">
        <f t="shared" si="21"/>
        <v>-72.12102987</v>
      </c>
      <c r="AJ157" s="1">
        <f t="shared" si="22"/>
        <v>-5.56262186</v>
      </c>
      <c r="AK157" s="1">
        <f t="shared" si="23"/>
        <v>170.9588219</v>
      </c>
      <c r="AL157" s="1">
        <f t="shared" si="24"/>
        <v>40.96691832</v>
      </c>
      <c r="AM157" s="1">
        <f t="shared" si="25"/>
        <v>1.658861655</v>
      </c>
      <c r="AN157" s="1">
        <f t="shared" si="26"/>
        <v>10.05963386</v>
      </c>
      <c r="AO157" s="1">
        <v>715.7029408347695</v>
      </c>
      <c r="AP157" s="1">
        <v>677.2499454545452</v>
      </c>
      <c r="AQ157" s="1">
        <v>5.103503191309622</v>
      </c>
      <c r="AR157" s="1">
        <v>64.96869328460993</v>
      </c>
      <c r="AS157" s="1">
        <f t="shared" si="27"/>
        <v>1.652454743</v>
      </c>
      <c r="AT157" s="1">
        <v>25.26576388931407</v>
      </c>
      <c r="AU157" s="1">
        <v>27.19555515151514</v>
      </c>
      <c r="AV157" s="1">
        <v>-1.920218942953046E-4</v>
      </c>
      <c r="AW157" s="1">
        <v>84.42991726890527</v>
      </c>
      <c r="AX157" s="1">
        <v>0.0</v>
      </c>
      <c r="AY157" s="1">
        <v>0.0</v>
      </c>
      <c r="AZ157" s="1">
        <f t="shared" si="28"/>
        <v>1</v>
      </c>
      <c r="BA157" s="1">
        <f t="shared" si="29"/>
        <v>0</v>
      </c>
      <c r="BB157" s="1">
        <f t="shared" si="30"/>
        <v>51856.02773</v>
      </c>
      <c r="BC157" s="1">
        <f t="shared" si="31"/>
        <v>1999.994667</v>
      </c>
      <c r="BD157" s="1">
        <f t="shared" si="32"/>
        <v>1681.19582</v>
      </c>
      <c r="BE157" s="1">
        <f t="shared" si="33"/>
        <v>0.8406001516</v>
      </c>
      <c r="BF157" s="1">
        <f t="shared" si="34"/>
        <v>0.1607582926</v>
      </c>
      <c r="BG157" s="1">
        <v>6.0</v>
      </c>
      <c r="BH157" s="1">
        <v>0.5</v>
      </c>
      <c r="BI157" s="1" t="s">
        <v>356</v>
      </c>
      <c r="BJ157" s="1">
        <v>2.0</v>
      </c>
      <c r="BK157" s="1" t="b">
        <v>1</v>
      </c>
      <c r="BL157" s="1">
        <v>1.660224401466666E9</v>
      </c>
      <c r="BM157" s="1">
        <v>623.4591999999999</v>
      </c>
      <c r="BN157" s="1">
        <v>673.8474666666666</v>
      </c>
      <c r="BO157" s="1">
        <v>27.20244666666667</v>
      </c>
      <c r="BP157" s="1">
        <v>25.26646666666666</v>
      </c>
      <c r="BQ157" s="1">
        <v>621.6438</v>
      </c>
      <c r="BR157" s="1">
        <v>27.1872</v>
      </c>
      <c r="BS157" s="1">
        <v>500.1301333333332</v>
      </c>
      <c r="BT157" s="1">
        <v>99.45053333333333</v>
      </c>
      <c r="BU157" s="1">
        <v>0.09994962666666667</v>
      </c>
      <c r="BV157" s="1">
        <v>31.02008</v>
      </c>
      <c r="BW157" s="1">
        <v>31.47842666666667</v>
      </c>
      <c r="BX157" s="1">
        <v>999.8999999999999</v>
      </c>
      <c r="BY157" s="1">
        <v>0.0</v>
      </c>
      <c r="BZ157" s="1">
        <v>0.0</v>
      </c>
      <c r="CA157" s="1">
        <v>9992.919333333331</v>
      </c>
      <c r="CB157" s="1">
        <v>0.0</v>
      </c>
      <c r="CC157" s="1">
        <v>7.528783333333332</v>
      </c>
      <c r="CD157" s="1">
        <v>-50.38832666666666</v>
      </c>
      <c r="CE157" s="1">
        <v>640.893</v>
      </c>
      <c r="CF157" s="1">
        <v>691.3146</v>
      </c>
      <c r="CG157" s="1">
        <v>1.935972666666667</v>
      </c>
      <c r="CH157" s="1">
        <v>673.8474666666666</v>
      </c>
      <c r="CI157" s="1">
        <v>25.26646666666666</v>
      </c>
      <c r="CJ157" s="1">
        <v>2.705298</v>
      </c>
      <c r="CK157" s="1">
        <v>2.512764666666667</v>
      </c>
      <c r="CL157" s="1">
        <v>22.31733333333334</v>
      </c>
      <c r="CM157" s="1">
        <v>21.10942666666666</v>
      </c>
      <c r="CN157" s="1">
        <v>1999.994666666667</v>
      </c>
      <c r="CO157" s="1">
        <v>0.9799938000000001</v>
      </c>
      <c r="CP157" s="1">
        <v>0.0200064</v>
      </c>
      <c r="CQ157" s="1">
        <v>0.0</v>
      </c>
      <c r="CR157" s="1">
        <v>2.8586</v>
      </c>
      <c r="CS157" s="1">
        <v>0.0</v>
      </c>
      <c r="CT157" s="1">
        <v>22209.06666666667</v>
      </c>
      <c r="CU157" s="1">
        <v>17412.24666666667</v>
      </c>
      <c r="CV157" s="1">
        <v>40.312</v>
      </c>
      <c r="CW157" s="1">
        <v>41.25</v>
      </c>
      <c r="CX157" s="1">
        <v>40.25</v>
      </c>
      <c r="CY157" s="1">
        <v>39.75</v>
      </c>
      <c r="CZ157" s="1">
        <v>40.437</v>
      </c>
      <c r="DA157" s="1">
        <v>1959.984666666666</v>
      </c>
      <c r="DB157" s="1">
        <v>40.01</v>
      </c>
      <c r="DC157" s="1">
        <v>0.0</v>
      </c>
      <c r="DD157" s="1">
        <v>1.6602244079E9</v>
      </c>
      <c r="DE157" s="1">
        <v>0.0</v>
      </c>
      <c r="DF157" s="1">
        <v>1.660224008E9</v>
      </c>
      <c r="DG157" s="1" t="s">
        <v>357</v>
      </c>
      <c r="DH157" s="1">
        <v>1.660224008E9</v>
      </c>
      <c r="DI157" s="1">
        <v>1.660224007E9</v>
      </c>
      <c r="DJ157" s="1">
        <v>1.0</v>
      </c>
      <c r="DK157" s="1">
        <v>0.091</v>
      </c>
      <c r="DL157" s="1">
        <v>-0.018</v>
      </c>
      <c r="DM157" s="1">
        <v>1.42</v>
      </c>
      <c r="DN157" s="1">
        <v>0.02</v>
      </c>
      <c r="DO157" s="1">
        <v>400.0</v>
      </c>
      <c r="DP157" s="1">
        <v>26.0</v>
      </c>
      <c r="DQ157" s="1">
        <v>0.31</v>
      </c>
      <c r="DR157" s="1">
        <v>0.11</v>
      </c>
      <c r="DS157" s="1">
        <v>9.56368205535164</v>
      </c>
      <c r="DT157" s="1">
        <v>4.027152548442687</v>
      </c>
      <c r="DU157" s="1">
        <v>0.3122956712020765</v>
      </c>
      <c r="DV157" s="1">
        <v>0.0</v>
      </c>
      <c r="DW157" s="1">
        <v>40.85924146963519</v>
      </c>
      <c r="DX157" s="1">
        <v>3.97243724619331</v>
      </c>
      <c r="DY157" s="1">
        <v>0.2949233880408509</v>
      </c>
      <c r="DZ157" s="1">
        <v>0.0</v>
      </c>
      <c r="EA157" s="1">
        <v>-50.26537741935483</v>
      </c>
      <c r="EB157" s="1">
        <v>-5.253832258064338</v>
      </c>
      <c r="EC157" s="1">
        <v>0.3999989312160534</v>
      </c>
      <c r="ED157" s="1">
        <v>0.0</v>
      </c>
      <c r="EE157" s="1">
        <v>411.8149389985259</v>
      </c>
      <c r="EF157" s="1">
        <v>220.0960240919071</v>
      </c>
      <c r="EG157" s="1">
        <v>15.99757826475602</v>
      </c>
      <c r="EH157" s="1">
        <v>0.0</v>
      </c>
      <c r="EI157" s="1">
        <v>1.938813658536586</v>
      </c>
      <c r="EJ157" s="1">
        <v>-0.03564627177700294</v>
      </c>
      <c r="EK157" s="1">
        <v>0.01214640461830973</v>
      </c>
      <c r="EL157" s="1">
        <v>1.0</v>
      </c>
      <c r="EM157" s="1">
        <v>1.927147663273961</v>
      </c>
      <c r="EN157" s="1">
        <v>0.02498754325405199</v>
      </c>
      <c r="EO157" s="1">
        <v>0.002032026750647691</v>
      </c>
      <c r="EP157" s="1">
        <v>1.0</v>
      </c>
      <c r="EQ157" s="1">
        <v>2.0</v>
      </c>
      <c r="ER157" s="1">
        <v>6.0</v>
      </c>
      <c r="ES157" s="1" t="s">
        <v>393</v>
      </c>
      <c r="ET157" s="1">
        <v>2.9446</v>
      </c>
      <c r="EU157" s="1">
        <v>2.80127</v>
      </c>
      <c r="EV157" s="1">
        <v>0.127197</v>
      </c>
      <c r="EW157" s="1">
        <v>0.133876</v>
      </c>
      <c r="EX157" s="1">
        <v>0.118287</v>
      </c>
      <c r="EY157" s="1">
        <v>0.112408</v>
      </c>
      <c r="EZ157" s="1">
        <v>17952.1</v>
      </c>
      <c r="FA157" s="1">
        <v>18682.5</v>
      </c>
      <c r="FB157" s="1">
        <v>23907.5</v>
      </c>
      <c r="FC157" s="1">
        <v>25089.7</v>
      </c>
      <c r="FD157" s="1">
        <v>33731.4</v>
      </c>
      <c r="FE157" s="1">
        <v>35551.2</v>
      </c>
      <c r="FF157" s="1">
        <v>43572.4</v>
      </c>
      <c r="FG157" s="1">
        <v>46372.9</v>
      </c>
      <c r="FH157" s="1">
        <v>1.9902</v>
      </c>
      <c r="FI157" s="1">
        <v>1.91698</v>
      </c>
      <c r="FJ157" s="1">
        <v>0.138838</v>
      </c>
      <c r="FK157" s="1">
        <v>0.0</v>
      </c>
      <c r="FL157" s="1">
        <v>29.223</v>
      </c>
      <c r="FM157" s="1">
        <v>999.9</v>
      </c>
      <c r="FN157" s="1">
        <v>70.0</v>
      </c>
      <c r="FO157" s="1">
        <v>31.7</v>
      </c>
      <c r="FP157" s="1">
        <v>33.0446</v>
      </c>
      <c r="FQ157" s="1">
        <v>64.264</v>
      </c>
      <c r="FR157" s="1">
        <v>26.4103</v>
      </c>
      <c r="FS157" s="1">
        <v>1.0</v>
      </c>
      <c r="FT157" s="1">
        <v>0.212127</v>
      </c>
      <c r="FU157" s="1">
        <v>0.363799</v>
      </c>
      <c r="FV157" s="1">
        <v>20.3246</v>
      </c>
      <c r="FW157" s="1">
        <v>5.21175</v>
      </c>
      <c r="FX157" s="1">
        <v>11.9065</v>
      </c>
      <c r="FY157" s="1">
        <v>5.00275</v>
      </c>
      <c r="FZ157" s="1">
        <v>3.28958</v>
      </c>
      <c r="GA157" s="1">
        <v>9999.0</v>
      </c>
      <c r="GB157" s="1">
        <v>9999.0</v>
      </c>
      <c r="GC157" s="1">
        <v>9999.0</v>
      </c>
      <c r="GD157" s="1">
        <v>999.9</v>
      </c>
      <c r="GE157" s="1">
        <v>1.85944</v>
      </c>
      <c r="GF157" s="1">
        <v>1.85439</v>
      </c>
      <c r="GG157" s="1">
        <v>1.8576</v>
      </c>
      <c r="GH157" s="1">
        <v>1.85599</v>
      </c>
      <c r="GI157" s="1">
        <v>1.85486</v>
      </c>
      <c r="GJ157" s="1">
        <v>1.85454</v>
      </c>
      <c r="GK157" s="1">
        <v>1.85305</v>
      </c>
      <c r="GL157" s="1">
        <v>1.85633</v>
      </c>
      <c r="GM157" s="1">
        <v>0.0</v>
      </c>
      <c r="GN157" s="1">
        <v>0.0</v>
      </c>
      <c r="GO157" s="1">
        <v>0.0</v>
      </c>
      <c r="GP157" s="1">
        <v>0.0</v>
      </c>
      <c r="GQ157" s="1" t="s">
        <v>359</v>
      </c>
      <c r="GR157" s="1" t="s">
        <v>360</v>
      </c>
      <c r="GS157" s="1" t="s">
        <v>361</v>
      </c>
      <c r="GT157" s="1" t="s">
        <v>361</v>
      </c>
      <c r="GU157" s="1" t="s">
        <v>361</v>
      </c>
      <c r="GV157" s="1" t="s">
        <v>361</v>
      </c>
      <c r="GW157" s="1">
        <v>0.0</v>
      </c>
      <c r="GX157" s="1">
        <v>100.0</v>
      </c>
      <c r="GY157" s="1">
        <v>100.0</v>
      </c>
      <c r="GZ157" s="1">
        <v>1.874</v>
      </c>
      <c r="HA157" s="1">
        <v>0.0153</v>
      </c>
      <c r="HB157" s="1">
        <v>0.4508132229881339</v>
      </c>
      <c r="HC157" s="1">
        <v>0.002931838302181297</v>
      </c>
      <c r="HD157" s="1">
        <v>-1.375455985948503E-6</v>
      </c>
      <c r="HE157" s="1">
        <v>3.07004744371273E-10</v>
      </c>
      <c r="HF157" s="1">
        <v>-0.06116048014925604</v>
      </c>
      <c r="HG157" s="1">
        <v>0.0100384331276165</v>
      </c>
      <c r="HH157" s="1">
        <v>-3.153267371123071E-4</v>
      </c>
      <c r="HI157" s="1">
        <v>1.819468599177705E-6</v>
      </c>
      <c r="HJ157" s="1">
        <v>1.0</v>
      </c>
      <c r="HK157" s="1">
        <v>2112.0</v>
      </c>
      <c r="HL157" s="1">
        <v>3.0</v>
      </c>
      <c r="HM157" s="1">
        <v>29.0</v>
      </c>
      <c r="HN157" s="1">
        <v>6.7</v>
      </c>
      <c r="HO157" s="1">
        <v>6.7</v>
      </c>
      <c r="HP157" s="1">
        <v>1.67358</v>
      </c>
      <c r="HQ157" s="1">
        <v>2.2876</v>
      </c>
      <c r="HR157" s="1">
        <v>1.4978</v>
      </c>
      <c r="HS157" s="1">
        <v>2.30347</v>
      </c>
      <c r="HT157" s="1">
        <v>1.54785</v>
      </c>
      <c r="HU157" s="1">
        <v>2.34619</v>
      </c>
      <c r="HV157" s="1">
        <v>35.5451</v>
      </c>
      <c r="HW157" s="1">
        <v>15.5855</v>
      </c>
      <c r="HX157" s="1">
        <v>18.0</v>
      </c>
      <c r="HY157" s="1">
        <v>500.738</v>
      </c>
      <c r="HZ157" s="1">
        <v>519.461</v>
      </c>
      <c r="IA157" s="1">
        <v>28.748</v>
      </c>
      <c r="IB157" s="1">
        <v>29.8436</v>
      </c>
      <c r="IC157" s="1">
        <v>30.0006</v>
      </c>
      <c r="ID157" s="1">
        <v>29.6259</v>
      </c>
      <c r="IE157" s="1">
        <v>29.7161</v>
      </c>
      <c r="IF157" s="1">
        <v>33.5164</v>
      </c>
      <c r="IG157" s="1">
        <v>26.8197</v>
      </c>
      <c r="IH157" s="1">
        <v>83.9229</v>
      </c>
      <c r="II157" s="1">
        <v>28.7138</v>
      </c>
      <c r="IJ157" s="1">
        <v>744.317</v>
      </c>
      <c r="IK157" s="1">
        <v>25.2355</v>
      </c>
      <c r="IL157" s="1">
        <v>100.771</v>
      </c>
      <c r="IM157" s="1">
        <v>100.507</v>
      </c>
      <c r="IN157" s="1" t="s">
        <v>362</v>
      </c>
    </row>
    <row r="158" ht="15.75" customHeight="1">
      <c r="A158" s="1">
        <v>142.0</v>
      </c>
      <c r="B158" s="1">
        <v>1.6602244101E9</v>
      </c>
      <c r="C158" s="1">
        <v>423.0999999046326</v>
      </c>
      <c r="D158" s="1" t="s">
        <v>627</v>
      </c>
      <c r="E158" s="1" t="s">
        <v>628</v>
      </c>
      <c r="F158" s="1">
        <v>1.0</v>
      </c>
      <c r="G158" s="1" t="s">
        <v>349</v>
      </c>
      <c r="H158" s="1" t="s">
        <v>350</v>
      </c>
      <c r="I158" s="1" t="s">
        <v>351</v>
      </c>
      <c r="J158" s="1" t="s">
        <v>352</v>
      </c>
      <c r="K158" s="1" t="s">
        <v>353</v>
      </c>
      <c r="L158" s="1" t="s">
        <v>354</v>
      </c>
      <c r="M158" s="1" t="s">
        <v>355</v>
      </c>
      <c r="N158" s="1">
        <v>1.660224401975E9</v>
      </c>
      <c r="O158" s="1">
        <f t="shared" si="1"/>
        <v>0.00165251288</v>
      </c>
      <c r="P158" s="1">
        <f t="shared" si="2"/>
        <v>1.65251288</v>
      </c>
      <c r="Q158" s="1">
        <f t="shared" si="3"/>
        <v>10.17877985</v>
      </c>
      <c r="R158" s="1">
        <f t="shared" si="4"/>
        <v>625.9788125</v>
      </c>
      <c r="S158" s="1">
        <f t="shared" si="5"/>
        <v>411.5955766</v>
      </c>
      <c r="T158" s="1">
        <f t="shared" si="6"/>
        <v>40.97454307</v>
      </c>
      <c r="U158" s="1">
        <f t="shared" si="7"/>
        <v>62.31650015</v>
      </c>
      <c r="V158" s="1">
        <f t="shared" si="8"/>
        <v>0.08348472044</v>
      </c>
      <c r="W158" s="1">
        <f t="shared" si="9"/>
        <v>2.918798048</v>
      </c>
      <c r="X158" s="1">
        <f t="shared" si="10"/>
        <v>0.08218049194</v>
      </c>
      <c r="Y158" s="1">
        <f t="shared" si="11"/>
        <v>0.05147828993</v>
      </c>
      <c r="Z158" s="1">
        <f t="shared" si="12"/>
        <v>321.5147835</v>
      </c>
      <c r="AA158" s="1">
        <f t="shared" si="13"/>
        <v>32.48788688</v>
      </c>
      <c r="AB158" s="1">
        <f t="shared" si="14"/>
        <v>31.4785</v>
      </c>
      <c r="AC158" s="1">
        <f t="shared" si="15"/>
        <v>4.635934079</v>
      </c>
      <c r="AD158" s="1">
        <f t="shared" si="16"/>
        <v>59.95465531</v>
      </c>
      <c r="AE158" s="1">
        <f t="shared" si="17"/>
        <v>2.707976277</v>
      </c>
      <c r="AF158" s="1">
        <f t="shared" si="18"/>
        <v>4.516707272</v>
      </c>
      <c r="AG158" s="1">
        <f t="shared" si="19"/>
        <v>1.927957802</v>
      </c>
      <c r="AH158" s="1">
        <f t="shared" si="20"/>
        <v>-72.875818</v>
      </c>
      <c r="AI158" s="1">
        <f t="shared" si="21"/>
        <v>-72.03761896</v>
      </c>
      <c r="AJ158" s="1">
        <f t="shared" si="22"/>
        <v>-5.555930665</v>
      </c>
      <c r="AK158" s="1">
        <f t="shared" si="23"/>
        <v>171.0454159</v>
      </c>
      <c r="AL158" s="1">
        <f t="shared" si="24"/>
        <v>40.99639083</v>
      </c>
      <c r="AM158" s="1">
        <f t="shared" si="25"/>
        <v>1.658553288</v>
      </c>
      <c r="AN158" s="1">
        <f t="shared" si="26"/>
        <v>10.17877985</v>
      </c>
      <c r="AO158" s="1">
        <v>720.8495924305674</v>
      </c>
      <c r="AP158" s="1">
        <v>682.318181818182</v>
      </c>
      <c r="AQ158" s="1">
        <v>5.090190921672314</v>
      </c>
      <c r="AR158" s="1">
        <v>64.96869328460993</v>
      </c>
      <c r="AS158" s="1">
        <f t="shared" si="27"/>
        <v>1.65251288</v>
      </c>
      <c r="AT158" s="1">
        <v>25.26693473365945</v>
      </c>
      <c r="AU158" s="1">
        <v>27.19613272727272</v>
      </c>
      <c r="AV158" s="1">
        <v>-9.387784673347863E-5</v>
      </c>
      <c r="AW158" s="1">
        <v>84.42991726890527</v>
      </c>
      <c r="AX158" s="1">
        <v>0.0</v>
      </c>
      <c r="AY158" s="1">
        <v>0.0</v>
      </c>
      <c r="AZ158" s="1">
        <f t="shared" si="28"/>
        <v>1</v>
      </c>
      <c r="BA158" s="1">
        <f t="shared" si="29"/>
        <v>0</v>
      </c>
      <c r="BB158" s="1">
        <f t="shared" si="30"/>
        <v>51860.05503</v>
      </c>
      <c r="BC158" s="1">
        <f t="shared" si="31"/>
        <v>1999.98875</v>
      </c>
      <c r="BD158" s="1">
        <f t="shared" si="32"/>
        <v>1681.19085</v>
      </c>
      <c r="BE158" s="1">
        <f t="shared" si="33"/>
        <v>0.8406001534</v>
      </c>
      <c r="BF158" s="1">
        <f t="shared" si="34"/>
        <v>0.160758296</v>
      </c>
      <c r="BG158" s="1">
        <v>6.0</v>
      </c>
      <c r="BH158" s="1">
        <v>0.5</v>
      </c>
      <c r="BI158" s="1" t="s">
        <v>356</v>
      </c>
      <c r="BJ158" s="1">
        <v>2.0</v>
      </c>
      <c r="BK158" s="1" t="b">
        <v>1</v>
      </c>
      <c r="BL158" s="1">
        <v>1.660224401975E9</v>
      </c>
      <c r="BM158" s="1">
        <v>625.9788125</v>
      </c>
      <c r="BN158" s="1">
        <v>676.4069999999999</v>
      </c>
      <c r="BO158" s="1">
        <v>27.2020375</v>
      </c>
      <c r="BP158" s="1">
        <v>25.266425</v>
      </c>
      <c r="BQ158" s="1">
        <v>624.1595000000001</v>
      </c>
      <c r="BR158" s="1">
        <v>27.1867875</v>
      </c>
      <c r="BS158" s="1">
        <v>500.1323125</v>
      </c>
      <c r="BT158" s="1">
        <v>99.4505375</v>
      </c>
      <c r="BU158" s="1">
        <v>0.0999567125</v>
      </c>
      <c r="BV158" s="1">
        <v>31.02070625</v>
      </c>
      <c r="BW158" s="1">
        <v>31.4785</v>
      </c>
      <c r="BX158" s="1">
        <v>999.9</v>
      </c>
      <c r="BY158" s="1">
        <v>0.0</v>
      </c>
      <c r="BZ158" s="1">
        <v>0.0</v>
      </c>
      <c r="CA158" s="1">
        <v>9993.749375</v>
      </c>
      <c r="CB158" s="1">
        <v>0.0</v>
      </c>
      <c r="CC158" s="1">
        <v>7.531325624999999</v>
      </c>
      <c r="CD158" s="1">
        <v>-50.42825000000001</v>
      </c>
      <c r="CE158" s="1">
        <v>643.48275</v>
      </c>
      <c r="CF158" s="1">
        <v>693.9404374999999</v>
      </c>
      <c r="CG158" s="1">
        <v>1.9356075</v>
      </c>
      <c r="CH158" s="1">
        <v>676.4069999999999</v>
      </c>
      <c r="CI158" s="1">
        <v>25.266425</v>
      </c>
      <c r="CJ158" s="1">
        <v>2.7052575</v>
      </c>
      <c r="CK158" s="1">
        <v>2.512760625</v>
      </c>
      <c r="CL158" s="1">
        <v>22.3170875</v>
      </c>
      <c r="CM158" s="1">
        <v>21.1094</v>
      </c>
      <c r="CN158" s="1">
        <v>1999.98875</v>
      </c>
      <c r="CO158" s="1">
        <v>0.97999375</v>
      </c>
      <c r="CP158" s="1">
        <v>0.02000645</v>
      </c>
      <c r="CQ158" s="1">
        <v>0.0</v>
      </c>
      <c r="CR158" s="1">
        <v>2.9136875</v>
      </c>
      <c r="CS158" s="1">
        <v>0.0</v>
      </c>
      <c r="CT158" s="1">
        <v>22210.95625</v>
      </c>
      <c r="CU158" s="1">
        <v>17412.19375</v>
      </c>
      <c r="CV158" s="1">
        <v>40.312</v>
      </c>
      <c r="CW158" s="1">
        <v>41.25</v>
      </c>
      <c r="CX158" s="1">
        <v>40.25</v>
      </c>
      <c r="CY158" s="1">
        <v>39.75</v>
      </c>
      <c r="CZ158" s="1">
        <v>40.437</v>
      </c>
      <c r="DA158" s="1">
        <v>1959.97875</v>
      </c>
      <c r="DB158" s="1">
        <v>40.01</v>
      </c>
      <c r="DC158" s="1">
        <v>0.0</v>
      </c>
      <c r="DD158" s="1">
        <v>1.6602244091E9</v>
      </c>
      <c r="DE158" s="1">
        <v>0.0</v>
      </c>
      <c r="DF158" s="1">
        <v>1.660224008E9</v>
      </c>
      <c r="DG158" s="1" t="s">
        <v>357</v>
      </c>
      <c r="DH158" s="1">
        <v>1.660224008E9</v>
      </c>
      <c r="DI158" s="1">
        <v>1.660224007E9</v>
      </c>
      <c r="DJ158" s="1">
        <v>1.0</v>
      </c>
      <c r="DK158" s="1">
        <v>0.091</v>
      </c>
      <c r="DL158" s="1">
        <v>-0.018</v>
      </c>
      <c r="DM158" s="1">
        <v>1.42</v>
      </c>
      <c r="DN158" s="1">
        <v>0.02</v>
      </c>
      <c r="DO158" s="1">
        <v>400.0</v>
      </c>
      <c r="DP158" s="1">
        <v>26.0</v>
      </c>
      <c r="DQ158" s="1">
        <v>0.31</v>
      </c>
      <c r="DR158" s="1">
        <v>0.11</v>
      </c>
      <c r="DS158" s="1">
        <v>9.654528611053683</v>
      </c>
      <c r="DT158" s="1">
        <v>3.758988601713826</v>
      </c>
      <c r="DU158" s="1">
        <v>0.2940059401466065</v>
      </c>
      <c r="DV158" s="1">
        <v>0.0</v>
      </c>
      <c r="DW158" s="1">
        <v>40.94008450896611</v>
      </c>
      <c r="DX158" s="1">
        <v>3.581933571622755</v>
      </c>
      <c r="DY158" s="1">
        <v>0.2744207038301669</v>
      </c>
      <c r="DZ158" s="1">
        <v>0.0</v>
      </c>
      <c r="EA158" s="1">
        <v>-50.42299999999999</v>
      </c>
      <c r="EB158" s="1">
        <v>-4.601256507230388</v>
      </c>
      <c r="EC158" s="1">
        <v>0.3378201908313552</v>
      </c>
      <c r="ED158" s="1">
        <v>0.0</v>
      </c>
      <c r="EE158" s="1">
        <v>416.396958580667</v>
      </c>
      <c r="EF158" s="1">
        <v>227.9722136454297</v>
      </c>
      <c r="EG158" s="1">
        <v>17.08744142957402</v>
      </c>
      <c r="EH158" s="1">
        <v>0.0</v>
      </c>
      <c r="EI158" s="1">
        <v>1.94025025</v>
      </c>
      <c r="EJ158" s="1">
        <v>-0.09464409005628943</v>
      </c>
      <c r="EK158" s="1">
        <v>0.009810517949501968</v>
      </c>
      <c r="EL158" s="1">
        <v>1.0</v>
      </c>
      <c r="EM158" s="1">
        <v>1.927718727122902</v>
      </c>
      <c r="EN158" s="1">
        <v>0.02168665949791269</v>
      </c>
      <c r="EO158" s="1">
        <v>0.001810580416194064</v>
      </c>
      <c r="EP158" s="1">
        <v>1.0</v>
      </c>
      <c r="EQ158" s="1">
        <v>2.0</v>
      </c>
      <c r="ER158" s="1">
        <v>6.0</v>
      </c>
      <c r="ES158" s="1" t="s">
        <v>393</v>
      </c>
      <c r="ET158" s="1">
        <v>2.94475</v>
      </c>
      <c r="EU158" s="1">
        <v>2.80127</v>
      </c>
      <c r="EV158" s="1">
        <v>0.127858</v>
      </c>
      <c r="EW158" s="1">
        <v>0.13452</v>
      </c>
      <c r="EX158" s="1">
        <v>0.118288</v>
      </c>
      <c r="EY158" s="1">
        <v>0.112409</v>
      </c>
      <c r="EZ158" s="1">
        <v>17938.4</v>
      </c>
      <c r="FA158" s="1">
        <v>18668.5</v>
      </c>
      <c r="FB158" s="1">
        <v>23907.3</v>
      </c>
      <c r="FC158" s="1">
        <v>25089.6</v>
      </c>
      <c r="FD158" s="1">
        <v>33731.1</v>
      </c>
      <c r="FE158" s="1">
        <v>35551.1</v>
      </c>
      <c r="FF158" s="1">
        <v>43571.9</v>
      </c>
      <c r="FG158" s="1">
        <v>46372.8</v>
      </c>
      <c r="FH158" s="1">
        <v>1.9904</v>
      </c>
      <c r="FI158" s="1">
        <v>1.91688</v>
      </c>
      <c r="FJ158" s="1">
        <v>0.138782</v>
      </c>
      <c r="FK158" s="1">
        <v>0.0</v>
      </c>
      <c r="FL158" s="1">
        <v>29.2236</v>
      </c>
      <c r="FM158" s="1">
        <v>999.9</v>
      </c>
      <c r="FN158" s="1">
        <v>70.0</v>
      </c>
      <c r="FO158" s="1">
        <v>31.7</v>
      </c>
      <c r="FP158" s="1">
        <v>33.0434</v>
      </c>
      <c r="FQ158" s="1">
        <v>64.134</v>
      </c>
      <c r="FR158" s="1">
        <v>25.8734</v>
      </c>
      <c r="FS158" s="1">
        <v>1.0</v>
      </c>
      <c r="FT158" s="1">
        <v>0.212236</v>
      </c>
      <c r="FU158" s="1">
        <v>0.376626</v>
      </c>
      <c r="FV158" s="1">
        <v>20.3246</v>
      </c>
      <c r="FW158" s="1">
        <v>5.21145</v>
      </c>
      <c r="FX158" s="1">
        <v>11.9068</v>
      </c>
      <c r="FY158" s="1">
        <v>5.00275</v>
      </c>
      <c r="FZ158" s="1">
        <v>3.28958</v>
      </c>
      <c r="GA158" s="1">
        <v>9999.0</v>
      </c>
      <c r="GB158" s="1">
        <v>9999.0</v>
      </c>
      <c r="GC158" s="1">
        <v>9999.0</v>
      </c>
      <c r="GD158" s="1">
        <v>999.9</v>
      </c>
      <c r="GE158" s="1">
        <v>1.85944</v>
      </c>
      <c r="GF158" s="1">
        <v>1.85439</v>
      </c>
      <c r="GG158" s="1">
        <v>1.8576</v>
      </c>
      <c r="GH158" s="1">
        <v>1.85598</v>
      </c>
      <c r="GI158" s="1">
        <v>1.85486</v>
      </c>
      <c r="GJ158" s="1">
        <v>1.85454</v>
      </c>
      <c r="GK158" s="1">
        <v>1.85305</v>
      </c>
      <c r="GL158" s="1">
        <v>1.85634</v>
      </c>
      <c r="GM158" s="1">
        <v>0.0</v>
      </c>
      <c r="GN158" s="1">
        <v>0.0</v>
      </c>
      <c r="GO158" s="1">
        <v>0.0</v>
      </c>
      <c r="GP158" s="1">
        <v>0.0</v>
      </c>
      <c r="GQ158" s="1" t="s">
        <v>359</v>
      </c>
      <c r="GR158" s="1" t="s">
        <v>360</v>
      </c>
      <c r="GS158" s="1" t="s">
        <v>361</v>
      </c>
      <c r="GT158" s="1" t="s">
        <v>361</v>
      </c>
      <c r="GU158" s="1" t="s">
        <v>361</v>
      </c>
      <c r="GV158" s="1" t="s">
        <v>361</v>
      </c>
      <c r="GW158" s="1">
        <v>0.0</v>
      </c>
      <c r="GX158" s="1">
        <v>100.0</v>
      </c>
      <c r="GY158" s="1">
        <v>100.0</v>
      </c>
      <c r="GZ158" s="1">
        <v>1.881</v>
      </c>
      <c r="HA158" s="1">
        <v>0.0153</v>
      </c>
      <c r="HB158" s="1">
        <v>0.4508132229881339</v>
      </c>
      <c r="HC158" s="1">
        <v>0.002931838302181297</v>
      </c>
      <c r="HD158" s="1">
        <v>-1.375455985948503E-6</v>
      </c>
      <c r="HE158" s="1">
        <v>3.07004744371273E-10</v>
      </c>
      <c r="HF158" s="1">
        <v>-0.06116048014925604</v>
      </c>
      <c r="HG158" s="1">
        <v>0.0100384331276165</v>
      </c>
      <c r="HH158" s="1">
        <v>-3.153267371123071E-4</v>
      </c>
      <c r="HI158" s="1">
        <v>1.819468599177705E-6</v>
      </c>
      <c r="HJ158" s="1">
        <v>1.0</v>
      </c>
      <c r="HK158" s="1">
        <v>2112.0</v>
      </c>
      <c r="HL158" s="1">
        <v>3.0</v>
      </c>
      <c r="HM158" s="1">
        <v>29.0</v>
      </c>
      <c r="HN158" s="1">
        <v>6.7</v>
      </c>
      <c r="HO158" s="1">
        <v>6.7</v>
      </c>
      <c r="HP158" s="1">
        <v>1.67969</v>
      </c>
      <c r="HQ158" s="1">
        <v>2.28516</v>
      </c>
      <c r="HR158" s="1">
        <v>1.4978</v>
      </c>
      <c r="HS158" s="1">
        <v>2.30347</v>
      </c>
      <c r="HT158" s="1">
        <v>1.54785</v>
      </c>
      <c r="HU158" s="1">
        <v>2.323</v>
      </c>
      <c r="HV158" s="1">
        <v>35.5451</v>
      </c>
      <c r="HW158" s="1">
        <v>15.5943</v>
      </c>
      <c r="HX158" s="1">
        <v>18.0</v>
      </c>
      <c r="HY158" s="1">
        <v>500.862</v>
      </c>
      <c r="HZ158" s="1">
        <v>519.397</v>
      </c>
      <c r="IA158" s="1">
        <v>28.7437</v>
      </c>
      <c r="IB158" s="1">
        <v>29.8442</v>
      </c>
      <c r="IC158" s="1">
        <v>30.0006</v>
      </c>
      <c r="ID158" s="1">
        <v>29.6265</v>
      </c>
      <c r="IE158" s="1">
        <v>29.7167</v>
      </c>
      <c r="IF158" s="1">
        <v>33.6478</v>
      </c>
      <c r="IG158" s="1">
        <v>26.8197</v>
      </c>
      <c r="IH158" s="1">
        <v>83.9229</v>
      </c>
      <c r="II158" s="1">
        <v>28.7138</v>
      </c>
      <c r="IJ158" s="1">
        <v>754.337</v>
      </c>
      <c r="IK158" s="1">
        <v>25.236</v>
      </c>
      <c r="IL158" s="1">
        <v>100.77</v>
      </c>
      <c r="IM158" s="1">
        <v>100.507</v>
      </c>
      <c r="IN158" s="1" t="s">
        <v>362</v>
      </c>
    </row>
    <row r="159" ht="15.75" customHeight="1">
      <c r="A159" s="1">
        <v>143.0</v>
      </c>
      <c r="B159" s="1">
        <v>1.6602244111E9</v>
      </c>
      <c r="C159" s="1">
        <v>424.0999999046326</v>
      </c>
      <c r="D159" s="1" t="s">
        <v>629</v>
      </c>
      <c r="E159" s="1" t="s">
        <v>630</v>
      </c>
      <c r="F159" s="1">
        <v>1.0</v>
      </c>
      <c r="G159" s="1" t="s">
        <v>349</v>
      </c>
      <c r="H159" s="1" t="s">
        <v>350</v>
      </c>
      <c r="I159" s="1" t="s">
        <v>351</v>
      </c>
      <c r="J159" s="1" t="s">
        <v>352</v>
      </c>
      <c r="K159" s="1" t="s">
        <v>353</v>
      </c>
      <c r="L159" s="1" t="s">
        <v>354</v>
      </c>
      <c r="M159" s="1" t="s">
        <v>355</v>
      </c>
      <c r="N159" s="1">
        <v>1.6602244035E9</v>
      </c>
      <c r="O159" s="1">
        <f t="shared" si="1"/>
        <v>0.001653666464</v>
      </c>
      <c r="P159" s="1">
        <f t="shared" si="2"/>
        <v>1.653666464</v>
      </c>
      <c r="Q159" s="1">
        <f t="shared" si="3"/>
        <v>10.15168573</v>
      </c>
      <c r="R159" s="1">
        <f t="shared" si="4"/>
        <v>633.5356</v>
      </c>
      <c r="S159" s="1">
        <f t="shared" si="5"/>
        <v>419.5116273</v>
      </c>
      <c r="T159" s="1">
        <f t="shared" si="6"/>
        <v>41.76261862</v>
      </c>
      <c r="U159" s="1">
        <f t="shared" si="7"/>
        <v>63.06882556</v>
      </c>
      <c r="V159" s="1">
        <f t="shared" si="8"/>
        <v>0.08352133165</v>
      </c>
      <c r="W159" s="1">
        <f t="shared" si="9"/>
        <v>2.919295455</v>
      </c>
      <c r="X159" s="1">
        <f t="shared" si="10"/>
        <v>0.0822161873</v>
      </c>
      <c r="Y159" s="1">
        <f t="shared" si="11"/>
        <v>0.05150068018</v>
      </c>
      <c r="Z159" s="1">
        <f t="shared" si="12"/>
        <v>321.518707</v>
      </c>
      <c r="AA159" s="1">
        <f t="shared" si="13"/>
        <v>32.48911637</v>
      </c>
      <c r="AB159" s="1">
        <f t="shared" si="14"/>
        <v>31.47961333</v>
      </c>
      <c r="AC159" s="1">
        <f t="shared" si="15"/>
        <v>4.636227341</v>
      </c>
      <c r="AD159" s="1">
        <f t="shared" si="16"/>
        <v>59.94393479</v>
      </c>
      <c r="AE159" s="1">
        <f t="shared" si="17"/>
        <v>2.707760709</v>
      </c>
      <c r="AF159" s="1">
        <f t="shared" si="18"/>
        <v>4.517155436</v>
      </c>
      <c r="AG159" s="1">
        <f t="shared" si="19"/>
        <v>1.928466633</v>
      </c>
      <c r="AH159" s="1">
        <f t="shared" si="20"/>
        <v>-72.92669107</v>
      </c>
      <c r="AI159" s="1">
        <f t="shared" si="21"/>
        <v>-71.95120171</v>
      </c>
      <c r="AJ159" s="1">
        <f t="shared" si="22"/>
        <v>-5.548398236</v>
      </c>
      <c r="AK159" s="1">
        <f t="shared" si="23"/>
        <v>171.092416</v>
      </c>
      <c r="AL159" s="1">
        <f t="shared" si="24"/>
        <v>41.09182928</v>
      </c>
      <c r="AM159" s="1">
        <f t="shared" si="25"/>
        <v>1.657034855</v>
      </c>
      <c r="AN159" s="1">
        <f t="shared" si="26"/>
        <v>10.15168573</v>
      </c>
      <c r="AO159" s="1">
        <v>725.9983001799521</v>
      </c>
      <c r="AP159" s="1">
        <v>687.4481151515148</v>
      </c>
      <c r="AQ159" s="1">
        <v>5.10046453838702</v>
      </c>
      <c r="AR159" s="1">
        <v>64.96869328460993</v>
      </c>
      <c r="AS159" s="1">
        <f t="shared" si="27"/>
        <v>1.653666464</v>
      </c>
      <c r="AT159" s="1">
        <v>25.26713738520072</v>
      </c>
      <c r="AU159" s="1">
        <v>27.1967909090909</v>
      </c>
      <c r="AV159" s="1">
        <v>3.838421235724375E-5</v>
      </c>
      <c r="AW159" s="1">
        <v>84.42991726890527</v>
      </c>
      <c r="AX159" s="1">
        <v>0.0</v>
      </c>
      <c r="AY159" s="1">
        <v>0.0</v>
      </c>
      <c r="AZ159" s="1">
        <f t="shared" si="28"/>
        <v>1</v>
      </c>
      <c r="BA159" s="1">
        <f t="shared" si="29"/>
        <v>0</v>
      </c>
      <c r="BB159" s="1">
        <f t="shared" si="30"/>
        <v>51873.89434</v>
      </c>
      <c r="BC159" s="1">
        <f t="shared" si="31"/>
        <v>2000.013333</v>
      </c>
      <c r="BD159" s="1">
        <f t="shared" si="32"/>
        <v>1681.2115</v>
      </c>
      <c r="BE159" s="1">
        <f t="shared" si="33"/>
        <v>0.840600146</v>
      </c>
      <c r="BF159" s="1">
        <f t="shared" si="34"/>
        <v>0.1607582818</v>
      </c>
      <c r="BG159" s="1">
        <v>6.0</v>
      </c>
      <c r="BH159" s="1">
        <v>0.5</v>
      </c>
      <c r="BI159" s="1" t="s">
        <v>356</v>
      </c>
      <c r="BJ159" s="1">
        <v>2.0</v>
      </c>
      <c r="BK159" s="1" t="b">
        <v>1</v>
      </c>
      <c r="BL159" s="1">
        <v>1.6602244035E9</v>
      </c>
      <c r="BM159" s="1">
        <v>633.5355999999999</v>
      </c>
      <c r="BN159" s="1">
        <v>684.0918666666665</v>
      </c>
      <c r="BO159" s="1">
        <v>27.19985333333333</v>
      </c>
      <c r="BP159" s="1">
        <v>25.26602</v>
      </c>
      <c r="BQ159" s="1">
        <v>631.7044666666666</v>
      </c>
      <c r="BR159" s="1">
        <v>27.1846</v>
      </c>
      <c r="BS159" s="1">
        <v>500.1352666666666</v>
      </c>
      <c r="BT159" s="1">
        <v>99.45061333333334</v>
      </c>
      <c r="BU159" s="1">
        <v>0.09994951333333332</v>
      </c>
      <c r="BV159" s="1">
        <v>31.02244666666667</v>
      </c>
      <c r="BW159" s="1">
        <v>31.47961333333334</v>
      </c>
      <c r="BX159" s="1">
        <v>999.8999999999999</v>
      </c>
      <c r="BY159" s="1">
        <v>0.0</v>
      </c>
      <c r="BZ159" s="1">
        <v>0.0</v>
      </c>
      <c r="CA159" s="1">
        <v>9996.581333333334</v>
      </c>
      <c r="CB159" s="1">
        <v>0.0</v>
      </c>
      <c r="CC159" s="1">
        <v>7.537984666666666</v>
      </c>
      <c r="CD159" s="1">
        <v>-50.55628666666667</v>
      </c>
      <c r="CE159" s="1">
        <v>651.2494666666665</v>
      </c>
      <c r="CF159" s="1">
        <v>701.8241999999999</v>
      </c>
      <c r="CG159" s="1">
        <v>1.933826666666667</v>
      </c>
      <c r="CH159" s="1">
        <v>684.0918666666665</v>
      </c>
      <c r="CI159" s="1">
        <v>25.26602</v>
      </c>
      <c r="CJ159" s="1">
        <v>2.705042</v>
      </c>
      <c r="CK159" s="1">
        <v>2.512722</v>
      </c>
      <c r="CL159" s="1">
        <v>22.31578</v>
      </c>
      <c r="CM159" s="1">
        <v>21.10914666666666</v>
      </c>
      <c r="CN159" s="1">
        <v>2000.013333333334</v>
      </c>
      <c r="CO159" s="1">
        <v>0.979994</v>
      </c>
      <c r="CP159" s="1">
        <v>0.02000620000000001</v>
      </c>
      <c r="CQ159" s="1">
        <v>0.0</v>
      </c>
      <c r="CR159" s="1">
        <v>3.009</v>
      </c>
      <c r="CS159" s="1">
        <v>0.0</v>
      </c>
      <c r="CT159" s="1">
        <v>22216.84</v>
      </c>
      <c r="CU159" s="1">
        <v>17412.41333333334</v>
      </c>
      <c r="CV159" s="1">
        <v>40.312</v>
      </c>
      <c r="CW159" s="1">
        <v>41.25</v>
      </c>
      <c r="CX159" s="1">
        <v>40.25</v>
      </c>
      <c r="CY159" s="1">
        <v>39.75</v>
      </c>
      <c r="CZ159" s="1">
        <v>40.437</v>
      </c>
      <c r="DA159" s="1">
        <v>1960.003333333333</v>
      </c>
      <c r="DB159" s="1">
        <v>40.01</v>
      </c>
      <c r="DC159" s="1">
        <v>0.0</v>
      </c>
      <c r="DD159" s="1">
        <v>1.6602244097E9</v>
      </c>
      <c r="DE159" s="1">
        <v>0.0</v>
      </c>
      <c r="DF159" s="1">
        <v>1.660224008E9</v>
      </c>
      <c r="DG159" s="1" t="s">
        <v>357</v>
      </c>
      <c r="DH159" s="1">
        <v>1.660224008E9</v>
      </c>
      <c r="DI159" s="1">
        <v>1.660224007E9</v>
      </c>
      <c r="DJ159" s="1">
        <v>1.0</v>
      </c>
      <c r="DK159" s="1">
        <v>0.091</v>
      </c>
      <c r="DL159" s="1">
        <v>-0.018</v>
      </c>
      <c r="DM159" s="1">
        <v>1.42</v>
      </c>
      <c r="DN159" s="1">
        <v>0.02</v>
      </c>
      <c r="DO159" s="1">
        <v>400.0</v>
      </c>
      <c r="DP159" s="1">
        <v>26.0</v>
      </c>
      <c r="DQ159" s="1">
        <v>0.31</v>
      </c>
      <c r="DR159" s="1">
        <v>0.11</v>
      </c>
      <c r="DS159" s="1">
        <v>9.721243771200921</v>
      </c>
      <c r="DT159" s="1">
        <v>3.644262472020735</v>
      </c>
      <c r="DU159" s="1">
        <v>0.2855756985397467</v>
      </c>
      <c r="DV159" s="1">
        <v>0.0</v>
      </c>
      <c r="DW159" s="1">
        <v>41.0066964082376</v>
      </c>
      <c r="DX159" s="1">
        <v>3.386507198766054</v>
      </c>
      <c r="DY159" s="1">
        <v>0.2579727191717268</v>
      </c>
      <c r="DZ159" s="1">
        <v>0.0</v>
      </c>
      <c r="EA159" s="1">
        <v>-50.50525333333333</v>
      </c>
      <c r="EB159" s="1">
        <v>-4.466114349276913</v>
      </c>
      <c r="EC159" s="1">
        <v>0.3272740846582397</v>
      </c>
      <c r="ED159" s="1">
        <v>0.0</v>
      </c>
      <c r="EE159" s="1">
        <v>419.9424461525622</v>
      </c>
      <c r="EF159" s="1">
        <v>232.2296296053303</v>
      </c>
      <c r="EG159" s="1">
        <v>17.37619595450473</v>
      </c>
      <c r="EH159" s="1">
        <v>0.0</v>
      </c>
      <c r="EI159" s="1">
        <v>1.9393895</v>
      </c>
      <c r="EJ159" s="1">
        <v>-0.09705816135085008</v>
      </c>
      <c r="EK159" s="1">
        <v>0.009872811643599828</v>
      </c>
      <c r="EL159" s="1">
        <v>1.0</v>
      </c>
      <c r="EM159" s="1">
        <v>1.928039965692824</v>
      </c>
      <c r="EN159" s="1">
        <v>0.01778338037767537</v>
      </c>
      <c r="EO159" s="1">
        <v>0.001564049680971835</v>
      </c>
      <c r="EP159" s="1">
        <v>1.0</v>
      </c>
      <c r="EQ159" s="1">
        <v>2.0</v>
      </c>
      <c r="ER159" s="1">
        <v>6.0</v>
      </c>
      <c r="ES159" s="1" t="s">
        <v>393</v>
      </c>
      <c r="ET159" s="1">
        <v>2.94457</v>
      </c>
      <c r="EU159" s="1">
        <v>2.80124</v>
      </c>
      <c r="EV159" s="1">
        <v>0.128519</v>
      </c>
      <c r="EW159" s="1">
        <v>0.135165</v>
      </c>
      <c r="EX159" s="1">
        <v>0.118292</v>
      </c>
      <c r="EY159" s="1">
        <v>0.112411</v>
      </c>
      <c r="EZ159" s="1">
        <v>17924.7</v>
      </c>
      <c r="FA159" s="1">
        <v>18654.5</v>
      </c>
      <c r="FB159" s="1">
        <v>23907.2</v>
      </c>
      <c r="FC159" s="1">
        <v>25089.5</v>
      </c>
      <c r="FD159" s="1">
        <v>33730.7</v>
      </c>
      <c r="FE159" s="1">
        <v>35550.8</v>
      </c>
      <c r="FF159" s="1">
        <v>43571.6</v>
      </c>
      <c r="FG159" s="1">
        <v>46372.5</v>
      </c>
      <c r="FH159" s="1">
        <v>1.9903</v>
      </c>
      <c r="FI159" s="1">
        <v>1.91698</v>
      </c>
      <c r="FJ159" s="1">
        <v>0.138685</v>
      </c>
      <c r="FK159" s="1">
        <v>0.0</v>
      </c>
      <c r="FL159" s="1">
        <v>29.2246</v>
      </c>
      <c r="FM159" s="1">
        <v>999.9</v>
      </c>
      <c r="FN159" s="1">
        <v>70.0</v>
      </c>
      <c r="FO159" s="1">
        <v>31.7</v>
      </c>
      <c r="FP159" s="1">
        <v>33.0448</v>
      </c>
      <c r="FQ159" s="1">
        <v>64.004</v>
      </c>
      <c r="FR159" s="1">
        <v>26.3341</v>
      </c>
      <c r="FS159" s="1">
        <v>1.0</v>
      </c>
      <c r="FT159" s="1">
        <v>0.212236</v>
      </c>
      <c r="FU159" s="1">
        <v>0.398377</v>
      </c>
      <c r="FV159" s="1">
        <v>20.3246</v>
      </c>
      <c r="FW159" s="1">
        <v>5.2116</v>
      </c>
      <c r="FX159" s="1">
        <v>11.9065</v>
      </c>
      <c r="FY159" s="1">
        <v>5.0029</v>
      </c>
      <c r="FZ159" s="1">
        <v>3.2895</v>
      </c>
      <c r="GA159" s="1">
        <v>9999.0</v>
      </c>
      <c r="GB159" s="1">
        <v>9999.0</v>
      </c>
      <c r="GC159" s="1">
        <v>9999.0</v>
      </c>
      <c r="GD159" s="1">
        <v>999.9</v>
      </c>
      <c r="GE159" s="1">
        <v>1.85944</v>
      </c>
      <c r="GF159" s="1">
        <v>1.8544</v>
      </c>
      <c r="GG159" s="1">
        <v>1.8576</v>
      </c>
      <c r="GH159" s="1">
        <v>1.85598</v>
      </c>
      <c r="GI159" s="1">
        <v>1.85486</v>
      </c>
      <c r="GJ159" s="1">
        <v>1.85455</v>
      </c>
      <c r="GK159" s="1">
        <v>1.85305</v>
      </c>
      <c r="GL159" s="1">
        <v>1.85634</v>
      </c>
      <c r="GM159" s="1">
        <v>0.0</v>
      </c>
      <c r="GN159" s="1">
        <v>0.0</v>
      </c>
      <c r="GO159" s="1">
        <v>0.0</v>
      </c>
      <c r="GP159" s="1">
        <v>0.0</v>
      </c>
      <c r="GQ159" s="1" t="s">
        <v>359</v>
      </c>
      <c r="GR159" s="1" t="s">
        <v>360</v>
      </c>
      <c r="GS159" s="1" t="s">
        <v>361</v>
      </c>
      <c r="GT159" s="1" t="s">
        <v>361</v>
      </c>
      <c r="GU159" s="1" t="s">
        <v>361</v>
      </c>
      <c r="GV159" s="1" t="s">
        <v>361</v>
      </c>
      <c r="GW159" s="1">
        <v>0.0</v>
      </c>
      <c r="GX159" s="1">
        <v>100.0</v>
      </c>
      <c r="GY159" s="1">
        <v>100.0</v>
      </c>
      <c r="GZ159" s="1">
        <v>1.889</v>
      </c>
      <c r="HA159" s="1">
        <v>0.0153</v>
      </c>
      <c r="HB159" s="1">
        <v>0.4508132229881339</v>
      </c>
      <c r="HC159" s="1">
        <v>0.002931838302181297</v>
      </c>
      <c r="HD159" s="1">
        <v>-1.375455985948503E-6</v>
      </c>
      <c r="HE159" s="1">
        <v>3.07004744371273E-10</v>
      </c>
      <c r="HF159" s="1">
        <v>-0.06116048014925604</v>
      </c>
      <c r="HG159" s="1">
        <v>0.0100384331276165</v>
      </c>
      <c r="HH159" s="1">
        <v>-3.153267371123071E-4</v>
      </c>
      <c r="HI159" s="1">
        <v>1.819468599177705E-6</v>
      </c>
      <c r="HJ159" s="1">
        <v>1.0</v>
      </c>
      <c r="HK159" s="1">
        <v>2112.0</v>
      </c>
      <c r="HL159" s="1">
        <v>3.0</v>
      </c>
      <c r="HM159" s="1">
        <v>29.0</v>
      </c>
      <c r="HN159" s="1">
        <v>6.7</v>
      </c>
      <c r="HO159" s="1">
        <v>6.7</v>
      </c>
      <c r="HP159" s="1">
        <v>1.69189</v>
      </c>
      <c r="HQ159" s="1">
        <v>2.27051</v>
      </c>
      <c r="HR159" s="1">
        <v>1.4978</v>
      </c>
      <c r="HS159" s="1">
        <v>2.30347</v>
      </c>
      <c r="HT159" s="1">
        <v>1.54785</v>
      </c>
      <c r="HU159" s="1">
        <v>2.44995</v>
      </c>
      <c r="HV159" s="1">
        <v>35.5451</v>
      </c>
      <c r="HW159" s="1">
        <v>15.5943</v>
      </c>
      <c r="HX159" s="1">
        <v>18.0</v>
      </c>
      <c r="HY159" s="1">
        <v>500.808</v>
      </c>
      <c r="HZ159" s="1">
        <v>519.473</v>
      </c>
      <c r="IA159" s="1">
        <v>28.7388</v>
      </c>
      <c r="IB159" s="1">
        <v>29.8449</v>
      </c>
      <c r="IC159" s="1">
        <v>30.0005</v>
      </c>
      <c r="ID159" s="1">
        <v>29.6272</v>
      </c>
      <c r="IE159" s="1">
        <v>29.7175</v>
      </c>
      <c r="IF159" s="1">
        <v>33.8914</v>
      </c>
      <c r="IG159" s="1">
        <v>26.8197</v>
      </c>
      <c r="IH159" s="1">
        <v>83.5516</v>
      </c>
      <c r="II159" s="1">
        <v>28.7138</v>
      </c>
      <c r="IJ159" s="1">
        <v>754.337</v>
      </c>
      <c r="IK159" s="1">
        <v>25.2326</v>
      </c>
      <c r="IL159" s="1">
        <v>100.77</v>
      </c>
      <c r="IM159" s="1">
        <v>100.507</v>
      </c>
      <c r="IN159" s="1" t="s">
        <v>362</v>
      </c>
    </row>
    <row r="160" ht="15.75" customHeight="1">
      <c r="A160" s="1">
        <v>144.0</v>
      </c>
      <c r="B160" s="1">
        <v>1.6602244121E9</v>
      </c>
      <c r="C160" s="1">
        <v>425.0999999046326</v>
      </c>
      <c r="D160" s="1" t="s">
        <v>631</v>
      </c>
      <c r="E160" s="1" t="s">
        <v>632</v>
      </c>
      <c r="F160" s="1">
        <v>1.0</v>
      </c>
      <c r="G160" s="1" t="s">
        <v>349</v>
      </c>
      <c r="H160" s="1" t="s">
        <v>350</v>
      </c>
      <c r="I160" s="1" t="s">
        <v>351</v>
      </c>
      <c r="J160" s="1" t="s">
        <v>352</v>
      </c>
      <c r="K160" s="1" t="s">
        <v>353</v>
      </c>
      <c r="L160" s="1" t="s">
        <v>354</v>
      </c>
      <c r="M160" s="1" t="s">
        <v>355</v>
      </c>
      <c r="N160" s="1">
        <v>1.66022440400625E9</v>
      </c>
      <c r="O160" s="1">
        <f t="shared" si="1"/>
        <v>0.0016548871</v>
      </c>
      <c r="P160" s="1">
        <f t="shared" si="2"/>
        <v>1.6548871</v>
      </c>
      <c r="Q160" s="1">
        <f t="shared" si="3"/>
        <v>10.13233626</v>
      </c>
      <c r="R160" s="1">
        <f t="shared" si="4"/>
        <v>636.0473125</v>
      </c>
      <c r="S160" s="1">
        <f t="shared" si="5"/>
        <v>422.4559348</v>
      </c>
      <c r="T160" s="1">
        <f t="shared" si="6"/>
        <v>42.05571836</v>
      </c>
      <c r="U160" s="1">
        <f t="shared" si="7"/>
        <v>63.31885632</v>
      </c>
      <c r="V160" s="1">
        <f t="shared" si="8"/>
        <v>0.08358351227</v>
      </c>
      <c r="W160" s="1">
        <f t="shared" si="9"/>
        <v>2.919435433</v>
      </c>
      <c r="X160" s="1">
        <f t="shared" si="10"/>
        <v>0.08227650188</v>
      </c>
      <c r="Y160" s="1">
        <f t="shared" si="11"/>
        <v>0.05153854086</v>
      </c>
      <c r="Z160" s="1">
        <f t="shared" si="12"/>
        <v>321.5176763</v>
      </c>
      <c r="AA160" s="1">
        <f t="shared" si="13"/>
        <v>32.48923023</v>
      </c>
      <c r="AB160" s="1">
        <f t="shared" si="14"/>
        <v>31.4796</v>
      </c>
      <c r="AC160" s="1">
        <f t="shared" si="15"/>
        <v>4.636223829</v>
      </c>
      <c r="AD160" s="1">
        <f t="shared" si="16"/>
        <v>59.94194849</v>
      </c>
      <c r="AE160" s="1">
        <f t="shared" si="17"/>
        <v>2.70774868</v>
      </c>
      <c r="AF160" s="1">
        <f t="shared" si="18"/>
        <v>4.517285053</v>
      </c>
      <c r="AG160" s="1">
        <f t="shared" si="19"/>
        <v>1.928475149</v>
      </c>
      <c r="AH160" s="1">
        <f t="shared" si="20"/>
        <v>-72.98052109</v>
      </c>
      <c r="AI160" s="1">
        <f t="shared" si="21"/>
        <v>-71.87333219</v>
      </c>
      <c r="AJ160" s="1">
        <f t="shared" si="22"/>
        <v>-5.542141098</v>
      </c>
      <c r="AK160" s="1">
        <f t="shared" si="23"/>
        <v>171.1216819</v>
      </c>
      <c r="AL160" s="1">
        <f t="shared" si="24"/>
        <v>41.12048217</v>
      </c>
      <c r="AM160" s="1">
        <f t="shared" si="25"/>
        <v>1.656892899</v>
      </c>
      <c r="AN160" s="1">
        <f t="shared" si="26"/>
        <v>10.13233626</v>
      </c>
      <c r="AO160" s="1">
        <v>731.1703715795646</v>
      </c>
      <c r="AP160" s="1">
        <v>692.5842545454544</v>
      </c>
      <c r="AQ160" s="1">
        <v>5.112117288315229</v>
      </c>
      <c r="AR160" s="1">
        <v>64.96869328460993</v>
      </c>
      <c r="AS160" s="1">
        <f t="shared" si="27"/>
        <v>1.6548871</v>
      </c>
      <c r="AT160" s="1">
        <v>25.26693974194153</v>
      </c>
      <c r="AU160" s="1">
        <v>27.19798363636364</v>
      </c>
      <c r="AV160" s="1">
        <v>4.518353024012857E-5</v>
      </c>
      <c r="AW160" s="1">
        <v>84.42991726890527</v>
      </c>
      <c r="AX160" s="1">
        <v>0.0</v>
      </c>
      <c r="AY160" s="1">
        <v>0.0</v>
      </c>
      <c r="AZ160" s="1">
        <f t="shared" si="28"/>
        <v>1</v>
      </c>
      <c r="BA160" s="1">
        <f t="shared" si="29"/>
        <v>0</v>
      </c>
      <c r="BB160" s="1">
        <f t="shared" si="30"/>
        <v>51877.78599</v>
      </c>
      <c r="BC160" s="1">
        <f t="shared" si="31"/>
        <v>2000.006875</v>
      </c>
      <c r="BD160" s="1">
        <f t="shared" si="32"/>
        <v>1681.206075</v>
      </c>
      <c r="BE160" s="1">
        <f t="shared" si="33"/>
        <v>0.8406001479</v>
      </c>
      <c r="BF160" s="1">
        <f t="shared" si="34"/>
        <v>0.1607582855</v>
      </c>
      <c r="BG160" s="1">
        <v>6.0</v>
      </c>
      <c r="BH160" s="1">
        <v>0.5</v>
      </c>
      <c r="BI160" s="1" t="s">
        <v>356</v>
      </c>
      <c r="BJ160" s="1">
        <v>2.0</v>
      </c>
      <c r="BK160" s="1" t="b">
        <v>1</v>
      </c>
      <c r="BL160" s="1">
        <v>1.66022440400625E9</v>
      </c>
      <c r="BM160" s="1">
        <v>636.0473125</v>
      </c>
      <c r="BN160" s="1">
        <v>686.6431875</v>
      </c>
      <c r="BO160" s="1">
        <v>27.1997375</v>
      </c>
      <c r="BP160" s="1">
        <v>25.26605625</v>
      </c>
      <c r="BQ160" s="1">
        <v>634.2123125</v>
      </c>
      <c r="BR160" s="1">
        <v>27.1844875</v>
      </c>
      <c r="BS160" s="1">
        <v>500.1318125</v>
      </c>
      <c r="BT160" s="1">
        <v>99.45059375</v>
      </c>
      <c r="BU160" s="1">
        <v>0.09995080625</v>
      </c>
      <c r="BV160" s="1">
        <v>31.02295</v>
      </c>
      <c r="BW160" s="1">
        <v>31.4796</v>
      </c>
      <c r="BX160" s="1">
        <v>999.9</v>
      </c>
      <c r="BY160" s="1">
        <v>0.0</v>
      </c>
      <c r="BZ160" s="1">
        <v>0.0</v>
      </c>
      <c r="CA160" s="1">
        <v>9997.382500000002</v>
      </c>
      <c r="CB160" s="1">
        <v>0.0</v>
      </c>
      <c r="CC160" s="1">
        <v>7.539951875</v>
      </c>
      <c r="CD160" s="1">
        <v>-50.59593750000001</v>
      </c>
      <c r="CE160" s="1">
        <v>653.8313125</v>
      </c>
      <c r="CF160" s="1">
        <v>704.4416875</v>
      </c>
      <c r="CG160" s="1">
        <v>1.93367375</v>
      </c>
      <c r="CH160" s="1">
        <v>686.6431875</v>
      </c>
      <c r="CI160" s="1">
        <v>25.26605625</v>
      </c>
      <c r="CJ160" s="1">
        <v>2.70503</v>
      </c>
      <c r="CK160" s="1">
        <v>2.512725625</v>
      </c>
      <c r="CL160" s="1">
        <v>22.31570625</v>
      </c>
      <c r="CM160" s="1">
        <v>21.10916875</v>
      </c>
      <c r="CN160" s="1">
        <v>2000.006875</v>
      </c>
      <c r="CO160" s="1">
        <v>0.9799939375</v>
      </c>
      <c r="CP160" s="1">
        <v>0.0200062625</v>
      </c>
      <c r="CQ160" s="1">
        <v>0.0</v>
      </c>
      <c r="CR160" s="1">
        <v>2.9716875</v>
      </c>
      <c r="CS160" s="1">
        <v>0.0</v>
      </c>
      <c r="CT160" s="1">
        <v>22218.85</v>
      </c>
      <c r="CU160" s="1">
        <v>17412.35625</v>
      </c>
      <c r="CV160" s="1">
        <v>40.312</v>
      </c>
      <c r="CW160" s="1">
        <v>41.25</v>
      </c>
      <c r="CX160" s="1">
        <v>40.25</v>
      </c>
      <c r="CY160" s="1">
        <v>39.75</v>
      </c>
      <c r="CZ160" s="1">
        <v>40.437</v>
      </c>
      <c r="DA160" s="1">
        <v>1959.996875</v>
      </c>
      <c r="DB160" s="1">
        <v>40.01</v>
      </c>
      <c r="DC160" s="1">
        <v>0.0</v>
      </c>
      <c r="DD160" s="1">
        <v>1.6602244109E9</v>
      </c>
      <c r="DE160" s="1">
        <v>0.0</v>
      </c>
      <c r="DF160" s="1">
        <v>1.660224008E9</v>
      </c>
      <c r="DG160" s="1" t="s">
        <v>357</v>
      </c>
      <c r="DH160" s="1">
        <v>1.660224008E9</v>
      </c>
      <c r="DI160" s="1">
        <v>1.660224007E9</v>
      </c>
      <c r="DJ160" s="1">
        <v>1.0</v>
      </c>
      <c r="DK160" s="1">
        <v>0.091</v>
      </c>
      <c r="DL160" s="1">
        <v>-0.018</v>
      </c>
      <c r="DM160" s="1">
        <v>1.42</v>
      </c>
      <c r="DN160" s="1">
        <v>0.02</v>
      </c>
      <c r="DO160" s="1">
        <v>400.0</v>
      </c>
      <c r="DP160" s="1">
        <v>26.0</v>
      </c>
      <c r="DQ160" s="1">
        <v>0.31</v>
      </c>
      <c r="DR160" s="1">
        <v>0.11</v>
      </c>
      <c r="DS160" s="1">
        <v>9.815554522808787</v>
      </c>
      <c r="DT160" s="1">
        <v>3.10707885083574</v>
      </c>
      <c r="DU160" s="1">
        <v>0.2437211487044891</v>
      </c>
      <c r="DV160" s="1">
        <v>0.0</v>
      </c>
      <c r="DW160" s="1">
        <v>41.1065720202765</v>
      </c>
      <c r="DX160" s="1">
        <v>3.326014030519651</v>
      </c>
      <c r="DY160" s="1">
        <v>0.2448344371438292</v>
      </c>
      <c r="DZ160" s="1">
        <v>0.0</v>
      </c>
      <c r="EA160" s="1">
        <v>-50.59772903225807</v>
      </c>
      <c r="EB160" s="1">
        <v>-4.563464516128797</v>
      </c>
      <c r="EC160" s="1">
        <v>0.3446635050854281</v>
      </c>
      <c r="ED160" s="1">
        <v>0.0</v>
      </c>
      <c r="EE160" s="1">
        <v>426.5390062882422</v>
      </c>
      <c r="EF160" s="1">
        <v>242.251498828035</v>
      </c>
      <c r="EG160" s="1">
        <v>17.51059213077592</v>
      </c>
      <c r="EH160" s="1">
        <v>0.0</v>
      </c>
      <c r="EI160" s="1">
        <v>1.93784268292683</v>
      </c>
      <c r="EJ160" s="1">
        <v>-0.0835595121951169</v>
      </c>
      <c r="EK160" s="1">
        <v>0.008992097078828422</v>
      </c>
      <c r="EL160" s="1">
        <v>1.0</v>
      </c>
      <c r="EM160" s="1">
        <v>1.928544117460112</v>
      </c>
      <c r="EN160" s="1">
        <v>0.01083950244949498</v>
      </c>
      <c r="EO160" s="1">
        <v>0.001077954604686111</v>
      </c>
      <c r="EP160" s="1">
        <v>1.0</v>
      </c>
      <c r="EQ160" s="1">
        <v>2.0</v>
      </c>
      <c r="ER160" s="1">
        <v>6.0</v>
      </c>
      <c r="ES160" s="1" t="s">
        <v>393</v>
      </c>
      <c r="ET160" s="1">
        <v>2.94493</v>
      </c>
      <c r="EU160" s="1">
        <v>2.80123</v>
      </c>
      <c r="EV160" s="1">
        <v>0.129165</v>
      </c>
      <c r="EW160" s="1">
        <v>0.135806</v>
      </c>
      <c r="EX160" s="1">
        <v>0.118294</v>
      </c>
      <c r="EY160" s="1">
        <v>0.112415</v>
      </c>
      <c r="EZ160" s="1">
        <v>17911.3</v>
      </c>
      <c r="FA160" s="1">
        <v>18640.6</v>
      </c>
      <c r="FB160" s="1">
        <v>23907.0</v>
      </c>
      <c r="FC160" s="1">
        <v>25089.4</v>
      </c>
      <c r="FD160" s="1">
        <v>33730.5</v>
      </c>
      <c r="FE160" s="1">
        <v>35550.5</v>
      </c>
      <c r="FF160" s="1">
        <v>43571.4</v>
      </c>
      <c r="FG160" s="1">
        <v>46372.3</v>
      </c>
      <c r="FH160" s="1">
        <v>1.99035</v>
      </c>
      <c r="FI160" s="1">
        <v>1.91677</v>
      </c>
      <c r="FJ160" s="1">
        <v>0.138551</v>
      </c>
      <c r="FK160" s="1">
        <v>0.0</v>
      </c>
      <c r="FL160" s="1">
        <v>29.2255</v>
      </c>
      <c r="FM160" s="1">
        <v>999.9</v>
      </c>
      <c r="FN160" s="1">
        <v>70.0</v>
      </c>
      <c r="FO160" s="1">
        <v>31.7</v>
      </c>
      <c r="FP160" s="1">
        <v>33.0443</v>
      </c>
      <c r="FQ160" s="1">
        <v>64.324</v>
      </c>
      <c r="FR160" s="1">
        <v>25.9415</v>
      </c>
      <c r="FS160" s="1">
        <v>1.0</v>
      </c>
      <c r="FT160" s="1">
        <v>0.212221</v>
      </c>
      <c r="FU160" s="1">
        <v>0.413434</v>
      </c>
      <c r="FV160" s="1">
        <v>20.3245</v>
      </c>
      <c r="FW160" s="1">
        <v>5.2116</v>
      </c>
      <c r="FX160" s="1">
        <v>11.9066</v>
      </c>
      <c r="FY160" s="1">
        <v>5.0027</v>
      </c>
      <c r="FZ160" s="1">
        <v>3.2895</v>
      </c>
      <c r="GA160" s="1">
        <v>9999.0</v>
      </c>
      <c r="GB160" s="1">
        <v>9999.0</v>
      </c>
      <c r="GC160" s="1">
        <v>9999.0</v>
      </c>
      <c r="GD160" s="1">
        <v>999.9</v>
      </c>
      <c r="GE160" s="1">
        <v>1.85944</v>
      </c>
      <c r="GF160" s="1">
        <v>1.8544</v>
      </c>
      <c r="GG160" s="1">
        <v>1.8576</v>
      </c>
      <c r="GH160" s="1">
        <v>1.85597</v>
      </c>
      <c r="GI160" s="1">
        <v>1.85486</v>
      </c>
      <c r="GJ160" s="1">
        <v>1.85455</v>
      </c>
      <c r="GK160" s="1">
        <v>1.85304</v>
      </c>
      <c r="GL160" s="1">
        <v>1.85632</v>
      </c>
      <c r="GM160" s="1">
        <v>0.0</v>
      </c>
      <c r="GN160" s="1">
        <v>0.0</v>
      </c>
      <c r="GO160" s="1">
        <v>0.0</v>
      </c>
      <c r="GP160" s="1">
        <v>0.0</v>
      </c>
      <c r="GQ160" s="1" t="s">
        <v>359</v>
      </c>
      <c r="GR160" s="1" t="s">
        <v>360</v>
      </c>
      <c r="GS160" s="1" t="s">
        <v>361</v>
      </c>
      <c r="GT160" s="1" t="s">
        <v>361</v>
      </c>
      <c r="GU160" s="1" t="s">
        <v>361</v>
      </c>
      <c r="GV160" s="1" t="s">
        <v>361</v>
      </c>
      <c r="GW160" s="1">
        <v>0.0</v>
      </c>
      <c r="GX160" s="1">
        <v>100.0</v>
      </c>
      <c r="GY160" s="1">
        <v>100.0</v>
      </c>
      <c r="GZ160" s="1">
        <v>1.897</v>
      </c>
      <c r="HA160" s="1">
        <v>0.0152</v>
      </c>
      <c r="HB160" s="1">
        <v>0.4508132229881339</v>
      </c>
      <c r="HC160" s="1">
        <v>0.002931838302181297</v>
      </c>
      <c r="HD160" s="1">
        <v>-1.375455985948503E-6</v>
      </c>
      <c r="HE160" s="1">
        <v>3.07004744371273E-10</v>
      </c>
      <c r="HF160" s="1">
        <v>-0.06116048014925604</v>
      </c>
      <c r="HG160" s="1">
        <v>0.0100384331276165</v>
      </c>
      <c r="HH160" s="1">
        <v>-3.153267371123071E-4</v>
      </c>
      <c r="HI160" s="1">
        <v>1.819468599177705E-6</v>
      </c>
      <c r="HJ160" s="1">
        <v>1.0</v>
      </c>
      <c r="HK160" s="1">
        <v>2112.0</v>
      </c>
      <c r="HL160" s="1">
        <v>3.0</v>
      </c>
      <c r="HM160" s="1">
        <v>29.0</v>
      </c>
      <c r="HN160" s="1">
        <v>6.7</v>
      </c>
      <c r="HO160" s="1">
        <v>6.8</v>
      </c>
      <c r="HP160" s="1">
        <v>1.69922</v>
      </c>
      <c r="HQ160" s="1">
        <v>2.2876</v>
      </c>
      <c r="HR160" s="1">
        <v>1.4978</v>
      </c>
      <c r="HS160" s="1">
        <v>2.30347</v>
      </c>
      <c r="HT160" s="1">
        <v>1.54785</v>
      </c>
      <c r="HU160" s="1">
        <v>2.37549</v>
      </c>
      <c r="HV160" s="1">
        <v>35.5451</v>
      </c>
      <c r="HW160" s="1">
        <v>15.5943</v>
      </c>
      <c r="HX160" s="1">
        <v>18.0</v>
      </c>
      <c r="HY160" s="1">
        <v>500.842</v>
      </c>
      <c r="HZ160" s="1">
        <v>519.345</v>
      </c>
      <c r="IA160" s="1">
        <v>28.7342</v>
      </c>
      <c r="IB160" s="1">
        <v>29.8455</v>
      </c>
      <c r="IC160" s="1">
        <v>30.0004</v>
      </c>
      <c r="ID160" s="1">
        <v>29.6278</v>
      </c>
      <c r="IE160" s="1">
        <v>29.7185</v>
      </c>
      <c r="IF160" s="1">
        <v>34.0205</v>
      </c>
      <c r="IG160" s="1">
        <v>26.8197</v>
      </c>
      <c r="IH160" s="1">
        <v>83.5516</v>
      </c>
      <c r="II160" s="1">
        <v>28.7138</v>
      </c>
      <c r="IJ160" s="1">
        <v>764.365</v>
      </c>
      <c r="IK160" s="1">
        <v>25.2287</v>
      </c>
      <c r="IL160" s="1">
        <v>100.769</v>
      </c>
      <c r="IM160" s="1">
        <v>100.506</v>
      </c>
      <c r="IN160" s="1" t="s">
        <v>362</v>
      </c>
    </row>
    <row r="161" ht="15.75" customHeight="1">
      <c r="A161" s="1">
        <v>145.0</v>
      </c>
      <c r="B161" s="1">
        <v>1.6602244131E9</v>
      </c>
      <c r="C161" s="1">
        <v>426.0999999046326</v>
      </c>
      <c r="D161" s="1" t="s">
        <v>633</v>
      </c>
      <c r="E161" s="1" t="s">
        <v>634</v>
      </c>
      <c r="F161" s="1">
        <v>1.0</v>
      </c>
      <c r="G161" s="1" t="s">
        <v>349</v>
      </c>
      <c r="H161" s="1" t="s">
        <v>350</v>
      </c>
      <c r="I161" s="1" t="s">
        <v>351</v>
      </c>
      <c r="J161" s="1" t="s">
        <v>352</v>
      </c>
      <c r="K161" s="1" t="s">
        <v>353</v>
      </c>
      <c r="L161" s="1" t="s">
        <v>354</v>
      </c>
      <c r="M161" s="1" t="s">
        <v>355</v>
      </c>
      <c r="N161" s="1">
        <v>1.660224405533333E9</v>
      </c>
      <c r="O161" s="1">
        <f t="shared" si="1"/>
        <v>0.001656603163</v>
      </c>
      <c r="P161" s="1">
        <f t="shared" si="2"/>
        <v>1.656603163</v>
      </c>
      <c r="Q161" s="1">
        <f t="shared" si="3"/>
        <v>10.23489747</v>
      </c>
      <c r="R161" s="1">
        <f t="shared" si="4"/>
        <v>643.6174</v>
      </c>
      <c r="S161" s="1">
        <f t="shared" si="5"/>
        <v>427.9933034</v>
      </c>
      <c r="T161" s="1">
        <f t="shared" si="6"/>
        <v>42.60698447</v>
      </c>
      <c r="U161" s="1">
        <f t="shared" si="7"/>
        <v>64.07248979</v>
      </c>
      <c r="V161" s="1">
        <f t="shared" si="8"/>
        <v>0.08365637702</v>
      </c>
      <c r="W161" s="1">
        <f t="shared" si="9"/>
        <v>2.919536571</v>
      </c>
      <c r="X161" s="1">
        <f t="shared" si="10"/>
        <v>0.08234715067</v>
      </c>
      <c r="Y161" s="1">
        <f t="shared" si="11"/>
        <v>0.05158289116</v>
      </c>
      <c r="Z161" s="1">
        <f t="shared" si="12"/>
        <v>321.5157278</v>
      </c>
      <c r="AA161" s="1">
        <f t="shared" si="13"/>
        <v>32.49029349</v>
      </c>
      <c r="AB161" s="1">
        <f t="shared" si="14"/>
        <v>31.48046</v>
      </c>
      <c r="AC161" s="1">
        <f t="shared" si="15"/>
        <v>4.636450372</v>
      </c>
      <c r="AD161" s="1">
        <f t="shared" si="16"/>
        <v>59.9339998</v>
      </c>
      <c r="AE161" s="1">
        <f t="shared" si="17"/>
        <v>2.707631942</v>
      </c>
      <c r="AF161" s="1">
        <f t="shared" si="18"/>
        <v>4.517689377</v>
      </c>
      <c r="AG161" s="1">
        <f t="shared" si="19"/>
        <v>1.92881843</v>
      </c>
      <c r="AH161" s="1">
        <f t="shared" si="20"/>
        <v>-73.0561995</v>
      </c>
      <c r="AI161" s="1">
        <f t="shared" si="21"/>
        <v>-71.76406947</v>
      </c>
      <c r="AJ161" s="1">
        <f t="shared" si="22"/>
        <v>-5.533590453</v>
      </c>
      <c r="AK161" s="1">
        <f t="shared" si="23"/>
        <v>171.1618684</v>
      </c>
      <c r="AL161" s="1">
        <f t="shared" si="24"/>
        <v>41.19962109</v>
      </c>
      <c r="AM161" s="1">
        <f t="shared" si="25"/>
        <v>1.655854918</v>
      </c>
      <c r="AN161" s="1">
        <f t="shared" si="26"/>
        <v>10.23489747</v>
      </c>
      <c r="AO161" s="1">
        <v>736.3745519892545</v>
      </c>
      <c r="AP161" s="1">
        <v>697.6714969696965</v>
      </c>
      <c r="AQ161" s="1">
        <v>5.110293141749488</v>
      </c>
      <c r="AR161" s="1">
        <v>64.96869328460993</v>
      </c>
      <c r="AS161" s="1">
        <f t="shared" si="27"/>
        <v>1.656603163</v>
      </c>
      <c r="AT161" s="1">
        <v>25.26599608383961</v>
      </c>
      <c r="AU161" s="1">
        <v>27.19891030303029</v>
      </c>
      <c r="AV161" s="1">
        <v>6.602378982244359E-5</v>
      </c>
      <c r="AW161" s="1">
        <v>84.42991726890527</v>
      </c>
      <c r="AX161" s="1">
        <v>0.0</v>
      </c>
      <c r="AY161" s="1">
        <v>0.0</v>
      </c>
      <c r="AZ161" s="1">
        <f t="shared" si="28"/>
        <v>1</v>
      </c>
      <c r="BA161" s="1">
        <f t="shared" si="29"/>
        <v>0</v>
      </c>
      <c r="BB161" s="1">
        <f t="shared" si="30"/>
        <v>51880.39274</v>
      </c>
      <c r="BC161" s="1">
        <f t="shared" si="31"/>
        <v>1999.994667</v>
      </c>
      <c r="BD161" s="1">
        <f t="shared" si="32"/>
        <v>1681.19582</v>
      </c>
      <c r="BE161" s="1">
        <f t="shared" si="33"/>
        <v>0.8406001516</v>
      </c>
      <c r="BF161" s="1">
        <f t="shared" si="34"/>
        <v>0.1607582926</v>
      </c>
      <c r="BG161" s="1">
        <v>6.0</v>
      </c>
      <c r="BH161" s="1">
        <v>0.5</v>
      </c>
      <c r="BI161" s="1" t="s">
        <v>356</v>
      </c>
      <c r="BJ161" s="1">
        <v>2.0</v>
      </c>
      <c r="BK161" s="1" t="b">
        <v>1</v>
      </c>
      <c r="BL161" s="1">
        <v>1.660224405533333E9</v>
      </c>
      <c r="BM161" s="1">
        <v>643.6174</v>
      </c>
      <c r="BN161" s="1">
        <v>694.3226666666667</v>
      </c>
      <c r="BO161" s="1">
        <v>27.19855333333333</v>
      </c>
      <c r="BP161" s="1">
        <v>25.26607333333333</v>
      </c>
      <c r="BQ161" s="1">
        <v>641.7706</v>
      </c>
      <c r="BR161" s="1">
        <v>27.18329333333334</v>
      </c>
      <c r="BS161" s="1">
        <v>500.1297999999999</v>
      </c>
      <c r="BT161" s="1">
        <v>99.45061333333332</v>
      </c>
      <c r="BU161" s="1">
        <v>0.09997338666666668</v>
      </c>
      <c r="BV161" s="1">
        <v>31.02452</v>
      </c>
      <c r="BW161" s="1">
        <v>31.48046</v>
      </c>
      <c r="BX161" s="1">
        <v>999.8999999999999</v>
      </c>
      <c r="BY161" s="1">
        <v>0.0</v>
      </c>
      <c r="BZ161" s="1">
        <v>0.0</v>
      </c>
      <c r="CA161" s="1">
        <v>9997.958</v>
      </c>
      <c r="CB161" s="1">
        <v>0.0</v>
      </c>
      <c r="CC161" s="1">
        <v>7.546217333333334</v>
      </c>
      <c r="CD161" s="1">
        <v>-50.70528666666667</v>
      </c>
      <c r="CE161" s="1">
        <v>661.6123333333331</v>
      </c>
      <c r="CF161" s="1">
        <v>712.3202</v>
      </c>
      <c r="CG161" s="1">
        <v>1.932465333333333</v>
      </c>
      <c r="CH161" s="1">
        <v>694.3226666666667</v>
      </c>
      <c r="CI161" s="1">
        <v>25.26607333333333</v>
      </c>
      <c r="CJ161" s="1">
        <v>2.704912666666667</v>
      </c>
      <c r="CK161" s="1">
        <v>2.512728</v>
      </c>
      <c r="CL161" s="1">
        <v>22.31499333333333</v>
      </c>
      <c r="CM161" s="1">
        <v>21.10919333333333</v>
      </c>
      <c r="CN161" s="1">
        <v>1999.994666666667</v>
      </c>
      <c r="CO161" s="1">
        <v>0.9799938000000001</v>
      </c>
      <c r="CP161" s="1">
        <v>0.0200064</v>
      </c>
      <c r="CQ161" s="1">
        <v>0.0</v>
      </c>
      <c r="CR161" s="1">
        <v>3.003533333333333</v>
      </c>
      <c r="CS161" s="1">
        <v>0.0</v>
      </c>
      <c r="CT161" s="1">
        <v>22224.77333333333</v>
      </c>
      <c r="CU161" s="1">
        <v>17412.24666666667</v>
      </c>
      <c r="CV161" s="1">
        <v>40.312</v>
      </c>
      <c r="CW161" s="1">
        <v>41.25</v>
      </c>
      <c r="CX161" s="1">
        <v>40.25</v>
      </c>
      <c r="CY161" s="1">
        <v>39.75</v>
      </c>
      <c r="CZ161" s="1">
        <v>40.437</v>
      </c>
      <c r="DA161" s="1">
        <v>1959.984666666666</v>
      </c>
      <c r="DB161" s="1">
        <v>40.01</v>
      </c>
      <c r="DC161" s="1">
        <v>0.0</v>
      </c>
      <c r="DD161" s="1">
        <v>1.6602244121E9</v>
      </c>
      <c r="DE161" s="1">
        <v>0.0</v>
      </c>
      <c r="DF161" s="1">
        <v>1.660224008E9</v>
      </c>
      <c r="DG161" s="1" t="s">
        <v>357</v>
      </c>
      <c r="DH161" s="1">
        <v>1.660224008E9</v>
      </c>
      <c r="DI161" s="1">
        <v>1.660224007E9</v>
      </c>
      <c r="DJ161" s="1">
        <v>1.0</v>
      </c>
      <c r="DK161" s="1">
        <v>0.091</v>
      </c>
      <c r="DL161" s="1">
        <v>-0.018</v>
      </c>
      <c r="DM161" s="1">
        <v>1.42</v>
      </c>
      <c r="DN161" s="1">
        <v>0.02</v>
      </c>
      <c r="DO161" s="1">
        <v>400.0</v>
      </c>
      <c r="DP161" s="1">
        <v>26.0</v>
      </c>
      <c r="DQ161" s="1">
        <v>0.31</v>
      </c>
      <c r="DR161" s="1">
        <v>0.11</v>
      </c>
      <c r="DS161" s="1">
        <v>9.815554522808787</v>
      </c>
      <c r="DT161" s="1">
        <v>3.10707885083574</v>
      </c>
      <c r="DU161" s="1">
        <v>0.2437211487044891</v>
      </c>
      <c r="DV161" s="1">
        <v>0.0</v>
      </c>
      <c r="DW161" s="1">
        <v>41.1065720202765</v>
      </c>
      <c r="DX161" s="1">
        <v>3.326014030519651</v>
      </c>
      <c r="DY161" s="1">
        <v>0.2448344371438292</v>
      </c>
      <c r="DZ161" s="1">
        <v>0.0</v>
      </c>
      <c r="EA161" s="1">
        <v>-50.59772903225807</v>
      </c>
      <c r="EB161" s="1">
        <v>-4.563464516128797</v>
      </c>
      <c r="EC161" s="1">
        <v>0.3446635050854281</v>
      </c>
      <c r="ED161" s="1">
        <v>0.0</v>
      </c>
      <c r="EE161" s="1">
        <v>426.5390062882422</v>
      </c>
      <c r="EF161" s="1">
        <v>242.251498828035</v>
      </c>
      <c r="EG161" s="1">
        <v>17.51059213077592</v>
      </c>
      <c r="EH161" s="1">
        <v>0.0</v>
      </c>
      <c r="EI161" s="1">
        <v>1.93784268292683</v>
      </c>
      <c r="EJ161" s="1">
        <v>-0.0835595121951169</v>
      </c>
      <c r="EK161" s="1">
        <v>0.008992097078828422</v>
      </c>
      <c r="EL161" s="1">
        <v>1.0</v>
      </c>
      <c r="EM161" s="1">
        <v>1.928544117460112</v>
      </c>
      <c r="EN161" s="1">
        <v>0.01083950244949498</v>
      </c>
      <c r="EO161" s="1">
        <v>0.001077954604686111</v>
      </c>
      <c r="EP161" s="1">
        <v>1.0</v>
      </c>
      <c r="EQ161" s="1">
        <v>2.0</v>
      </c>
      <c r="ER161" s="1">
        <v>6.0</v>
      </c>
      <c r="ES161" s="1" t="s">
        <v>393</v>
      </c>
      <c r="ET161" s="1">
        <v>2.9449</v>
      </c>
      <c r="EU161" s="1">
        <v>2.80128</v>
      </c>
      <c r="EV161" s="1">
        <v>0.129816</v>
      </c>
      <c r="EW161" s="1">
        <v>0.136437</v>
      </c>
      <c r="EX161" s="1">
        <v>0.118294</v>
      </c>
      <c r="EY161" s="1">
        <v>0.112422</v>
      </c>
      <c r="EZ161" s="1">
        <v>17897.9</v>
      </c>
      <c r="FA161" s="1">
        <v>18627.0</v>
      </c>
      <c r="FB161" s="1">
        <v>23907.0</v>
      </c>
      <c r="FC161" s="1">
        <v>25089.4</v>
      </c>
      <c r="FD161" s="1">
        <v>33730.5</v>
      </c>
      <c r="FE161" s="1">
        <v>35550.3</v>
      </c>
      <c r="FF161" s="1">
        <v>43571.4</v>
      </c>
      <c r="FG161" s="1">
        <v>46372.3</v>
      </c>
      <c r="FH161" s="1">
        <v>1.9904</v>
      </c>
      <c r="FI161" s="1">
        <v>1.91688</v>
      </c>
      <c r="FJ161" s="1">
        <v>0.138897</v>
      </c>
      <c r="FK161" s="1">
        <v>0.0</v>
      </c>
      <c r="FL161" s="1">
        <v>29.2262</v>
      </c>
      <c r="FM161" s="1">
        <v>999.9</v>
      </c>
      <c r="FN161" s="1">
        <v>70.0</v>
      </c>
      <c r="FO161" s="1">
        <v>31.7</v>
      </c>
      <c r="FP161" s="1">
        <v>33.0451</v>
      </c>
      <c r="FQ161" s="1">
        <v>64.194</v>
      </c>
      <c r="FR161" s="1">
        <v>25.8013</v>
      </c>
      <c r="FS161" s="1">
        <v>1.0</v>
      </c>
      <c r="FT161" s="1">
        <v>0.212335</v>
      </c>
      <c r="FU161" s="1">
        <v>0.428723</v>
      </c>
      <c r="FV161" s="1">
        <v>20.3245</v>
      </c>
      <c r="FW161" s="1">
        <v>5.2113</v>
      </c>
      <c r="FX161" s="1">
        <v>11.9065</v>
      </c>
      <c r="FY161" s="1">
        <v>5.0026</v>
      </c>
      <c r="FZ161" s="1">
        <v>3.28953</v>
      </c>
      <c r="GA161" s="1">
        <v>9999.0</v>
      </c>
      <c r="GB161" s="1">
        <v>9999.0</v>
      </c>
      <c r="GC161" s="1">
        <v>9999.0</v>
      </c>
      <c r="GD161" s="1">
        <v>999.9</v>
      </c>
      <c r="GE161" s="1">
        <v>1.85944</v>
      </c>
      <c r="GF161" s="1">
        <v>1.8544</v>
      </c>
      <c r="GG161" s="1">
        <v>1.8576</v>
      </c>
      <c r="GH161" s="1">
        <v>1.85598</v>
      </c>
      <c r="GI161" s="1">
        <v>1.85484</v>
      </c>
      <c r="GJ161" s="1">
        <v>1.85455</v>
      </c>
      <c r="GK161" s="1">
        <v>1.85303</v>
      </c>
      <c r="GL161" s="1">
        <v>1.85632</v>
      </c>
      <c r="GM161" s="1">
        <v>0.0</v>
      </c>
      <c r="GN161" s="1">
        <v>0.0</v>
      </c>
      <c r="GO161" s="1">
        <v>0.0</v>
      </c>
      <c r="GP161" s="1">
        <v>0.0</v>
      </c>
      <c r="GQ161" s="1" t="s">
        <v>359</v>
      </c>
      <c r="GR161" s="1" t="s">
        <v>360</v>
      </c>
      <c r="GS161" s="1" t="s">
        <v>361</v>
      </c>
      <c r="GT161" s="1" t="s">
        <v>361</v>
      </c>
      <c r="GU161" s="1" t="s">
        <v>361</v>
      </c>
      <c r="GV161" s="1" t="s">
        <v>361</v>
      </c>
      <c r="GW161" s="1">
        <v>0.0</v>
      </c>
      <c r="GX161" s="1">
        <v>100.0</v>
      </c>
      <c r="GY161" s="1">
        <v>100.0</v>
      </c>
      <c r="GZ161" s="1">
        <v>1.904</v>
      </c>
      <c r="HA161" s="1">
        <v>0.0153</v>
      </c>
      <c r="HB161" s="1">
        <v>0.4508132229881339</v>
      </c>
      <c r="HC161" s="1">
        <v>0.002931838302181297</v>
      </c>
      <c r="HD161" s="1">
        <v>-1.375455985948503E-6</v>
      </c>
      <c r="HE161" s="1">
        <v>3.07004744371273E-10</v>
      </c>
      <c r="HF161" s="1">
        <v>-0.06116048014925604</v>
      </c>
      <c r="HG161" s="1">
        <v>0.0100384331276165</v>
      </c>
      <c r="HH161" s="1">
        <v>-3.153267371123071E-4</v>
      </c>
      <c r="HI161" s="1">
        <v>1.819468599177705E-6</v>
      </c>
      <c r="HJ161" s="1">
        <v>1.0</v>
      </c>
      <c r="HK161" s="1">
        <v>2112.0</v>
      </c>
      <c r="HL161" s="1">
        <v>3.0</v>
      </c>
      <c r="HM161" s="1">
        <v>29.0</v>
      </c>
      <c r="HN161" s="1">
        <v>6.8</v>
      </c>
      <c r="HO161" s="1">
        <v>6.8</v>
      </c>
      <c r="HP161" s="1">
        <v>1.71021</v>
      </c>
      <c r="HQ161" s="1">
        <v>2.28394</v>
      </c>
      <c r="HR161" s="1">
        <v>1.4978</v>
      </c>
      <c r="HS161" s="1">
        <v>2.30347</v>
      </c>
      <c r="HT161" s="1">
        <v>1.54785</v>
      </c>
      <c r="HU161" s="1">
        <v>2.27539</v>
      </c>
      <c r="HV161" s="1">
        <v>35.5451</v>
      </c>
      <c r="HW161" s="1">
        <v>15.5855</v>
      </c>
      <c r="HX161" s="1">
        <v>18.0</v>
      </c>
      <c r="HY161" s="1">
        <v>500.877</v>
      </c>
      <c r="HZ161" s="1">
        <v>519.419</v>
      </c>
      <c r="IA161" s="1">
        <v>28.7273</v>
      </c>
      <c r="IB161" s="1">
        <v>29.8462</v>
      </c>
      <c r="IC161" s="1">
        <v>30.0005</v>
      </c>
      <c r="ID161" s="1">
        <v>29.6285</v>
      </c>
      <c r="IE161" s="1">
        <v>29.7192</v>
      </c>
      <c r="IF161" s="1">
        <v>34.2646</v>
      </c>
      <c r="IG161" s="1">
        <v>26.8197</v>
      </c>
      <c r="IH161" s="1">
        <v>83.5516</v>
      </c>
      <c r="II161" s="1">
        <v>28.7138</v>
      </c>
      <c r="IJ161" s="1">
        <v>764.365</v>
      </c>
      <c r="IK161" s="1">
        <v>25.2259</v>
      </c>
      <c r="IL161" s="1">
        <v>100.769</v>
      </c>
      <c r="IM161" s="1">
        <v>100.506</v>
      </c>
      <c r="IN161" s="1" t="s">
        <v>362</v>
      </c>
    </row>
    <row r="162" ht="15.75" customHeight="1">
      <c r="A162" s="1">
        <v>146.0</v>
      </c>
      <c r="B162" s="1">
        <v>1.6602244141E9</v>
      </c>
      <c r="C162" s="1">
        <v>427.0999999046326</v>
      </c>
      <c r="D162" s="1" t="s">
        <v>635</v>
      </c>
      <c r="E162" s="1" t="s">
        <v>636</v>
      </c>
      <c r="F162" s="1">
        <v>1.0</v>
      </c>
      <c r="G162" s="1" t="s">
        <v>349</v>
      </c>
      <c r="H162" s="1" t="s">
        <v>350</v>
      </c>
      <c r="I162" s="1" t="s">
        <v>351</v>
      </c>
      <c r="J162" s="1" t="s">
        <v>352</v>
      </c>
      <c r="K162" s="1" t="s">
        <v>353</v>
      </c>
      <c r="L162" s="1" t="s">
        <v>354</v>
      </c>
      <c r="M162" s="1" t="s">
        <v>355</v>
      </c>
      <c r="N162" s="1">
        <v>1.6602244060375E9</v>
      </c>
      <c r="O162" s="1">
        <f t="shared" si="1"/>
        <v>0.001657420079</v>
      </c>
      <c r="P162" s="1">
        <f t="shared" si="2"/>
        <v>1.657420079</v>
      </c>
      <c r="Q162" s="1">
        <f t="shared" si="3"/>
        <v>10.3437321</v>
      </c>
      <c r="R162" s="1">
        <f t="shared" si="4"/>
        <v>646.1196875</v>
      </c>
      <c r="S162" s="1">
        <f t="shared" si="5"/>
        <v>428.4244843</v>
      </c>
      <c r="T162" s="1">
        <f t="shared" si="6"/>
        <v>42.64987837</v>
      </c>
      <c r="U162" s="1">
        <f t="shared" si="7"/>
        <v>64.32154812</v>
      </c>
      <c r="V162" s="1">
        <f t="shared" si="8"/>
        <v>0.083693138</v>
      </c>
      <c r="W162" s="1">
        <f t="shared" si="9"/>
        <v>2.919564155</v>
      </c>
      <c r="X162" s="1">
        <f t="shared" si="10"/>
        <v>0.08238278267</v>
      </c>
      <c r="Y162" s="1">
        <f t="shared" si="11"/>
        <v>0.05160526039</v>
      </c>
      <c r="Z162" s="1">
        <f t="shared" si="12"/>
        <v>321.514584</v>
      </c>
      <c r="AA162" s="1">
        <f t="shared" si="13"/>
        <v>32.49038476</v>
      </c>
      <c r="AB162" s="1">
        <f t="shared" si="14"/>
        <v>31.48091875</v>
      </c>
      <c r="AC162" s="1">
        <f t="shared" si="15"/>
        <v>4.636571221</v>
      </c>
      <c r="AD162" s="1">
        <f t="shared" si="16"/>
        <v>59.93305017</v>
      </c>
      <c r="AE162" s="1">
        <f t="shared" si="17"/>
        <v>2.707639013</v>
      </c>
      <c r="AF162" s="1">
        <f t="shared" si="18"/>
        <v>4.517772757</v>
      </c>
      <c r="AG162" s="1">
        <f t="shared" si="19"/>
        <v>1.928932208</v>
      </c>
      <c r="AH162" s="1">
        <f t="shared" si="20"/>
        <v>-73.09222547</v>
      </c>
      <c r="AI162" s="1">
        <f t="shared" si="21"/>
        <v>-71.78599644</v>
      </c>
      <c r="AJ162" s="1">
        <f t="shared" si="22"/>
        <v>-5.535250259</v>
      </c>
      <c r="AK162" s="1">
        <f t="shared" si="23"/>
        <v>171.1011118</v>
      </c>
      <c r="AL162" s="1">
        <f t="shared" si="24"/>
        <v>41.22926723</v>
      </c>
      <c r="AM162" s="1">
        <f t="shared" si="25"/>
        <v>1.655665923</v>
      </c>
      <c r="AN162" s="1">
        <f t="shared" si="26"/>
        <v>10.3437321</v>
      </c>
      <c r="AO162" s="1">
        <v>741.5787630403154</v>
      </c>
      <c r="AP162" s="1">
        <v>702.7686424242423</v>
      </c>
      <c r="AQ162" s="1">
        <v>5.105099521040555</v>
      </c>
      <c r="AR162" s="1">
        <v>64.96869328460993</v>
      </c>
      <c r="AS162" s="1">
        <f t="shared" si="27"/>
        <v>1.657420079</v>
      </c>
      <c r="AT162" s="1">
        <v>25.26629639714769</v>
      </c>
      <c r="AU162" s="1">
        <v>27.19975393939394</v>
      </c>
      <c r="AV162" s="1">
        <v>1.252029064275159E-4</v>
      </c>
      <c r="AW162" s="1">
        <v>84.42991726890527</v>
      </c>
      <c r="AX162" s="1">
        <v>0.0</v>
      </c>
      <c r="AY162" s="1">
        <v>0.0</v>
      </c>
      <c r="AZ162" s="1">
        <f t="shared" si="28"/>
        <v>1</v>
      </c>
      <c r="BA162" s="1">
        <f t="shared" si="29"/>
        <v>0</v>
      </c>
      <c r="BB162" s="1">
        <f t="shared" si="30"/>
        <v>51881.1198</v>
      </c>
      <c r="BC162" s="1">
        <f t="shared" si="31"/>
        <v>1999.9875</v>
      </c>
      <c r="BD162" s="1">
        <f t="shared" si="32"/>
        <v>1681.1898</v>
      </c>
      <c r="BE162" s="1">
        <f t="shared" si="33"/>
        <v>0.8406001538</v>
      </c>
      <c r="BF162" s="1">
        <f t="shared" si="34"/>
        <v>0.1607582967</v>
      </c>
      <c r="BG162" s="1">
        <v>6.0</v>
      </c>
      <c r="BH162" s="1">
        <v>0.5</v>
      </c>
      <c r="BI162" s="1" t="s">
        <v>356</v>
      </c>
      <c r="BJ162" s="1">
        <v>2.0</v>
      </c>
      <c r="BK162" s="1" t="b">
        <v>1</v>
      </c>
      <c r="BL162" s="1">
        <v>1.6602244060375E9</v>
      </c>
      <c r="BM162" s="1">
        <v>646.1196875</v>
      </c>
      <c r="BN162" s="1">
        <v>696.8649375</v>
      </c>
      <c r="BO162" s="1">
        <v>27.19864375</v>
      </c>
      <c r="BP162" s="1">
        <v>25.2664</v>
      </c>
      <c r="BQ162" s="1">
        <v>644.2690625</v>
      </c>
      <c r="BR162" s="1">
        <v>27.1833875</v>
      </c>
      <c r="BS162" s="1">
        <v>500.1338125</v>
      </c>
      <c r="BT162" s="1">
        <v>99.4505375</v>
      </c>
      <c r="BU162" s="1">
        <v>0.0999782375</v>
      </c>
      <c r="BV162" s="1">
        <v>31.02484375</v>
      </c>
      <c r="BW162" s="1">
        <v>31.48091875</v>
      </c>
      <c r="BX162" s="1">
        <v>999.9</v>
      </c>
      <c r="BY162" s="1">
        <v>0.0</v>
      </c>
      <c r="BZ162" s="1">
        <v>0.0</v>
      </c>
      <c r="CA162" s="1">
        <v>9998.123125000002</v>
      </c>
      <c r="CB162" s="1">
        <v>0.0</v>
      </c>
      <c r="CC162" s="1">
        <v>7.548578125000001</v>
      </c>
      <c r="CD162" s="1">
        <v>-50.74528125000001</v>
      </c>
      <c r="CE162" s="1">
        <v>664.184625</v>
      </c>
      <c r="CF162" s="1">
        <v>714.928625</v>
      </c>
      <c r="CG162" s="1">
        <v>1.93223375</v>
      </c>
      <c r="CH162" s="1">
        <v>696.8649375</v>
      </c>
      <c r="CI162" s="1">
        <v>25.2664</v>
      </c>
      <c r="CJ162" s="1">
        <v>2.70492</v>
      </c>
      <c r="CK162" s="1">
        <v>2.512758125</v>
      </c>
      <c r="CL162" s="1">
        <v>22.3150375</v>
      </c>
      <c r="CM162" s="1">
        <v>21.1093875</v>
      </c>
      <c r="CN162" s="1">
        <v>1999.9875</v>
      </c>
      <c r="CO162" s="1">
        <v>0.97999375</v>
      </c>
      <c r="CP162" s="1">
        <v>0.02000645</v>
      </c>
      <c r="CQ162" s="1">
        <v>0.0</v>
      </c>
      <c r="CR162" s="1">
        <v>2.9225</v>
      </c>
      <c r="CS162" s="1">
        <v>0.0</v>
      </c>
      <c r="CT162" s="1">
        <v>22227.11875</v>
      </c>
      <c r="CU162" s="1">
        <v>17412.18125</v>
      </c>
      <c r="CV162" s="1">
        <v>40.312</v>
      </c>
      <c r="CW162" s="1">
        <v>41.25</v>
      </c>
      <c r="CX162" s="1">
        <v>40.25</v>
      </c>
      <c r="CY162" s="1">
        <v>39.753875</v>
      </c>
      <c r="CZ162" s="1">
        <v>40.437</v>
      </c>
      <c r="DA162" s="1">
        <v>1959.9775</v>
      </c>
      <c r="DB162" s="1">
        <v>40.01</v>
      </c>
      <c r="DC162" s="1">
        <v>0.0</v>
      </c>
      <c r="DD162" s="1">
        <v>1.6602244133E9</v>
      </c>
      <c r="DE162" s="1">
        <v>0.0</v>
      </c>
      <c r="DF162" s="1">
        <v>1.660224008E9</v>
      </c>
      <c r="DG162" s="1" t="s">
        <v>357</v>
      </c>
      <c r="DH162" s="1">
        <v>1.660224008E9</v>
      </c>
      <c r="DI162" s="1">
        <v>1.660224007E9</v>
      </c>
      <c r="DJ162" s="1">
        <v>1.0</v>
      </c>
      <c r="DK162" s="1">
        <v>0.091</v>
      </c>
      <c r="DL162" s="1">
        <v>-0.018</v>
      </c>
      <c r="DM162" s="1">
        <v>1.42</v>
      </c>
      <c r="DN162" s="1">
        <v>0.02</v>
      </c>
      <c r="DO162" s="1">
        <v>400.0</v>
      </c>
      <c r="DP162" s="1">
        <v>26.0</v>
      </c>
      <c r="DQ162" s="1">
        <v>0.31</v>
      </c>
      <c r="DR162" s="1">
        <v>0.11</v>
      </c>
      <c r="DS162" s="1">
        <v>9.896102457951454</v>
      </c>
      <c r="DT162" s="1">
        <v>2.717523794134808</v>
      </c>
      <c r="DU162" s="1">
        <v>0.2126015569502804</v>
      </c>
      <c r="DV162" s="1">
        <v>0.0</v>
      </c>
      <c r="DW162" s="1">
        <v>41.17553205725704</v>
      </c>
      <c r="DX162" s="1">
        <v>3.520788355083331</v>
      </c>
      <c r="DY162" s="1">
        <v>0.2662383370843809</v>
      </c>
      <c r="DZ162" s="1">
        <v>0.0</v>
      </c>
      <c r="EA162" s="1">
        <v>-50.72792333333334</v>
      </c>
      <c r="EB162" s="1">
        <v>-4.870016462736426</v>
      </c>
      <c r="EC162" s="1">
        <v>0.3545573340409444</v>
      </c>
      <c r="ED162" s="1">
        <v>0.0</v>
      </c>
      <c r="EE162" s="1">
        <v>431.619821162056</v>
      </c>
      <c r="EF162" s="1">
        <v>244.0919486167758</v>
      </c>
      <c r="EG162" s="1">
        <v>18.22839228629117</v>
      </c>
      <c r="EH162" s="1">
        <v>0.0</v>
      </c>
      <c r="EI162" s="1">
        <v>1.93523775</v>
      </c>
      <c r="EJ162" s="1">
        <v>-0.06273264540337317</v>
      </c>
      <c r="EK162" s="1">
        <v>0.006670355120793797</v>
      </c>
      <c r="EL162" s="1">
        <v>1.0</v>
      </c>
      <c r="EM162" s="1">
        <v>1.928710628544485</v>
      </c>
      <c r="EN162" s="1">
        <v>0.00599258606327476</v>
      </c>
      <c r="EO162" s="1">
        <v>8.371237655132573E-4</v>
      </c>
      <c r="EP162" s="1">
        <v>1.0</v>
      </c>
      <c r="EQ162" s="1">
        <v>2.0</v>
      </c>
      <c r="ER162" s="1">
        <v>6.0</v>
      </c>
      <c r="ES162" s="1" t="s">
        <v>393</v>
      </c>
      <c r="ET162" s="1">
        <v>2.94449</v>
      </c>
      <c r="EU162" s="1">
        <v>2.80114</v>
      </c>
      <c r="EV162" s="1">
        <v>0.130457</v>
      </c>
      <c r="EW162" s="1">
        <v>0.137065</v>
      </c>
      <c r="EX162" s="1">
        <v>0.1183</v>
      </c>
      <c r="EY162" s="1">
        <v>0.112422</v>
      </c>
      <c r="EZ162" s="1">
        <v>17884.8</v>
      </c>
      <c r="FA162" s="1">
        <v>18613.4</v>
      </c>
      <c r="FB162" s="1">
        <v>23907.2</v>
      </c>
      <c r="FC162" s="1">
        <v>25089.4</v>
      </c>
      <c r="FD162" s="1">
        <v>33730.6</v>
      </c>
      <c r="FE162" s="1">
        <v>35550.4</v>
      </c>
      <c r="FF162" s="1">
        <v>43571.7</v>
      </c>
      <c r="FG162" s="1">
        <v>46372.4</v>
      </c>
      <c r="FH162" s="1">
        <v>1.9903</v>
      </c>
      <c r="FI162" s="1">
        <v>1.917</v>
      </c>
      <c r="FJ162" s="1">
        <v>0.138976</v>
      </c>
      <c r="FK162" s="1">
        <v>0.0</v>
      </c>
      <c r="FL162" s="1">
        <v>29.227</v>
      </c>
      <c r="FM162" s="1">
        <v>999.9</v>
      </c>
      <c r="FN162" s="1">
        <v>70.0</v>
      </c>
      <c r="FO162" s="1">
        <v>31.7</v>
      </c>
      <c r="FP162" s="1">
        <v>33.0438</v>
      </c>
      <c r="FQ162" s="1">
        <v>64.484</v>
      </c>
      <c r="FR162" s="1">
        <v>26.5585</v>
      </c>
      <c r="FS162" s="1">
        <v>1.0</v>
      </c>
      <c r="FT162" s="1">
        <v>0.212409</v>
      </c>
      <c r="FU162" s="1">
        <v>0.411343</v>
      </c>
      <c r="FV162" s="1">
        <v>20.3245</v>
      </c>
      <c r="FW162" s="1">
        <v>5.21145</v>
      </c>
      <c r="FX162" s="1">
        <v>11.906</v>
      </c>
      <c r="FY162" s="1">
        <v>5.0026</v>
      </c>
      <c r="FZ162" s="1">
        <v>3.28953</v>
      </c>
      <c r="GA162" s="1">
        <v>9999.0</v>
      </c>
      <c r="GB162" s="1">
        <v>9999.0</v>
      </c>
      <c r="GC162" s="1">
        <v>9999.0</v>
      </c>
      <c r="GD162" s="1">
        <v>999.9</v>
      </c>
      <c r="GE162" s="1">
        <v>1.85944</v>
      </c>
      <c r="GF162" s="1">
        <v>1.85439</v>
      </c>
      <c r="GG162" s="1">
        <v>1.8576</v>
      </c>
      <c r="GH162" s="1">
        <v>1.85598</v>
      </c>
      <c r="GI162" s="1">
        <v>1.85485</v>
      </c>
      <c r="GJ162" s="1">
        <v>1.85455</v>
      </c>
      <c r="GK162" s="1">
        <v>1.85304</v>
      </c>
      <c r="GL162" s="1">
        <v>1.85632</v>
      </c>
      <c r="GM162" s="1">
        <v>0.0</v>
      </c>
      <c r="GN162" s="1">
        <v>0.0</v>
      </c>
      <c r="GO162" s="1">
        <v>0.0</v>
      </c>
      <c r="GP162" s="1">
        <v>0.0</v>
      </c>
      <c r="GQ162" s="1" t="s">
        <v>359</v>
      </c>
      <c r="GR162" s="1" t="s">
        <v>360</v>
      </c>
      <c r="GS162" s="1" t="s">
        <v>361</v>
      </c>
      <c r="GT162" s="1" t="s">
        <v>361</v>
      </c>
      <c r="GU162" s="1" t="s">
        <v>361</v>
      </c>
      <c r="GV162" s="1" t="s">
        <v>361</v>
      </c>
      <c r="GW162" s="1">
        <v>0.0</v>
      </c>
      <c r="GX162" s="1">
        <v>100.0</v>
      </c>
      <c r="GY162" s="1">
        <v>100.0</v>
      </c>
      <c r="GZ162" s="1">
        <v>1.911</v>
      </c>
      <c r="HA162" s="1">
        <v>0.0152</v>
      </c>
      <c r="HB162" s="1">
        <v>0.4508132229881339</v>
      </c>
      <c r="HC162" s="1">
        <v>0.002931838302181297</v>
      </c>
      <c r="HD162" s="1">
        <v>-1.375455985948503E-6</v>
      </c>
      <c r="HE162" s="1">
        <v>3.07004744371273E-10</v>
      </c>
      <c r="HF162" s="1">
        <v>-0.06116048014925604</v>
      </c>
      <c r="HG162" s="1">
        <v>0.0100384331276165</v>
      </c>
      <c r="HH162" s="1">
        <v>-3.153267371123071E-4</v>
      </c>
      <c r="HI162" s="1">
        <v>1.819468599177705E-6</v>
      </c>
      <c r="HJ162" s="1">
        <v>1.0</v>
      </c>
      <c r="HK162" s="1">
        <v>2112.0</v>
      </c>
      <c r="HL162" s="1">
        <v>3.0</v>
      </c>
      <c r="HM162" s="1">
        <v>29.0</v>
      </c>
      <c r="HN162" s="1">
        <v>6.8</v>
      </c>
      <c r="HO162" s="1">
        <v>6.8</v>
      </c>
      <c r="HP162" s="1">
        <v>1.71753</v>
      </c>
      <c r="HQ162" s="1">
        <v>2.27051</v>
      </c>
      <c r="HR162" s="1">
        <v>1.4978</v>
      </c>
      <c r="HS162" s="1">
        <v>2.30347</v>
      </c>
      <c r="HT162" s="1">
        <v>1.54785</v>
      </c>
      <c r="HU162" s="1">
        <v>2.43286</v>
      </c>
      <c r="HV162" s="1">
        <v>35.5451</v>
      </c>
      <c r="HW162" s="1">
        <v>15.5943</v>
      </c>
      <c r="HX162" s="1">
        <v>18.0</v>
      </c>
      <c r="HY162" s="1">
        <v>500.821</v>
      </c>
      <c r="HZ162" s="1">
        <v>519.51</v>
      </c>
      <c r="IA162" s="1">
        <v>28.7215</v>
      </c>
      <c r="IB162" s="1">
        <v>29.8468</v>
      </c>
      <c r="IC162" s="1">
        <v>30.0004</v>
      </c>
      <c r="ID162" s="1">
        <v>29.629</v>
      </c>
      <c r="IE162" s="1">
        <v>29.7198</v>
      </c>
      <c r="IF162" s="1">
        <v>34.3943</v>
      </c>
      <c r="IG162" s="1">
        <v>26.8197</v>
      </c>
      <c r="IH162" s="1">
        <v>83.5516</v>
      </c>
      <c r="II162" s="1">
        <v>28.6836</v>
      </c>
      <c r="IJ162" s="1">
        <v>774.383</v>
      </c>
      <c r="IK162" s="1">
        <v>25.2251</v>
      </c>
      <c r="IL162" s="1">
        <v>100.77</v>
      </c>
      <c r="IM162" s="1">
        <v>100.506</v>
      </c>
      <c r="IN162" s="1" t="s">
        <v>362</v>
      </c>
    </row>
    <row r="163" ht="15.75" customHeight="1">
      <c r="A163" s="1">
        <v>147.0</v>
      </c>
      <c r="B163" s="1">
        <v>1.6602244151E9</v>
      </c>
      <c r="C163" s="1">
        <v>428.0999999046326</v>
      </c>
      <c r="D163" s="1" t="s">
        <v>637</v>
      </c>
      <c r="E163" s="1" t="s">
        <v>638</v>
      </c>
      <c r="F163" s="1">
        <v>1.0</v>
      </c>
      <c r="G163" s="1" t="s">
        <v>349</v>
      </c>
      <c r="H163" s="1" t="s">
        <v>350</v>
      </c>
      <c r="I163" s="1" t="s">
        <v>351</v>
      </c>
      <c r="J163" s="1" t="s">
        <v>352</v>
      </c>
      <c r="K163" s="1" t="s">
        <v>353</v>
      </c>
      <c r="L163" s="1" t="s">
        <v>354</v>
      </c>
      <c r="M163" s="1" t="s">
        <v>355</v>
      </c>
      <c r="N163" s="1">
        <v>1.660224407566666E9</v>
      </c>
      <c r="O163" s="1">
        <f t="shared" si="1"/>
        <v>0.001657272464</v>
      </c>
      <c r="P163" s="1">
        <f t="shared" si="2"/>
        <v>1.657272464</v>
      </c>
      <c r="Q163" s="1">
        <f t="shared" si="3"/>
        <v>10.45904027</v>
      </c>
      <c r="R163" s="1">
        <f t="shared" si="4"/>
        <v>653.6985333</v>
      </c>
      <c r="S163" s="1">
        <f t="shared" si="5"/>
        <v>433.5264474</v>
      </c>
      <c r="T163" s="1">
        <f t="shared" si="6"/>
        <v>43.15778665</v>
      </c>
      <c r="U163" s="1">
        <f t="shared" si="7"/>
        <v>65.07603401</v>
      </c>
      <c r="V163" s="1">
        <f t="shared" si="8"/>
        <v>0.08367773018</v>
      </c>
      <c r="W163" s="1">
        <f t="shared" si="9"/>
        <v>2.919183578</v>
      </c>
      <c r="X163" s="1">
        <f t="shared" si="10"/>
        <v>0.08236768531</v>
      </c>
      <c r="Y163" s="1">
        <f t="shared" si="11"/>
        <v>0.05159579715</v>
      </c>
      <c r="Z163" s="1">
        <f t="shared" si="12"/>
        <v>321.5151958</v>
      </c>
      <c r="AA163" s="1">
        <f t="shared" si="13"/>
        <v>32.49185915</v>
      </c>
      <c r="AB163" s="1">
        <f t="shared" si="14"/>
        <v>31.48133333</v>
      </c>
      <c r="AC163" s="1">
        <f t="shared" si="15"/>
        <v>4.636680437</v>
      </c>
      <c r="AD163" s="1">
        <f t="shared" si="16"/>
        <v>59.9271561</v>
      </c>
      <c r="AE163" s="1">
        <f t="shared" si="17"/>
        <v>2.707566627</v>
      </c>
      <c r="AF163" s="1">
        <f t="shared" si="18"/>
        <v>4.518096308</v>
      </c>
      <c r="AG163" s="1">
        <f t="shared" si="19"/>
        <v>1.92911381</v>
      </c>
      <c r="AH163" s="1">
        <f t="shared" si="20"/>
        <v>-73.08571564</v>
      </c>
      <c r="AI163" s="1">
        <f t="shared" si="21"/>
        <v>-71.64417818</v>
      </c>
      <c r="AJ163" s="1">
        <f t="shared" si="22"/>
        <v>-5.525080695</v>
      </c>
      <c r="AK163" s="1">
        <f t="shared" si="23"/>
        <v>171.2602213</v>
      </c>
      <c r="AL163" s="1">
        <f t="shared" si="24"/>
        <v>41.32229016</v>
      </c>
      <c r="AM163" s="1">
        <f t="shared" si="25"/>
        <v>1.654794774</v>
      </c>
      <c r="AN163" s="1">
        <f t="shared" si="26"/>
        <v>10.45904027</v>
      </c>
      <c r="AO163" s="1">
        <v>746.7666508953806</v>
      </c>
      <c r="AP163" s="1">
        <v>707.8596242424243</v>
      </c>
      <c r="AQ163" s="1">
        <v>5.096423189756432</v>
      </c>
      <c r="AR163" s="1">
        <v>64.96869328460993</v>
      </c>
      <c r="AS163" s="1">
        <f t="shared" si="27"/>
        <v>1.657272464</v>
      </c>
      <c r="AT163" s="1">
        <v>25.26758894137624</v>
      </c>
      <c r="AU163" s="1">
        <v>27.2011515151515</v>
      </c>
      <c r="AV163" s="1">
        <v>7.871158308057993E-5</v>
      </c>
      <c r="AW163" s="1">
        <v>84.42991726890527</v>
      </c>
      <c r="AX163" s="1">
        <v>0.0</v>
      </c>
      <c r="AY163" s="1">
        <v>0.0</v>
      </c>
      <c r="AZ163" s="1">
        <f t="shared" si="28"/>
        <v>1</v>
      </c>
      <c r="BA163" s="1">
        <f t="shared" si="29"/>
        <v>0</v>
      </c>
      <c r="BB163" s="1">
        <f t="shared" si="30"/>
        <v>51870.08918</v>
      </c>
      <c r="BC163" s="1">
        <f t="shared" si="31"/>
        <v>1999.991333</v>
      </c>
      <c r="BD163" s="1">
        <f t="shared" si="32"/>
        <v>1681.19302</v>
      </c>
      <c r="BE163" s="1">
        <f t="shared" si="33"/>
        <v>0.8406001526</v>
      </c>
      <c r="BF163" s="1">
        <f t="shared" si="34"/>
        <v>0.1607582945</v>
      </c>
      <c r="BG163" s="1">
        <v>6.0</v>
      </c>
      <c r="BH163" s="1">
        <v>0.5</v>
      </c>
      <c r="BI163" s="1" t="s">
        <v>356</v>
      </c>
      <c r="BJ163" s="1">
        <v>2.0</v>
      </c>
      <c r="BK163" s="1" t="b">
        <v>1</v>
      </c>
      <c r="BL163" s="1">
        <v>1.660224407566666E9</v>
      </c>
      <c r="BM163" s="1">
        <v>653.6985333333336</v>
      </c>
      <c r="BN163" s="1">
        <v>704.5690000000001</v>
      </c>
      <c r="BO163" s="1">
        <v>27.19791333333333</v>
      </c>
      <c r="BP163" s="1">
        <v>25.26671333333333</v>
      </c>
      <c r="BQ163" s="1">
        <v>651.8361999999998</v>
      </c>
      <c r="BR163" s="1">
        <v>27.18264666666666</v>
      </c>
      <c r="BS163" s="1">
        <v>500.1412</v>
      </c>
      <c r="BT163" s="1">
        <v>99.45049333333333</v>
      </c>
      <c r="BU163" s="1">
        <v>0.10003446</v>
      </c>
      <c r="BV163" s="1">
        <v>31.0261</v>
      </c>
      <c r="BW163" s="1">
        <v>31.48133333333333</v>
      </c>
      <c r="BX163" s="1">
        <v>999.8999999999999</v>
      </c>
      <c r="BY163" s="1">
        <v>0.0</v>
      </c>
      <c r="BZ163" s="1">
        <v>0.0</v>
      </c>
      <c r="CA163" s="1">
        <v>9995.954666666665</v>
      </c>
      <c r="CB163" s="1">
        <v>0.0</v>
      </c>
      <c r="CC163" s="1">
        <v>7.553965333333335</v>
      </c>
      <c r="CD163" s="1">
        <v>-50.87061333333334</v>
      </c>
      <c r="CE163" s="1">
        <v>671.9748666666667</v>
      </c>
      <c r="CF163" s="1">
        <v>722.8326666666668</v>
      </c>
      <c r="CG163" s="1">
        <v>1.931185333333333</v>
      </c>
      <c r="CH163" s="1">
        <v>704.5690000000001</v>
      </c>
      <c r="CI163" s="1">
        <v>25.26671333333333</v>
      </c>
      <c r="CJ163" s="1">
        <v>2.704845999999999</v>
      </c>
      <c r="CK163" s="1">
        <v>2.512788</v>
      </c>
      <c r="CL163" s="1">
        <v>22.31458666666667</v>
      </c>
      <c r="CM163" s="1">
        <v>21.10958</v>
      </c>
      <c r="CN163" s="1">
        <v>1999.991333333334</v>
      </c>
      <c r="CO163" s="1">
        <v>0.9799938000000001</v>
      </c>
      <c r="CP163" s="1">
        <v>0.0200064</v>
      </c>
      <c r="CQ163" s="1">
        <v>0.0</v>
      </c>
      <c r="CR163" s="1">
        <v>2.8182</v>
      </c>
      <c r="CS163" s="1">
        <v>0.0</v>
      </c>
      <c r="CT163" s="1">
        <v>22233.72666666667</v>
      </c>
      <c r="CU163" s="1">
        <v>17412.21333333333</v>
      </c>
      <c r="CV163" s="1">
        <v>40.312</v>
      </c>
      <c r="CW163" s="1">
        <v>41.25</v>
      </c>
      <c r="CX163" s="1">
        <v>40.25</v>
      </c>
      <c r="CY163" s="1">
        <v>39.75826666666667</v>
      </c>
      <c r="CZ163" s="1">
        <v>40.437</v>
      </c>
      <c r="DA163" s="1">
        <v>1959.981333333333</v>
      </c>
      <c r="DB163" s="1">
        <v>40.01</v>
      </c>
      <c r="DC163" s="1">
        <v>0.0</v>
      </c>
      <c r="DD163" s="1">
        <v>1.6602244139E9</v>
      </c>
      <c r="DE163" s="1">
        <v>0.0</v>
      </c>
      <c r="DF163" s="1">
        <v>1.660224008E9</v>
      </c>
      <c r="DG163" s="1" t="s">
        <v>357</v>
      </c>
      <c r="DH163" s="1">
        <v>1.660224008E9</v>
      </c>
      <c r="DI163" s="1">
        <v>1.660224007E9</v>
      </c>
      <c r="DJ163" s="1">
        <v>1.0</v>
      </c>
      <c r="DK163" s="1">
        <v>0.091</v>
      </c>
      <c r="DL163" s="1">
        <v>-0.018</v>
      </c>
      <c r="DM163" s="1">
        <v>1.42</v>
      </c>
      <c r="DN163" s="1">
        <v>0.02</v>
      </c>
      <c r="DO163" s="1">
        <v>400.0</v>
      </c>
      <c r="DP163" s="1">
        <v>26.0</v>
      </c>
      <c r="DQ163" s="1">
        <v>0.31</v>
      </c>
      <c r="DR163" s="1">
        <v>0.11</v>
      </c>
      <c r="DS163" s="1">
        <v>9.947411642424933</v>
      </c>
      <c r="DT163" s="1">
        <v>2.697323776868414</v>
      </c>
      <c r="DU163" s="1">
        <v>0.2113898082873885</v>
      </c>
      <c r="DV163" s="1">
        <v>0.0</v>
      </c>
      <c r="DW163" s="1">
        <v>41.2310776611878</v>
      </c>
      <c r="DX163" s="1">
        <v>3.604511675550542</v>
      </c>
      <c r="DY163" s="1">
        <v>0.271788565595886</v>
      </c>
      <c r="DZ163" s="1">
        <v>0.0</v>
      </c>
      <c r="EA163" s="1">
        <v>-50.81013666666667</v>
      </c>
      <c r="EB163" s="1">
        <v>-4.820078309232574</v>
      </c>
      <c r="EC163" s="1">
        <v>0.3508768164501924</v>
      </c>
      <c r="ED163" s="1">
        <v>0.0</v>
      </c>
      <c r="EE163" s="1">
        <v>435.6701388860819</v>
      </c>
      <c r="EF163" s="1">
        <v>240.9707337456664</v>
      </c>
      <c r="EG163" s="1">
        <v>17.99614675952114</v>
      </c>
      <c r="EH163" s="1">
        <v>0.0</v>
      </c>
      <c r="EI163" s="1">
        <v>1.93409125</v>
      </c>
      <c r="EJ163" s="1">
        <v>-0.05191035647280051</v>
      </c>
      <c r="EK163" s="1">
        <v>0.00553862671945853</v>
      </c>
      <c r="EL163" s="1">
        <v>1.0</v>
      </c>
      <c r="EM163" s="1">
        <v>1.92894997005454</v>
      </c>
      <c r="EN163" s="1">
        <v>0.005000342137089086</v>
      </c>
      <c r="EO163" s="1">
        <v>7.368917885348224E-4</v>
      </c>
      <c r="EP163" s="1">
        <v>1.0</v>
      </c>
      <c r="EQ163" s="1">
        <v>2.0</v>
      </c>
      <c r="ER163" s="1">
        <v>6.0</v>
      </c>
      <c r="ES163" s="1" t="s">
        <v>393</v>
      </c>
      <c r="ET163" s="1">
        <v>2.94452</v>
      </c>
      <c r="EU163" s="1">
        <v>2.80113</v>
      </c>
      <c r="EV163" s="1">
        <v>0.131099</v>
      </c>
      <c r="EW163" s="1">
        <v>0.137687</v>
      </c>
      <c r="EX163" s="1">
        <v>0.1183</v>
      </c>
      <c r="EY163" s="1">
        <v>0.112418</v>
      </c>
      <c r="EZ163" s="1">
        <v>17871.7</v>
      </c>
      <c r="FA163" s="1">
        <v>18600.0</v>
      </c>
      <c r="FB163" s="1">
        <v>23907.3</v>
      </c>
      <c r="FC163" s="1">
        <v>25089.3</v>
      </c>
      <c r="FD163" s="1">
        <v>33730.7</v>
      </c>
      <c r="FE163" s="1">
        <v>35550.6</v>
      </c>
      <c r="FF163" s="1">
        <v>43571.9</v>
      </c>
      <c r="FG163" s="1">
        <v>46372.4</v>
      </c>
      <c r="FH163" s="1">
        <v>1.99032</v>
      </c>
      <c r="FI163" s="1">
        <v>1.91695</v>
      </c>
      <c r="FJ163" s="1">
        <v>0.138864</v>
      </c>
      <c r="FK163" s="1">
        <v>0.0</v>
      </c>
      <c r="FL163" s="1">
        <v>29.2281</v>
      </c>
      <c r="FM163" s="1">
        <v>999.9</v>
      </c>
      <c r="FN163" s="1">
        <v>70.0</v>
      </c>
      <c r="FO163" s="1">
        <v>31.8</v>
      </c>
      <c r="FP163" s="1">
        <v>33.2343</v>
      </c>
      <c r="FQ163" s="1">
        <v>64.504</v>
      </c>
      <c r="FR163" s="1">
        <v>26.5865</v>
      </c>
      <c r="FS163" s="1">
        <v>1.0</v>
      </c>
      <c r="FT163" s="1">
        <v>0.21248</v>
      </c>
      <c r="FU163" s="1">
        <v>0.417162</v>
      </c>
      <c r="FV163" s="1">
        <v>20.3244</v>
      </c>
      <c r="FW163" s="1">
        <v>5.2116</v>
      </c>
      <c r="FX163" s="1">
        <v>11.9065</v>
      </c>
      <c r="FY163" s="1">
        <v>5.0026</v>
      </c>
      <c r="FZ163" s="1">
        <v>3.28955</v>
      </c>
      <c r="GA163" s="1">
        <v>9999.0</v>
      </c>
      <c r="GB163" s="1">
        <v>9999.0</v>
      </c>
      <c r="GC163" s="1">
        <v>9999.0</v>
      </c>
      <c r="GD163" s="1">
        <v>999.9</v>
      </c>
      <c r="GE163" s="1">
        <v>1.85944</v>
      </c>
      <c r="GF163" s="1">
        <v>1.85439</v>
      </c>
      <c r="GG163" s="1">
        <v>1.8576</v>
      </c>
      <c r="GH163" s="1">
        <v>1.85599</v>
      </c>
      <c r="GI163" s="1">
        <v>1.85484</v>
      </c>
      <c r="GJ163" s="1">
        <v>1.85455</v>
      </c>
      <c r="GK163" s="1">
        <v>1.85306</v>
      </c>
      <c r="GL163" s="1">
        <v>1.85633</v>
      </c>
      <c r="GM163" s="1">
        <v>0.0</v>
      </c>
      <c r="GN163" s="1">
        <v>0.0</v>
      </c>
      <c r="GO163" s="1">
        <v>0.0</v>
      </c>
      <c r="GP163" s="1">
        <v>0.0</v>
      </c>
      <c r="GQ163" s="1" t="s">
        <v>359</v>
      </c>
      <c r="GR163" s="1" t="s">
        <v>360</v>
      </c>
      <c r="GS163" s="1" t="s">
        <v>361</v>
      </c>
      <c r="GT163" s="1" t="s">
        <v>361</v>
      </c>
      <c r="GU163" s="1" t="s">
        <v>361</v>
      </c>
      <c r="GV163" s="1" t="s">
        <v>361</v>
      </c>
      <c r="GW163" s="1">
        <v>0.0</v>
      </c>
      <c r="GX163" s="1">
        <v>100.0</v>
      </c>
      <c r="GY163" s="1">
        <v>100.0</v>
      </c>
      <c r="GZ163" s="1">
        <v>1.918</v>
      </c>
      <c r="HA163" s="1">
        <v>0.0153</v>
      </c>
      <c r="HB163" s="1">
        <v>0.4508132229881339</v>
      </c>
      <c r="HC163" s="1">
        <v>0.002931838302181297</v>
      </c>
      <c r="HD163" s="1">
        <v>-1.375455985948503E-6</v>
      </c>
      <c r="HE163" s="1">
        <v>3.07004744371273E-10</v>
      </c>
      <c r="HF163" s="1">
        <v>-0.06116048014925604</v>
      </c>
      <c r="HG163" s="1">
        <v>0.0100384331276165</v>
      </c>
      <c r="HH163" s="1">
        <v>-3.153267371123071E-4</v>
      </c>
      <c r="HI163" s="1">
        <v>1.819468599177705E-6</v>
      </c>
      <c r="HJ163" s="1">
        <v>1.0</v>
      </c>
      <c r="HK163" s="1">
        <v>2112.0</v>
      </c>
      <c r="HL163" s="1">
        <v>3.0</v>
      </c>
      <c r="HM163" s="1">
        <v>29.0</v>
      </c>
      <c r="HN163" s="1">
        <v>6.8</v>
      </c>
      <c r="HO163" s="1">
        <v>6.8</v>
      </c>
      <c r="HP163" s="1">
        <v>1.72974</v>
      </c>
      <c r="HQ163" s="1">
        <v>2.29004</v>
      </c>
      <c r="HR163" s="1">
        <v>1.4978</v>
      </c>
      <c r="HS163" s="1">
        <v>2.30347</v>
      </c>
      <c r="HT163" s="1">
        <v>1.54785</v>
      </c>
      <c r="HU163" s="1">
        <v>2.36206</v>
      </c>
      <c r="HV163" s="1">
        <v>35.5451</v>
      </c>
      <c r="HW163" s="1">
        <v>15.5855</v>
      </c>
      <c r="HX163" s="1">
        <v>18.0</v>
      </c>
      <c r="HY163" s="1">
        <v>500.842</v>
      </c>
      <c r="HZ163" s="1">
        <v>519.481</v>
      </c>
      <c r="IA163" s="1">
        <v>28.7152</v>
      </c>
      <c r="IB163" s="1">
        <v>29.8475</v>
      </c>
      <c r="IC163" s="1">
        <v>30.0004</v>
      </c>
      <c r="ID163" s="1">
        <v>29.6297</v>
      </c>
      <c r="IE163" s="1">
        <v>29.7205</v>
      </c>
      <c r="IF163" s="1">
        <v>34.6384</v>
      </c>
      <c r="IG163" s="1">
        <v>26.8197</v>
      </c>
      <c r="IH163" s="1">
        <v>83.5516</v>
      </c>
      <c r="II163" s="1">
        <v>28.6836</v>
      </c>
      <c r="IJ163" s="1">
        <v>774.383</v>
      </c>
      <c r="IK163" s="1">
        <v>25.2232</v>
      </c>
      <c r="IL163" s="1">
        <v>100.77</v>
      </c>
      <c r="IM163" s="1">
        <v>100.506</v>
      </c>
      <c r="IN163" s="1" t="s">
        <v>362</v>
      </c>
    </row>
    <row r="164" ht="15.75" customHeight="1">
      <c r="A164" s="1">
        <v>148.0</v>
      </c>
      <c r="B164" s="1">
        <v>1.6602244161E9</v>
      </c>
      <c r="C164" s="1">
        <v>429.0999999046326</v>
      </c>
      <c r="D164" s="1" t="s">
        <v>639</v>
      </c>
      <c r="E164" s="1" t="s">
        <v>640</v>
      </c>
      <c r="F164" s="1">
        <v>1.0</v>
      </c>
      <c r="G164" s="1" t="s">
        <v>349</v>
      </c>
      <c r="H164" s="1" t="s">
        <v>350</v>
      </c>
      <c r="I164" s="1" t="s">
        <v>351</v>
      </c>
      <c r="J164" s="1" t="s">
        <v>352</v>
      </c>
      <c r="K164" s="1" t="s">
        <v>353</v>
      </c>
      <c r="L164" s="1" t="s">
        <v>354</v>
      </c>
      <c r="M164" s="1" t="s">
        <v>355</v>
      </c>
      <c r="N164" s="1">
        <v>1.66022440806875E9</v>
      </c>
      <c r="O164" s="1">
        <f t="shared" si="1"/>
        <v>0.001656429429</v>
      </c>
      <c r="P164" s="1">
        <f t="shared" si="2"/>
        <v>1.656429429</v>
      </c>
      <c r="Q164" s="1">
        <f t="shared" si="3"/>
        <v>10.50249577</v>
      </c>
      <c r="R164" s="1">
        <f t="shared" si="4"/>
        <v>656.1913125</v>
      </c>
      <c r="S164" s="1">
        <f t="shared" si="5"/>
        <v>435.0011853</v>
      </c>
      <c r="T164" s="1">
        <f t="shared" si="6"/>
        <v>43.30457601</v>
      </c>
      <c r="U164" s="1">
        <f t="shared" si="7"/>
        <v>65.32415894</v>
      </c>
      <c r="V164" s="1">
        <f t="shared" si="8"/>
        <v>0.08363134214</v>
      </c>
      <c r="W164" s="1">
        <f t="shared" si="9"/>
        <v>2.919151673</v>
      </c>
      <c r="X164" s="1">
        <f t="shared" si="10"/>
        <v>0.08232272305</v>
      </c>
      <c r="Y164" s="1">
        <f t="shared" si="11"/>
        <v>0.0515675704</v>
      </c>
      <c r="Z164" s="1">
        <f t="shared" si="12"/>
        <v>321.5170778</v>
      </c>
      <c r="AA164" s="1">
        <f t="shared" si="13"/>
        <v>32.49227306</v>
      </c>
      <c r="AB164" s="1">
        <f t="shared" si="14"/>
        <v>31.481675</v>
      </c>
      <c r="AC164" s="1">
        <f t="shared" si="15"/>
        <v>4.636770446</v>
      </c>
      <c r="AD164" s="1">
        <f t="shared" si="16"/>
        <v>59.92702989</v>
      </c>
      <c r="AE164" s="1">
        <f t="shared" si="17"/>
        <v>2.707586972</v>
      </c>
      <c r="AF164" s="1">
        <f t="shared" si="18"/>
        <v>4.518139772</v>
      </c>
      <c r="AG164" s="1">
        <f t="shared" si="19"/>
        <v>1.929183475</v>
      </c>
      <c r="AH164" s="1">
        <f t="shared" si="20"/>
        <v>-73.04853784</v>
      </c>
      <c r="AI164" s="1">
        <f t="shared" si="21"/>
        <v>-71.67060829</v>
      </c>
      <c r="AJ164" s="1">
        <f t="shared" si="22"/>
        <v>-5.527193262</v>
      </c>
      <c r="AK164" s="1">
        <f t="shared" si="23"/>
        <v>171.2707384</v>
      </c>
      <c r="AL164" s="1">
        <f t="shared" si="24"/>
        <v>41.34753898</v>
      </c>
      <c r="AM164" s="1">
        <f t="shared" si="25"/>
        <v>1.65483896</v>
      </c>
      <c r="AN164" s="1">
        <f t="shared" si="26"/>
        <v>10.50249577</v>
      </c>
      <c r="AO164" s="1">
        <v>751.9316852078138</v>
      </c>
      <c r="AP164" s="1">
        <v>712.9606121212122</v>
      </c>
      <c r="AQ164" s="1">
        <v>5.098475749432156</v>
      </c>
      <c r="AR164" s="1">
        <v>64.96869328460993</v>
      </c>
      <c r="AS164" s="1">
        <f t="shared" si="27"/>
        <v>1.656429429</v>
      </c>
      <c r="AT164" s="1">
        <v>25.2693057286312</v>
      </c>
      <c r="AU164" s="1">
        <v>27.20158727272728</v>
      </c>
      <c r="AV164" s="1">
        <v>1.241186159439889E-4</v>
      </c>
      <c r="AW164" s="1">
        <v>84.42991726890527</v>
      </c>
      <c r="AX164" s="1">
        <v>0.0</v>
      </c>
      <c r="AY164" s="1">
        <v>0.0</v>
      </c>
      <c r="AZ164" s="1">
        <f t="shared" si="28"/>
        <v>1</v>
      </c>
      <c r="BA164" s="1">
        <f t="shared" si="29"/>
        <v>0</v>
      </c>
      <c r="BB164" s="1">
        <f t="shared" si="30"/>
        <v>51869.15268</v>
      </c>
      <c r="BC164" s="1">
        <f t="shared" si="31"/>
        <v>2000.003125</v>
      </c>
      <c r="BD164" s="1">
        <f t="shared" si="32"/>
        <v>1681.202925</v>
      </c>
      <c r="BE164" s="1">
        <f t="shared" si="33"/>
        <v>0.8406001491</v>
      </c>
      <c r="BF164" s="1">
        <f t="shared" si="34"/>
        <v>0.1607582877</v>
      </c>
      <c r="BG164" s="1">
        <v>6.0</v>
      </c>
      <c r="BH164" s="1">
        <v>0.5</v>
      </c>
      <c r="BI164" s="1" t="s">
        <v>356</v>
      </c>
      <c r="BJ164" s="1">
        <v>2.0</v>
      </c>
      <c r="BK164" s="1" t="b">
        <v>1</v>
      </c>
      <c r="BL164" s="1">
        <v>1.66022440806875E9</v>
      </c>
      <c r="BM164" s="1">
        <v>656.1913125</v>
      </c>
      <c r="BN164" s="1">
        <v>707.0971875</v>
      </c>
      <c r="BO164" s="1">
        <v>27.19813125</v>
      </c>
      <c r="BP164" s="1">
        <v>25.266875</v>
      </c>
      <c r="BQ164" s="1">
        <v>654.32525</v>
      </c>
      <c r="BR164" s="1">
        <v>27.18286875</v>
      </c>
      <c r="BS164" s="1">
        <v>500.139875</v>
      </c>
      <c r="BT164" s="1">
        <v>99.45044375</v>
      </c>
      <c r="BU164" s="1">
        <v>0.10003443125</v>
      </c>
      <c r="BV164" s="1">
        <v>31.02626875</v>
      </c>
      <c r="BW164" s="1">
        <v>31.481675</v>
      </c>
      <c r="BX164" s="1">
        <v>999.9</v>
      </c>
      <c r="BY164" s="1">
        <v>0.0</v>
      </c>
      <c r="BZ164" s="1">
        <v>0.0</v>
      </c>
      <c r="CA164" s="1">
        <v>9995.7775</v>
      </c>
      <c r="CB164" s="1">
        <v>0.0</v>
      </c>
      <c r="CC164" s="1">
        <v>7.556749999999999</v>
      </c>
      <c r="CD164" s="1">
        <v>-50.90598749999999</v>
      </c>
      <c r="CE164" s="1">
        <v>674.5375</v>
      </c>
      <c r="CF164" s="1">
        <v>725.4265</v>
      </c>
      <c r="CG164" s="1">
        <v>1.931240625</v>
      </c>
      <c r="CH164" s="1">
        <v>707.0971875</v>
      </c>
      <c r="CI164" s="1">
        <v>25.266875</v>
      </c>
      <c r="CJ164" s="1">
        <v>2.70486625</v>
      </c>
      <c r="CK164" s="1">
        <v>2.512803125</v>
      </c>
      <c r="CL164" s="1">
        <v>22.3147125</v>
      </c>
      <c r="CM164" s="1">
        <v>21.109675</v>
      </c>
      <c r="CN164" s="1">
        <v>2000.003125</v>
      </c>
      <c r="CO164" s="1">
        <v>0.9799939375</v>
      </c>
      <c r="CP164" s="1">
        <v>0.0200062625</v>
      </c>
      <c r="CQ164" s="1">
        <v>0.0</v>
      </c>
      <c r="CR164" s="1">
        <v>2.83825</v>
      </c>
      <c r="CS164" s="1">
        <v>0.0</v>
      </c>
      <c r="CT164" s="1">
        <v>22236.23125</v>
      </c>
      <c r="CU164" s="1">
        <v>17412.31875</v>
      </c>
      <c r="CV164" s="1">
        <v>40.312</v>
      </c>
      <c r="CW164" s="1">
        <v>41.25</v>
      </c>
      <c r="CX164" s="1">
        <v>40.25</v>
      </c>
      <c r="CY164" s="1">
        <v>39.75775</v>
      </c>
      <c r="CZ164" s="1">
        <v>40.437</v>
      </c>
      <c r="DA164" s="1">
        <v>1959.993125</v>
      </c>
      <c r="DB164" s="1">
        <v>40.01</v>
      </c>
      <c r="DC164" s="1">
        <v>0.0</v>
      </c>
      <c r="DD164" s="1">
        <v>1.6602244151E9</v>
      </c>
      <c r="DE164" s="1">
        <v>0.0</v>
      </c>
      <c r="DF164" s="1">
        <v>1.660224008E9</v>
      </c>
      <c r="DG164" s="1" t="s">
        <v>357</v>
      </c>
      <c r="DH164" s="1">
        <v>1.660224008E9</v>
      </c>
      <c r="DI164" s="1">
        <v>1.660224007E9</v>
      </c>
      <c r="DJ164" s="1">
        <v>1.0</v>
      </c>
      <c r="DK164" s="1">
        <v>0.091</v>
      </c>
      <c r="DL164" s="1">
        <v>-0.018</v>
      </c>
      <c r="DM164" s="1">
        <v>1.42</v>
      </c>
      <c r="DN164" s="1">
        <v>0.02</v>
      </c>
      <c r="DO164" s="1">
        <v>400.0</v>
      </c>
      <c r="DP164" s="1">
        <v>26.0</v>
      </c>
      <c r="DQ164" s="1">
        <v>0.31</v>
      </c>
      <c r="DR164" s="1">
        <v>0.11</v>
      </c>
      <c r="DS164" s="1">
        <v>10.03340177123279</v>
      </c>
      <c r="DT164" s="1">
        <v>2.837242194354174</v>
      </c>
      <c r="DU164" s="1">
        <v>0.2236045976900502</v>
      </c>
      <c r="DV164" s="1">
        <v>0.0</v>
      </c>
      <c r="DW164" s="1">
        <v>41.3386650832586</v>
      </c>
      <c r="DX164" s="1">
        <v>3.379339081093526</v>
      </c>
      <c r="DY164" s="1">
        <v>0.2463920898713559</v>
      </c>
      <c r="DZ164" s="1">
        <v>0.0</v>
      </c>
      <c r="EA164" s="1">
        <v>-50.91088709677419</v>
      </c>
      <c r="EB164" s="1">
        <v>-4.581367741935432</v>
      </c>
      <c r="EC164" s="1">
        <v>0.3439770104301654</v>
      </c>
      <c r="ED164" s="1">
        <v>0.0</v>
      </c>
      <c r="EE164" s="1">
        <v>442.4092751355823</v>
      </c>
      <c r="EF164" s="1">
        <v>235.1630081184248</v>
      </c>
      <c r="EG164" s="1">
        <v>17.01341705234844</v>
      </c>
      <c r="EH164" s="1">
        <v>0.0</v>
      </c>
      <c r="EI164" s="1">
        <v>1.933272682926829</v>
      </c>
      <c r="EJ164" s="1">
        <v>-0.0408359581881526</v>
      </c>
      <c r="EK164" s="1">
        <v>0.004752025511341471</v>
      </c>
      <c r="EL164" s="1">
        <v>1.0</v>
      </c>
      <c r="EM164" s="1">
        <v>1.929114400424192</v>
      </c>
      <c r="EN164" s="1">
        <v>0.007590460060280389</v>
      </c>
      <c r="EO164" s="1">
        <v>8.164370909616007E-4</v>
      </c>
      <c r="EP164" s="1">
        <v>1.0</v>
      </c>
      <c r="EQ164" s="1">
        <v>2.0</v>
      </c>
      <c r="ER164" s="1">
        <v>6.0</v>
      </c>
      <c r="ES164" s="1" t="s">
        <v>393</v>
      </c>
      <c r="ET164" s="1">
        <v>2.94461</v>
      </c>
      <c r="EU164" s="1">
        <v>2.80118</v>
      </c>
      <c r="EV164" s="1">
        <v>0.131746</v>
      </c>
      <c r="EW164" s="1">
        <v>0.138317</v>
      </c>
      <c r="EX164" s="1">
        <v>0.118299</v>
      </c>
      <c r="EY164" s="1">
        <v>0.11241</v>
      </c>
      <c r="EZ164" s="1">
        <v>17858.4</v>
      </c>
      <c r="FA164" s="1">
        <v>18586.3</v>
      </c>
      <c r="FB164" s="1">
        <v>23907.4</v>
      </c>
      <c r="FC164" s="1">
        <v>25089.3</v>
      </c>
      <c r="FD164" s="1">
        <v>33730.6</v>
      </c>
      <c r="FE164" s="1">
        <v>35550.8</v>
      </c>
      <c r="FF164" s="1">
        <v>43571.7</v>
      </c>
      <c r="FG164" s="1">
        <v>46372.3</v>
      </c>
      <c r="FH164" s="1">
        <v>1.99028</v>
      </c>
      <c r="FI164" s="1">
        <v>1.91702</v>
      </c>
      <c r="FJ164" s="1">
        <v>0.138886</v>
      </c>
      <c r="FK164" s="1">
        <v>0.0</v>
      </c>
      <c r="FL164" s="1">
        <v>29.2289</v>
      </c>
      <c r="FM164" s="1">
        <v>999.9</v>
      </c>
      <c r="FN164" s="1">
        <v>70.0</v>
      </c>
      <c r="FO164" s="1">
        <v>31.7</v>
      </c>
      <c r="FP164" s="1">
        <v>33.0445</v>
      </c>
      <c r="FQ164" s="1">
        <v>64.404</v>
      </c>
      <c r="FR164" s="1">
        <v>25.7051</v>
      </c>
      <c r="FS164" s="1">
        <v>1.0</v>
      </c>
      <c r="FT164" s="1">
        <v>0.212564</v>
      </c>
      <c r="FU164" s="1">
        <v>0.433905</v>
      </c>
      <c r="FV164" s="1">
        <v>20.3244</v>
      </c>
      <c r="FW164" s="1">
        <v>5.21145</v>
      </c>
      <c r="FX164" s="1">
        <v>11.9065</v>
      </c>
      <c r="FY164" s="1">
        <v>5.00265</v>
      </c>
      <c r="FZ164" s="1">
        <v>3.28955</v>
      </c>
      <c r="GA164" s="1">
        <v>9999.0</v>
      </c>
      <c r="GB164" s="1">
        <v>9999.0</v>
      </c>
      <c r="GC164" s="1">
        <v>9999.0</v>
      </c>
      <c r="GD164" s="1">
        <v>999.9</v>
      </c>
      <c r="GE164" s="1">
        <v>1.85944</v>
      </c>
      <c r="GF164" s="1">
        <v>1.85439</v>
      </c>
      <c r="GG164" s="1">
        <v>1.8576</v>
      </c>
      <c r="GH164" s="1">
        <v>1.856</v>
      </c>
      <c r="GI164" s="1">
        <v>1.85484</v>
      </c>
      <c r="GJ164" s="1">
        <v>1.85455</v>
      </c>
      <c r="GK164" s="1">
        <v>1.85308</v>
      </c>
      <c r="GL164" s="1">
        <v>1.85636</v>
      </c>
      <c r="GM164" s="1">
        <v>0.0</v>
      </c>
      <c r="GN164" s="1">
        <v>0.0</v>
      </c>
      <c r="GO164" s="1">
        <v>0.0</v>
      </c>
      <c r="GP164" s="1">
        <v>0.0</v>
      </c>
      <c r="GQ164" s="1" t="s">
        <v>359</v>
      </c>
      <c r="GR164" s="1" t="s">
        <v>360</v>
      </c>
      <c r="GS164" s="1" t="s">
        <v>361</v>
      </c>
      <c r="GT164" s="1" t="s">
        <v>361</v>
      </c>
      <c r="GU164" s="1" t="s">
        <v>361</v>
      </c>
      <c r="GV164" s="1" t="s">
        <v>361</v>
      </c>
      <c r="GW164" s="1">
        <v>0.0</v>
      </c>
      <c r="GX164" s="1">
        <v>100.0</v>
      </c>
      <c r="GY164" s="1">
        <v>100.0</v>
      </c>
      <c r="GZ164" s="1">
        <v>1.925</v>
      </c>
      <c r="HA164" s="1">
        <v>0.0152</v>
      </c>
      <c r="HB164" s="1">
        <v>0.4508132229881339</v>
      </c>
      <c r="HC164" s="1">
        <v>0.002931838302181297</v>
      </c>
      <c r="HD164" s="1">
        <v>-1.375455985948503E-6</v>
      </c>
      <c r="HE164" s="1">
        <v>3.07004744371273E-10</v>
      </c>
      <c r="HF164" s="1">
        <v>-0.06116048014925604</v>
      </c>
      <c r="HG164" s="1">
        <v>0.0100384331276165</v>
      </c>
      <c r="HH164" s="1">
        <v>-3.153267371123071E-4</v>
      </c>
      <c r="HI164" s="1">
        <v>1.819468599177705E-6</v>
      </c>
      <c r="HJ164" s="1">
        <v>1.0</v>
      </c>
      <c r="HK164" s="1">
        <v>2112.0</v>
      </c>
      <c r="HL164" s="1">
        <v>3.0</v>
      </c>
      <c r="HM164" s="1">
        <v>29.0</v>
      </c>
      <c r="HN164" s="1">
        <v>6.8</v>
      </c>
      <c r="HO164" s="1">
        <v>6.8</v>
      </c>
      <c r="HP164" s="1">
        <v>1.73584</v>
      </c>
      <c r="HQ164" s="1">
        <v>2.28882</v>
      </c>
      <c r="HR164" s="1">
        <v>1.4978</v>
      </c>
      <c r="HS164" s="1">
        <v>2.30347</v>
      </c>
      <c r="HT164" s="1">
        <v>1.54785</v>
      </c>
      <c r="HU164" s="1">
        <v>2.23999</v>
      </c>
      <c r="HV164" s="1">
        <v>35.5451</v>
      </c>
      <c r="HW164" s="1">
        <v>15.5855</v>
      </c>
      <c r="HX164" s="1">
        <v>18.0</v>
      </c>
      <c r="HY164" s="1">
        <v>500.816</v>
      </c>
      <c r="HZ164" s="1">
        <v>519.537</v>
      </c>
      <c r="IA164" s="1">
        <v>28.7106</v>
      </c>
      <c r="IB164" s="1">
        <v>29.8481</v>
      </c>
      <c r="IC164" s="1">
        <v>30.0004</v>
      </c>
      <c r="ID164" s="1">
        <v>29.6303</v>
      </c>
      <c r="IE164" s="1">
        <v>29.721</v>
      </c>
      <c r="IF164" s="1">
        <v>34.7654</v>
      </c>
      <c r="IG164" s="1">
        <v>26.8197</v>
      </c>
      <c r="IH164" s="1">
        <v>83.5516</v>
      </c>
      <c r="II164" s="1">
        <v>28.6836</v>
      </c>
      <c r="IJ164" s="1">
        <v>784.399</v>
      </c>
      <c r="IK164" s="1">
        <v>25.2241</v>
      </c>
      <c r="IL164" s="1">
        <v>100.77</v>
      </c>
      <c r="IM164" s="1">
        <v>100.506</v>
      </c>
      <c r="IN164" s="1" t="s">
        <v>362</v>
      </c>
    </row>
    <row r="165" ht="15.75" customHeight="1">
      <c r="A165" s="1">
        <v>149.0</v>
      </c>
      <c r="B165" s="1">
        <v>1.6602244171E9</v>
      </c>
      <c r="C165" s="1">
        <v>430.0999999046326</v>
      </c>
      <c r="D165" s="1" t="s">
        <v>641</v>
      </c>
      <c r="E165" s="1" t="s">
        <v>642</v>
      </c>
      <c r="F165" s="1">
        <v>1.0</v>
      </c>
      <c r="G165" s="1" t="s">
        <v>349</v>
      </c>
      <c r="H165" s="1" t="s">
        <v>350</v>
      </c>
      <c r="I165" s="1" t="s">
        <v>351</v>
      </c>
      <c r="J165" s="1" t="s">
        <v>352</v>
      </c>
      <c r="K165" s="1" t="s">
        <v>353</v>
      </c>
      <c r="L165" s="1" t="s">
        <v>354</v>
      </c>
      <c r="M165" s="1" t="s">
        <v>355</v>
      </c>
      <c r="N165" s="1">
        <v>1.660224409599999E9</v>
      </c>
      <c r="O165" s="1">
        <f t="shared" si="1"/>
        <v>0.001654518323</v>
      </c>
      <c r="P165" s="1">
        <f t="shared" si="2"/>
        <v>1.654518323</v>
      </c>
      <c r="Q165" s="1">
        <f t="shared" si="3"/>
        <v>10.50181737</v>
      </c>
      <c r="R165" s="1">
        <f t="shared" si="4"/>
        <v>663.7883333</v>
      </c>
      <c r="S165" s="1">
        <f t="shared" si="5"/>
        <v>442.1196482</v>
      </c>
      <c r="T165" s="1">
        <f t="shared" si="6"/>
        <v>44.01324015</v>
      </c>
      <c r="U165" s="1">
        <f t="shared" si="7"/>
        <v>66.08047266</v>
      </c>
      <c r="V165" s="1">
        <f t="shared" si="8"/>
        <v>0.08352561989</v>
      </c>
      <c r="W165" s="1">
        <f t="shared" si="9"/>
        <v>2.919744729</v>
      </c>
      <c r="X165" s="1">
        <f t="shared" si="10"/>
        <v>0.08222054012</v>
      </c>
      <c r="Y165" s="1">
        <f t="shared" si="11"/>
        <v>0.05150339514</v>
      </c>
      <c r="Z165" s="1">
        <f t="shared" si="12"/>
        <v>321.518175</v>
      </c>
      <c r="AA165" s="1">
        <f t="shared" si="13"/>
        <v>32.49342382</v>
      </c>
      <c r="AB165" s="1">
        <f t="shared" si="14"/>
        <v>31.48216</v>
      </c>
      <c r="AC165" s="1">
        <f t="shared" si="15"/>
        <v>4.636898218</v>
      </c>
      <c r="AD165" s="1">
        <f t="shared" si="16"/>
        <v>59.92296012</v>
      </c>
      <c r="AE165" s="1">
        <f t="shared" si="17"/>
        <v>2.707545797</v>
      </c>
      <c r="AF165" s="1">
        <f t="shared" si="18"/>
        <v>4.518377916</v>
      </c>
      <c r="AG165" s="1">
        <f t="shared" si="19"/>
        <v>1.929352421</v>
      </c>
      <c r="AH165" s="1">
        <f t="shared" si="20"/>
        <v>-72.96425806</v>
      </c>
      <c r="AI165" s="1">
        <f t="shared" si="21"/>
        <v>-71.61597444</v>
      </c>
      <c r="AJ165" s="1">
        <f t="shared" si="22"/>
        <v>-5.521896477</v>
      </c>
      <c r="AK165" s="1">
        <f t="shared" si="23"/>
        <v>171.416046</v>
      </c>
      <c r="AL165" s="1">
        <f t="shared" si="24"/>
        <v>41.43651754</v>
      </c>
      <c r="AM165" s="1">
        <f t="shared" si="25"/>
        <v>1.654334735</v>
      </c>
      <c r="AN165" s="1">
        <f t="shared" si="26"/>
        <v>10.50181737</v>
      </c>
      <c r="AO165" s="1">
        <v>757.0661767852283</v>
      </c>
      <c r="AP165" s="1">
        <v>718.0759636363633</v>
      </c>
      <c r="AQ165" s="1">
        <v>5.102354006539188</v>
      </c>
      <c r="AR165" s="1">
        <v>64.96869328460993</v>
      </c>
      <c r="AS165" s="1">
        <f t="shared" si="27"/>
        <v>1.654518323</v>
      </c>
      <c r="AT165" s="1">
        <v>25.27105209072833</v>
      </c>
      <c r="AU165" s="1">
        <v>27.20068181818182</v>
      </c>
      <c r="AV165" s="1">
        <v>1.895910780109253E-4</v>
      </c>
      <c r="AW165" s="1">
        <v>84.42991726890527</v>
      </c>
      <c r="AX165" s="1">
        <v>0.0</v>
      </c>
      <c r="AY165" s="1">
        <v>0.0</v>
      </c>
      <c r="AZ165" s="1">
        <f t="shared" si="28"/>
        <v>1</v>
      </c>
      <c r="BA165" s="1">
        <f t="shared" si="29"/>
        <v>0</v>
      </c>
      <c r="BB165" s="1">
        <f t="shared" si="30"/>
        <v>51885.84966</v>
      </c>
      <c r="BC165" s="1">
        <f t="shared" si="31"/>
        <v>2000.01</v>
      </c>
      <c r="BD165" s="1">
        <f t="shared" si="32"/>
        <v>1681.2087</v>
      </c>
      <c r="BE165" s="1">
        <f t="shared" si="33"/>
        <v>0.840600147</v>
      </c>
      <c r="BF165" s="1">
        <f t="shared" si="34"/>
        <v>0.1607582837</v>
      </c>
      <c r="BG165" s="1">
        <v>6.0</v>
      </c>
      <c r="BH165" s="1">
        <v>0.5</v>
      </c>
      <c r="BI165" s="1" t="s">
        <v>356</v>
      </c>
      <c r="BJ165" s="1">
        <v>2.0</v>
      </c>
      <c r="BK165" s="1" t="b">
        <v>1</v>
      </c>
      <c r="BL165" s="1">
        <v>1.660224409599999E9</v>
      </c>
      <c r="BM165" s="1">
        <v>663.7883333333334</v>
      </c>
      <c r="BN165" s="1">
        <v>714.8159333333334</v>
      </c>
      <c r="BO165" s="1">
        <v>27.19770666666666</v>
      </c>
      <c r="BP165" s="1">
        <v>25.26702666666666</v>
      </c>
      <c r="BQ165" s="1">
        <v>661.9107333333334</v>
      </c>
      <c r="BR165" s="1">
        <v>27.18244666666667</v>
      </c>
      <c r="BS165" s="1">
        <v>500.1369333333333</v>
      </c>
      <c r="BT165" s="1">
        <v>99.45048666666668</v>
      </c>
      <c r="BU165" s="1">
        <v>0.1000316933333333</v>
      </c>
      <c r="BV165" s="1">
        <v>31.02719333333334</v>
      </c>
      <c r="BW165" s="1">
        <v>31.48216</v>
      </c>
      <c r="BX165" s="1">
        <v>999.8999999999999</v>
      </c>
      <c r="BY165" s="1">
        <v>0.0</v>
      </c>
      <c r="BZ165" s="1">
        <v>0.0</v>
      </c>
      <c r="CA165" s="1">
        <v>9999.159333333335</v>
      </c>
      <c r="CB165" s="1">
        <v>0.0</v>
      </c>
      <c r="CC165" s="1">
        <v>7.562682</v>
      </c>
      <c r="CD165" s="1">
        <v>-51.02766666666666</v>
      </c>
      <c r="CE165" s="1">
        <v>682.3466666666668</v>
      </c>
      <c r="CF165" s="1">
        <v>733.3454</v>
      </c>
      <c r="CG165" s="1">
        <v>1.93067</v>
      </c>
      <c r="CH165" s="1">
        <v>714.8159333333334</v>
      </c>
      <c r="CI165" s="1">
        <v>25.26702666666666</v>
      </c>
      <c r="CJ165" s="1">
        <v>2.704825333333333</v>
      </c>
      <c r="CK165" s="1">
        <v>2.512819333333334</v>
      </c>
      <c r="CL165" s="1">
        <v>22.31446666666666</v>
      </c>
      <c r="CM165" s="1">
        <v>21.10978</v>
      </c>
      <c r="CN165" s="1">
        <v>2000.01</v>
      </c>
      <c r="CO165" s="1">
        <v>0.979994</v>
      </c>
      <c r="CP165" s="1">
        <v>0.02000620000000001</v>
      </c>
      <c r="CQ165" s="1">
        <v>0.0</v>
      </c>
      <c r="CR165" s="1">
        <v>2.9034</v>
      </c>
      <c r="CS165" s="1">
        <v>0.0</v>
      </c>
      <c r="CT165" s="1">
        <v>22243.24</v>
      </c>
      <c r="CU165" s="1">
        <v>17412.38</v>
      </c>
      <c r="CV165" s="1">
        <v>40.312</v>
      </c>
      <c r="CW165" s="1">
        <v>41.25</v>
      </c>
      <c r="CX165" s="1">
        <v>40.25</v>
      </c>
      <c r="CY165" s="1">
        <v>39.7624</v>
      </c>
      <c r="CZ165" s="1">
        <v>40.4412</v>
      </c>
      <c r="DA165" s="1">
        <v>1960.0</v>
      </c>
      <c r="DB165" s="1">
        <v>40.01</v>
      </c>
      <c r="DC165" s="1">
        <v>0.0</v>
      </c>
      <c r="DD165" s="1">
        <v>1.6602244157E9</v>
      </c>
      <c r="DE165" s="1">
        <v>0.0</v>
      </c>
      <c r="DF165" s="1">
        <v>1.660224008E9</v>
      </c>
      <c r="DG165" s="1" t="s">
        <v>357</v>
      </c>
      <c r="DH165" s="1">
        <v>1.660224008E9</v>
      </c>
      <c r="DI165" s="1">
        <v>1.660224007E9</v>
      </c>
      <c r="DJ165" s="1">
        <v>1.0</v>
      </c>
      <c r="DK165" s="1">
        <v>0.091</v>
      </c>
      <c r="DL165" s="1">
        <v>-0.018</v>
      </c>
      <c r="DM165" s="1">
        <v>1.42</v>
      </c>
      <c r="DN165" s="1">
        <v>0.02</v>
      </c>
      <c r="DO165" s="1">
        <v>400.0</v>
      </c>
      <c r="DP165" s="1">
        <v>26.0</v>
      </c>
      <c r="DQ165" s="1">
        <v>0.31</v>
      </c>
      <c r="DR165" s="1">
        <v>0.11</v>
      </c>
      <c r="DS165" s="1">
        <v>10.03340177123279</v>
      </c>
      <c r="DT165" s="1">
        <v>2.837242194354174</v>
      </c>
      <c r="DU165" s="1">
        <v>0.2236045976900502</v>
      </c>
      <c r="DV165" s="1">
        <v>0.0</v>
      </c>
      <c r="DW165" s="1">
        <v>41.3386650832586</v>
      </c>
      <c r="DX165" s="1">
        <v>3.379339081093526</v>
      </c>
      <c r="DY165" s="1">
        <v>0.2463920898713559</v>
      </c>
      <c r="DZ165" s="1">
        <v>0.0</v>
      </c>
      <c r="EA165" s="1">
        <v>-50.91088709677419</v>
      </c>
      <c r="EB165" s="1">
        <v>-4.581367741935432</v>
      </c>
      <c r="EC165" s="1">
        <v>0.3439770104301654</v>
      </c>
      <c r="ED165" s="1">
        <v>0.0</v>
      </c>
      <c r="EE165" s="1">
        <v>442.4092751355823</v>
      </c>
      <c r="EF165" s="1">
        <v>235.1630081184248</v>
      </c>
      <c r="EG165" s="1">
        <v>17.01341705234844</v>
      </c>
      <c r="EH165" s="1">
        <v>0.0</v>
      </c>
      <c r="EI165" s="1">
        <v>1.933272682926829</v>
      </c>
      <c r="EJ165" s="1">
        <v>-0.0408359581881526</v>
      </c>
      <c r="EK165" s="1">
        <v>0.004752025511341471</v>
      </c>
      <c r="EL165" s="1">
        <v>1.0</v>
      </c>
      <c r="EM165" s="1">
        <v>1.929114400424192</v>
      </c>
      <c r="EN165" s="1">
        <v>0.007590460060280389</v>
      </c>
      <c r="EO165" s="1">
        <v>8.164370909616007E-4</v>
      </c>
      <c r="EP165" s="1">
        <v>1.0</v>
      </c>
      <c r="EQ165" s="1">
        <v>2.0</v>
      </c>
      <c r="ER165" s="1">
        <v>6.0</v>
      </c>
      <c r="ES165" s="1" t="s">
        <v>393</v>
      </c>
      <c r="ET165" s="1">
        <v>2.94461</v>
      </c>
      <c r="EU165" s="1">
        <v>2.80117</v>
      </c>
      <c r="EV165" s="1">
        <v>0.132388</v>
      </c>
      <c r="EW165" s="1">
        <v>0.138935</v>
      </c>
      <c r="EX165" s="1">
        <v>0.118301</v>
      </c>
      <c r="EY165" s="1">
        <v>0.112396</v>
      </c>
      <c r="EZ165" s="1">
        <v>17845.3</v>
      </c>
      <c r="FA165" s="1">
        <v>18572.9</v>
      </c>
      <c r="FB165" s="1">
        <v>23907.4</v>
      </c>
      <c r="FC165" s="1">
        <v>25089.1</v>
      </c>
      <c r="FD165" s="1">
        <v>33730.5</v>
      </c>
      <c r="FE165" s="1">
        <v>35551.3</v>
      </c>
      <c r="FF165" s="1">
        <v>43571.6</v>
      </c>
      <c r="FG165" s="1">
        <v>46372.1</v>
      </c>
      <c r="FH165" s="1">
        <v>1.9902</v>
      </c>
      <c r="FI165" s="1">
        <v>1.9169</v>
      </c>
      <c r="FJ165" s="1">
        <v>0.138681</v>
      </c>
      <c r="FK165" s="1">
        <v>0.0</v>
      </c>
      <c r="FL165" s="1">
        <v>29.2303</v>
      </c>
      <c r="FM165" s="1">
        <v>999.9</v>
      </c>
      <c r="FN165" s="1">
        <v>70.0</v>
      </c>
      <c r="FO165" s="1">
        <v>31.8</v>
      </c>
      <c r="FP165" s="1">
        <v>33.2322</v>
      </c>
      <c r="FQ165" s="1">
        <v>64.154</v>
      </c>
      <c r="FR165" s="1">
        <v>25.9696</v>
      </c>
      <c r="FS165" s="1">
        <v>1.0</v>
      </c>
      <c r="FT165" s="1">
        <v>0.212553</v>
      </c>
      <c r="FU165" s="1">
        <v>0.452919</v>
      </c>
      <c r="FV165" s="1">
        <v>20.3243</v>
      </c>
      <c r="FW165" s="1">
        <v>5.21175</v>
      </c>
      <c r="FX165" s="1">
        <v>11.9072</v>
      </c>
      <c r="FY165" s="1">
        <v>5.0027</v>
      </c>
      <c r="FZ165" s="1">
        <v>3.28953</v>
      </c>
      <c r="GA165" s="1">
        <v>9999.0</v>
      </c>
      <c r="GB165" s="1">
        <v>9999.0</v>
      </c>
      <c r="GC165" s="1">
        <v>9999.0</v>
      </c>
      <c r="GD165" s="1">
        <v>999.9</v>
      </c>
      <c r="GE165" s="1">
        <v>1.85944</v>
      </c>
      <c r="GF165" s="1">
        <v>1.85439</v>
      </c>
      <c r="GG165" s="1">
        <v>1.8576</v>
      </c>
      <c r="GH165" s="1">
        <v>1.85601</v>
      </c>
      <c r="GI165" s="1">
        <v>1.85486</v>
      </c>
      <c r="GJ165" s="1">
        <v>1.85455</v>
      </c>
      <c r="GK165" s="1">
        <v>1.85309</v>
      </c>
      <c r="GL165" s="1">
        <v>1.85637</v>
      </c>
      <c r="GM165" s="1">
        <v>0.0</v>
      </c>
      <c r="GN165" s="1">
        <v>0.0</v>
      </c>
      <c r="GO165" s="1">
        <v>0.0</v>
      </c>
      <c r="GP165" s="1">
        <v>0.0</v>
      </c>
      <c r="GQ165" s="1" t="s">
        <v>359</v>
      </c>
      <c r="GR165" s="1" t="s">
        <v>360</v>
      </c>
      <c r="GS165" s="1" t="s">
        <v>361</v>
      </c>
      <c r="GT165" s="1" t="s">
        <v>361</v>
      </c>
      <c r="GU165" s="1" t="s">
        <v>361</v>
      </c>
      <c r="GV165" s="1" t="s">
        <v>361</v>
      </c>
      <c r="GW165" s="1">
        <v>0.0</v>
      </c>
      <c r="GX165" s="1">
        <v>100.0</v>
      </c>
      <c r="GY165" s="1">
        <v>100.0</v>
      </c>
      <c r="GZ165" s="1">
        <v>1.933</v>
      </c>
      <c r="HA165" s="1">
        <v>0.0152</v>
      </c>
      <c r="HB165" s="1">
        <v>0.4508132229881339</v>
      </c>
      <c r="HC165" s="1">
        <v>0.002931838302181297</v>
      </c>
      <c r="HD165" s="1">
        <v>-1.375455985948503E-6</v>
      </c>
      <c r="HE165" s="1">
        <v>3.07004744371273E-10</v>
      </c>
      <c r="HF165" s="1">
        <v>-0.06116048014925604</v>
      </c>
      <c r="HG165" s="1">
        <v>0.0100384331276165</v>
      </c>
      <c r="HH165" s="1">
        <v>-3.153267371123071E-4</v>
      </c>
      <c r="HI165" s="1">
        <v>1.819468599177705E-6</v>
      </c>
      <c r="HJ165" s="1">
        <v>1.0</v>
      </c>
      <c r="HK165" s="1">
        <v>2112.0</v>
      </c>
      <c r="HL165" s="1">
        <v>3.0</v>
      </c>
      <c r="HM165" s="1">
        <v>29.0</v>
      </c>
      <c r="HN165" s="1">
        <v>6.8</v>
      </c>
      <c r="HO165" s="1">
        <v>6.8</v>
      </c>
      <c r="HP165" s="1">
        <v>1.74805</v>
      </c>
      <c r="HQ165" s="1">
        <v>2.27051</v>
      </c>
      <c r="HR165" s="1">
        <v>1.4978</v>
      </c>
      <c r="HS165" s="1">
        <v>2.30347</v>
      </c>
      <c r="HT165" s="1">
        <v>1.54785</v>
      </c>
      <c r="HU165" s="1">
        <v>2.42676</v>
      </c>
      <c r="HV165" s="1">
        <v>35.5451</v>
      </c>
      <c r="HW165" s="1">
        <v>15.5943</v>
      </c>
      <c r="HX165" s="1">
        <v>18.0</v>
      </c>
      <c r="HY165" s="1">
        <v>500.779</v>
      </c>
      <c r="HZ165" s="1">
        <v>519.458</v>
      </c>
      <c r="IA165" s="1">
        <v>28.704</v>
      </c>
      <c r="IB165" s="1">
        <v>29.8493</v>
      </c>
      <c r="IC165" s="1">
        <v>30.0003</v>
      </c>
      <c r="ID165" s="1">
        <v>29.6313</v>
      </c>
      <c r="IE165" s="1">
        <v>29.7218</v>
      </c>
      <c r="IF165" s="1">
        <v>35.0108</v>
      </c>
      <c r="IG165" s="1">
        <v>26.8197</v>
      </c>
      <c r="IH165" s="1">
        <v>83.5516</v>
      </c>
      <c r="II165" s="1">
        <v>28.6836</v>
      </c>
      <c r="IJ165" s="1">
        <v>784.399</v>
      </c>
      <c r="IK165" s="1">
        <v>25.2186</v>
      </c>
      <c r="IL165" s="1">
        <v>100.77</v>
      </c>
      <c r="IM165" s="1">
        <v>100.505</v>
      </c>
      <c r="IN165" s="1" t="s">
        <v>362</v>
      </c>
    </row>
    <row r="166" ht="15.75" customHeight="1">
      <c r="A166" s="1">
        <v>150.0</v>
      </c>
      <c r="B166" s="1">
        <v>1.6602244181E9</v>
      </c>
      <c r="C166" s="1">
        <v>431.0999999046326</v>
      </c>
      <c r="D166" s="1" t="s">
        <v>643</v>
      </c>
      <c r="E166" s="1" t="s">
        <v>644</v>
      </c>
      <c r="F166" s="1">
        <v>1.0</v>
      </c>
      <c r="G166" s="1" t="s">
        <v>349</v>
      </c>
      <c r="H166" s="1" t="s">
        <v>350</v>
      </c>
      <c r="I166" s="1" t="s">
        <v>351</v>
      </c>
      <c r="J166" s="1" t="s">
        <v>352</v>
      </c>
      <c r="K166" s="1" t="s">
        <v>353</v>
      </c>
      <c r="L166" s="1" t="s">
        <v>354</v>
      </c>
      <c r="M166" s="1" t="s">
        <v>355</v>
      </c>
      <c r="N166" s="1">
        <v>1.6602244101E9</v>
      </c>
      <c r="O166" s="1">
        <f t="shared" si="1"/>
        <v>0.001654022044</v>
      </c>
      <c r="P166" s="1">
        <f t="shared" si="2"/>
        <v>1.654022044</v>
      </c>
      <c r="Q166" s="1">
        <f t="shared" si="3"/>
        <v>10.53709827</v>
      </c>
      <c r="R166" s="1">
        <f t="shared" si="4"/>
        <v>666.269375</v>
      </c>
      <c r="S166" s="1">
        <f t="shared" si="5"/>
        <v>443.7860868</v>
      </c>
      <c r="T166" s="1">
        <f t="shared" si="6"/>
        <v>44.17912591</v>
      </c>
      <c r="U166" s="1">
        <f t="shared" si="7"/>
        <v>66.32744803</v>
      </c>
      <c r="V166" s="1">
        <f t="shared" si="8"/>
        <v>0.08349950259</v>
      </c>
      <c r="W166" s="1">
        <f t="shared" si="9"/>
        <v>2.920061373</v>
      </c>
      <c r="X166" s="1">
        <f t="shared" si="10"/>
        <v>0.08219537102</v>
      </c>
      <c r="Y166" s="1">
        <f t="shared" si="11"/>
        <v>0.0514875812</v>
      </c>
      <c r="Z166" s="1">
        <f t="shared" si="12"/>
        <v>321.5167785</v>
      </c>
      <c r="AA166" s="1">
        <f t="shared" si="13"/>
        <v>32.49332878</v>
      </c>
      <c r="AB166" s="1">
        <f t="shared" si="14"/>
        <v>31.482275</v>
      </c>
      <c r="AC166" s="1">
        <f t="shared" si="15"/>
        <v>4.636928515</v>
      </c>
      <c r="AD166" s="1">
        <f t="shared" si="16"/>
        <v>59.92362098</v>
      </c>
      <c r="AE166" s="1">
        <f t="shared" si="17"/>
        <v>2.70756511</v>
      </c>
      <c r="AF166" s="1">
        <f t="shared" si="18"/>
        <v>4.518360315</v>
      </c>
      <c r="AG166" s="1">
        <f t="shared" si="19"/>
        <v>1.929363405</v>
      </c>
      <c r="AH166" s="1">
        <f t="shared" si="20"/>
        <v>-72.94237215</v>
      </c>
      <c r="AI166" s="1">
        <f t="shared" si="21"/>
        <v>-71.65260264</v>
      </c>
      <c r="AJ166" s="1">
        <f t="shared" si="22"/>
        <v>-5.524122853</v>
      </c>
      <c r="AK166" s="1">
        <f t="shared" si="23"/>
        <v>171.3976809</v>
      </c>
      <c r="AL166" s="1">
        <f t="shared" si="24"/>
        <v>41.45891502</v>
      </c>
      <c r="AM166" s="1">
        <f t="shared" si="25"/>
        <v>1.654734444</v>
      </c>
      <c r="AN166" s="1">
        <f t="shared" si="26"/>
        <v>10.53709827</v>
      </c>
      <c r="AO166" s="1">
        <v>762.2110229215716</v>
      </c>
      <c r="AP166" s="1">
        <v>723.172109090909</v>
      </c>
      <c r="AQ166" s="1">
        <v>5.10329739165154</v>
      </c>
      <c r="AR166" s="1">
        <v>64.96869328460993</v>
      </c>
      <c r="AS166" s="1">
        <f t="shared" si="27"/>
        <v>1.654022044</v>
      </c>
      <c r="AT166" s="1">
        <v>25.27101783181283</v>
      </c>
      <c r="AU166" s="1">
        <v>27.20092</v>
      </c>
      <c r="AV166" s="1">
        <v>6.464992195852652E-5</v>
      </c>
      <c r="AW166" s="1">
        <v>84.42991726890527</v>
      </c>
      <c r="AX166" s="1">
        <v>0.0</v>
      </c>
      <c r="AY166" s="1">
        <v>0.0</v>
      </c>
      <c r="AZ166" s="1">
        <f t="shared" si="28"/>
        <v>1</v>
      </c>
      <c r="BA166" s="1">
        <f t="shared" si="29"/>
        <v>0</v>
      </c>
      <c r="BB166" s="1">
        <f t="shared" si="30"/>
        <v>51894.86069</v>
      </c>
      <c r="BC166" s="1">
        <f t="shared" si="31"/>
        <v>2000.00125</v>
      </c>
      <c r="BD166" s="1">
        <f t="shared" si="32"/>
        <v>1681.20135</v>
      </c>
      <c r="BE166" s="1">
        <f t="shared" si="33"/>
        <v>0.8406001496</v>
      </c>
      <c r="BF166" s="1">
        <f t="shared" si="34"/>
        <v>0.1607582888</v>
      </c>
      <c r="BG166" s="1">
        <v>6.0</v>
      </c>
      <c r="BH166" s="1">
        <v>0.5</v>
      </c>
      <c r="BI166" s="1" t="s">
        <v>356</v>
      </c>
      <c r="BJ166" s="1">
        <v>2.0</v>
      </c>
      <c r="BK166" s="1" t="b">
        <v>1</v>
      </c>
      <c r="BL166" s="1">
        <v>1.6602244101E9</v>
      </c>
      <c r="BM166" s="1">
        <v>666.269375</v>
      </c>
      <c r="BN166" s="1">
        <v>717.3296875</v>
      </c>
      <c r="BO166" s="1">
        <v>27.19790625</v>
      </c>
      <c r="BP166" s="1">
        <v>25.2667375</v>
      </c>
      <c r="BQ166" s="1">
        <v>664.388125</v>
      </c>
      <c r="BR166" s="1">
        <v>27.18264375</v>
      </c>
      <c r="BS166" s="1">
        <v>500.1310625</v>
      </c>
      <c r="BT166" s="1">
        <v>99.45048125</v>
      </c>
      <c r="BU166" s="1">
        <v>0.100016675</v>
      </c>
      <c r="BV166" s="1">
        <v>31.027125</v>
      </c>
      <c r="BW166" s="1">
        <v>31.482275</v>
      </c>
      <c r="BX166" s="1">
        <v>999.9</v>
      </c>
      <c r="BY166" s="1">
        <v>0.0</v>
      </c>
      <c r="BZ166" s="1">
        <v>0.0</v>
      </c>
      <c r="CA166" s="1">
        <v>10000.968125</v>
      </c>
      <c r="CB166" s="1">
        <v>0.0</v>
      </c>
      <c r="CC166" s="1">
        <v>7.563105625</v>
      </c>
      <c r="CD166" s="1">
        <v>-51.06031875</v>
      </c>
      <c r="CE166" s="1">
        <v>684.89725</v>
      </c>
      <c r="CF166" s="1">
        <v>735.9240625</v>
      </c>
      <c r="CG166" s="1">
        <v>1.931160625</v>
      </c>
      <c r="CH166" s="1">
        <v>717.3296875</v>
      </c>
      <c r="CI166" s="1">
        <v>25.2667375</v>
      </c>
      <c r="CJ166" s="1">
        <v>2.704845</v>
      </c>
      <c r="CK166" s="1">
        <v>2.51279</v>
      </c>
      <c r="CL166" s="1">
        <v>22.3145875</v>
      </c>
      <c r="CM166" s="1">
        <v>21.1095875</v>
      </c>
      <c r="CN166" s="1">
        <v>2000.00125</v>
      </c>
      <c r="CO166" s="1">
        <v>0.9799939375</v>
      </c>
      <c r="CP166" s="1">
        <v>0.0200062625</v>
      </c>
      <c r="CQ166" s="1">
        <v>0.0</v>
      </c>
      <c r="CR166" s="1">
        <v>2.89125</v>
      </c>
      <c r="CS166" s="1">
        <v>0.0</v>
      </c>
      <c r="CT166" s="1">
        <v>22245.49375</v>
      </c>
      <c r="CU166" s="1">
        <v>17412.30625</v>
      </c>
      <c r="CV166" s="1">
        <v>40.312</v>
      </c>
      <c r="CW166" s="1">
        <v>41.25</v>
      </c>
      <c r="CX166" s="1">
        <v>40.25</v>
      </c>
      <c r="CY166" s="1">
        <v>39.7655</v>
      </c>
      <c r="CZ166" s="1">
        <v>40.4409375</v>
      </c>
      <c r="DA166" s="1">
        <v>1959.99125</v>
      </c>
      <c r="DB166" s="1">
        <v>40.01</v>
      </c>
      <c r="DC166" s="1">
        <v>0.0</v>
      </c>
      <c r="DD166" s="1">
        <v>1.6602244169E9</v>
      </c>
      <c r="DE166" s="1">
        <v>0.0</v>
      </c>
      <c r="DF166" s="1">
        <v>1.660224008E9</v>
      </c>
      <c r="DG166" s="1" t="s">
        <v>357</v>
      </c>
      <c r="DH166" s="1">
        <v>1.660224008E9</v>
      </c>
      <c r="DI166" s="1">
        <v>1.660224007E9</v>
      </c>
      <c r="DJ166" s="1">
        <v>1.0</v>
      </c>
      <c r="DK166" s="1">
        <v>0.091</v>
      </c>
      <c r="DL166" s="1">
        <v>-0.018</v>
      </c>
      <c r="DM166" s="1">
        <v>1.42</v>
      </c>
      <c r="DN166" s="1">
        <v>0.02</v>
      </c>
      <c r="DO166" s="1">
        <v>400.0</v>
      </c>
      <c r="DP166" s="1">
        <v>26.0</v>
      </c>
      <c r="DQ166" s="1">
        <v>0.31</v>
      </c>
      <c r="DR166" s="1">
        <v>0.11</v>
      </c>
      <c r="DS166" s="1">
        <v>10.11118722440767</v>
      </c>
      <c r="DT166" s="1">
        <v>2.965567306737495</v>
      </c>
      <c r="DU166" s="1">
        <v>0.2329102293610003</v>
      </c>
      <c r="DV166" s="1">
        <v>0.0</v>
      </c>
      <c r="DW166" s="1">
        <v>41.40729545234451</v>
      </c>
      <c r="DX166" s="1">
        <v>3.200024181736546</v>
      </c>
      <c r="DY166" s="1">
        <v>0.2407403062733765</v>
      </c>
      <c r="DZ166" s="1">
        <v>0.0</v>
      </c>
      <c r="EA166" s="1">
        <v>-51.04143000000001</v>
      </c>
      <c r="EB166" s="1">
        <v>-4.295399332591766</v>
      </c>
      <c r="EC166" s="1">
        <v>0.3123036035121377</v>
      </c>
      <c r="ED166" s="1">
        <v>0.0</v>
      </c>
      <c r="EE166" s="1">
        <v>447.1699936099265</v>
      </c>
      <c r="EF166" s="1">
        <v>232.3705939278775</v>
      </c>
      <c r="EG166" s="1">
        <v>17.3725381063004</v>
      </c>
      <c r="EH166" s="1">
        <v>0.0</v>
      </c>
      <c r="EI166" s="1">
        <v>1.9325965</v>
      </c>
      <c r="EJ166" s="1">
        <v>-0.02373861163227517</v>
      </c>
      <c r="EK166" s="1">
        <v>0.003990884958251742</v>
      </c>
      <c r="EL166" s="1">
        <v>1.0</v>
      </c>
      <c r="EM166" s="1">
        <v>1.929276922167575</v>
      </c>
      <c r="EN166" s="1">
        <v>0.008832438848326374</v>
      </c>
      <c r="EO166" s="1">
        <v>8.826337878393111E-4</v>
      </c>
      <c r="EP166" s="1">
        <v>1.0</v>
      </c>
      <c r="EQ166" s="1">
        <v>2.0</v>
      </c>
      <c r="ER166" s="1">
        <v>6.0</v>
      </c>
      <c r="ES166" s="1" t="s">
        <v>393</v>
      </c>
      <c r="ET166" s="1">
        <v>2.94476</v>
      </c>
      <c r="EU166" s="1">
        <v>2.80127</v>
      </c>
      <c r="EV166" s="1">
        <v>0.133022</v>
      </c>
      <c r="EW166" s="1">
        <v>0.139564</v>
      </c>
      <c r="EX166" s="1">
        <v>0.118298</v>
      </c>
      <c r="EY166" s="1">
        <v>0.112391</v>
      </c>
      <c r="EZ166" s="1">
        <v>17832.1</v>
      </c>
      <c r="FA166" s="1">
        <v>18559.3</v>
      </c>
      <c r="FB166" s="1">
        <v>23907.3</v>
      </c>
      <c r="FC166" s="1">
        <v>25089.1</v>
      </c>
      <c r="FD166" s="1">
        <v>33730.3</v>
      </c>
      <c r="FE166" s="1">
        <v>35551.4</v>
      </c>
      <c r="FF166" s="1">
        <v>43571.2</v>
      </c>
      <c r="FG166" s="1">
        <v>46371.9</v>
      </c>
      <c r="FH166" s="1">
        <v>1.9903</v>
      </c>
      <c r="FI166" s="1">
        <v>1.91677</v>
      </c>
      <c r="FJ166" s="1">
        <v>0.138424</v>
      </c>
      <c r="FK166" s="1">
        <v>0.0</v>
      </c>
      <c r="FL166" s="1">
        <v>29.2311</v>
      </c>
      <c r="FM166" s="1">
        <v>999.9</v>
      </c>
      <c r="FN166" s="1">
        <v>70.0</v>
      </c>
      <c r="FO166" s="1">
        <v>31.8</v>
      </c>
      <c r="FP166" s="1">
        <v>33.2328</v>
      </c>
      <c r="FQ166" s="1">
        <v>64.384</v>
      </c>
      <c r="FR166" s="1">
        <v>25.7131</v>
      </c>
      <c r="FS166" s="1">
        <v>1.0</v>
      </c>
      <c r="FT166" s="1">
        <v>0.212612</v>
      </c>
      <c r="FU166" s="1">
        <v>0.46665</v>
      </c>
      <c r="FV166" s="1">
        <v>20.3243</v>
      </c>
      <c r="FW166" s="1">
        <v>5.2119</v>
      </c>
      <c r="FX166" s="1">
        <v>11.9074</v>
      </c>
      <c r="FY166" s="1">
        <v>5.00265</v>
      </c>
      <c r="FZ166" s="1">
        <v>3.28953</v>
      </c>
      <c r="GA166" s="1">
        <v>9999.0</v>
      </c>
      <c r="GB166" s="1">
        <v>9999.0</v>
      </c>
      <c r="GC166" s="1">
        <v>9999.0</v>
      </c>
      <c r="GD166" s="1">
        <v>999.9</v>
      </c>
      <c r="GE166" s="1">
        <v>1.85944</v>
      </c>
      <c r="GF166" s="1">
        <v>1.8544</v>
      </c>
      <c r="GG166" s="1">
        <v>1.8576</v>
      </c>
      <c r="GH166" s="1">
        <v>1.85602</v>
      </c>
      <c r="GI166" s="1">
        <v>1.85486</v>
      </c>
      <c r="GJ166" s="1">
        <v>1.85455</v>
      </c>
      <c r="GK166" s="1">
        <v>1.8531</v>
      </c>
      <c r="GL166" s="1">
        <v>1.85638</v>
      </c>
      <c r="GM166" s="1">
        <v>0.0</v>
      </c>
      <c r="GN166" s="1">
        <v>0.0</v>
      </c>
      <c r="GO166" s="1">
        <v>0.0</v>
      </c>
      <c r="GP166" s="1">
        <v>0.0</v>
      </c>
      <c r="GQ166" s="1" t="s">
        <v>359</v>
      </c>
      <c r="GR166" s="1" t="s">
        <v>360</v>
      </c>
      <c r="GS166" s="1" t="s">
        <v>361</v>
      </c>
      <c r="GT166" s="1" t="s">
        <v>361</v>
      </c>
      <c r="GU166" s="1" t="s">
        <v>361</v>
      </c>
      <c r="GV166" s="1" t="s">
        <v>361</v>
      </c>
      <c r="GW166" s="1">
        <v>0.0</v>
      </c>
      <c r="GX166" s="1">
        <v>100.0</v>
      </c>
      <c r="GY166" s="1">
        <v>100.0</v>
      </c>
      <c r="GZ166" s="1">
        <v>1.941</v>
      </c>
      <c r="HA166" s="1">
        <v>0.0153</v>
      </c>
      <c r="HB166" s="1">
        <v>0.4508132229881339</v>
      </c>
      <c r="HC166" s="1">
        <v>0.002931838302181297</v>
      </c>
      <c r="HD166" s="1">
        <v>-1.375455985948503E-6</v>
      </c>
      <c r="HE166" s="1">
        <v>3.07004744371273E-10</v>
      </c>
      <c r="HF166" s="1">
        <v>-0.06116048014925604</v>
      </c>
      <c r="HG166" s="1">
        <v>0.0100384331276165</v>
      </c>
      <c r="HH166" s="1">
        <v>-3.153267371123071E-4</v>
      </c>
      <c r="HI166" s="1">
        <v>1.819468599177705E-6</v>
      </c>
      <c r="HJ166" s="1">
        <v>1.0</v>
      </c>
      <c r="HK166" s="1">
        <v>2112.0</v>
      </c>
      <c r="HL166" s="1">
        <v>3.0</v>
      </c>
      <c r="HM166" s="1">
        <v>29.0</v>
      </c>
      <c r="HN166" s="1">
        <v>6.8</v>
      </c>
      <c r="HO166" s="1">
        <v>6.9</v>
      </c>
      <c r="HP166" s="1">
        <v>1.75415</v>
      </c>
      <c r="HQ166" s="1">
        <v>2.29004</v>
      </c>
      <c r="HR166" s="1">
        <v>1.4978</v>
      </c>
      <c r="HS166" s="1">
        <v>2.30347</v>
      </c>
      <c r="HT166" s="1">
        <v>1.54785</v>
      </c>
      <c r="HU166" s="1">
        <v>2.41211</v>
      </c>
      <c r="HV166" s="1">
        <v>35.5683</v>
      </c>
      <c r="HW166" s="1">
        <v>15.5943</v>
      </c>
      <c r="HX166" s="1">
        <v>18.0</v>
      </c>
      <c r="HY166" s="1">
        <v>500.846</v>
      </c>
      <c r="HZ166" s="1">
        <v>519.377</v>
      </c>
      <c r="IA166" s="1">
        <v>28.698</v>
      </c>
      <c r="IB166" s="1">
        <v>29.85</v>
      </c>
      <c r="IC166" s="1">
        <v>30.0004</v>
      </c>
      <c r="ID166" s="1">
        <v>29.6322</v>
      </c>
      <c r="IE166" s="1">
        <v>29.7223</v>
      </c>
      <c r="IF166" s="1">
        <v>35.1383</v>
      </c>
      <c r="IG166" s="1">
        <v>26.8197</v>
      </c>
      <c r="IH166" s="1">
        <v>83.5516</v>
      </c>
      <c r="II166" s="1">
        <v>28.6836</v>
      </c>
      <c r="IJ166" s="1">
        <v>794.439</v>
      </c>
      <c r="IK166" s="1">
        <v>25.2222</v>
      </c>
      <c r="IL166" s="1">
        <v>100.769</v>
      </c>
      <c r="IM166" s="1">
        <v>100.505</v>
      </c>
      <c r="IN166" s="1" t="s">
        <v>362</v>
      </c>
    </row>
    <row r="167" ht="15.75" customHeight="1">
      <c r="A167" s="1">
        <v>151.0</v>
      </c>
      <c r="B167" s="1">
        <v>1.6602244191E9</v>
      </c>
      <c r="C167" s="1">
        <v>432.0999999046326</v>
      </c>
      <c r="D167" s="1" t="s">
        <v>645</v>
      </c>
      <c r="E167" s="1" t="s">
        <v>646</v>
      </c>
      <c r="F167" s="1">
        <v>1.0</v>
      </c>
      <c r="G167" s="1" t="s">
        <v>349</v>
      </c>
      <c r="H167" s="1" t="s">
        <v>350</v>
      </c>
      <c r="I167" s="1" t="s">
        <v>351</v>
      </c>
      <c r="J167" s="1" t="s">
        <v>352</v>
      </c>
      <c r="K167" s="1" t="s">
        <v>353</v>
      </c>
      <c r="L167" s="1" t="s">
        <v>354</v>
      </c>
      <c r="M167" s="1" t="s">
        <v>355</v>
      </c>
      <c r="N167" s="1">
        <v>1.660224411599999E9</v>
      </c>
      <c r="O167" s="1">
        <f t="shared" si="1"/>
        <v>0.001655144852</v>
      </c>
      <c r="P167" s="1">
        <f t="shared" si="2"/>
        <v>1.655144852</v>
      </c>
      <c r="Q167" s="1">
        <f t="shared" si="3"/>
        <v>10.58705389</v>
      </c>
      <c r="R167" s="1">
        <f t="shared" si="4"/>
        <v>673.7191333</v>
      </c>
      <c r="S167" s="1">
        <f t="shared" si="5"/>
        <v>450.1683767</v>
      </c>
      <c r="T167" s="1">
        <f t="shared" si="6"/>
        <v>44.814493</v>
      </c>
      <c r="U167" s="1">
        <f t="shared" si="7"/>
        <v>67.06908557</v>
      </c>
      <c r="V167" s="1">
        <f t="shared" si="8"/>
        <v>0.08355108004</v>
      </c>
      <c r="W167" s="1">
        <f t="shared" si="9"/>
        <v>2.921007523</v>
      </c>
      <c r="X167" s="1">
        <f t="shared" si="10"/>
        <v>0.08224576626</v>
      </c>
      <c r="Y167" s="1">
        <f t="shared" si="11"/>
        <v>0.05151918242</v>
      </c>
      <c r="Z167" s="1">
        <f t="shared" si="12"/>
        <v>321.5142382</v>
      </c>
      <c r="AA167" s="1">
        <f t="shared" si="13"/>
        <v>32.4931419</v>
      </c>
      <c r="AB167" s="1">
        <f t="shared" si="14"/>
        <v>31.48281333</v>
      </c>
      <c r="AC167" s="1">
        <f t="shared" si="15"/>
        <v>4.637070341</v>
      </c>
      <c r="AD167" s="1">
        <f t="shared" si="16"/>
        <v>59.92206506</v>
      </c>
      <c r="AE167" s="1">
        <f t="shared" si="17"/>
        <v>2.707581499</v>
      </c>
      <c r="AF167" s="1">
        <f t="shared" si="18"/>
        <v>4.518504988</v>
      </c>
      <c r="AG167" s="1">
        <f t="shared" si="19"/>
        <v>1.929488842</v>
      </c>
      <c r="AH167" s="1">
        <f t="shared" si="20"/>
        <v>-72.99188797</v>
      </c>
      <c r="AI167" s="1">
        <f t="shared" si="21"/>
        <v>-71.67214483</v>
      </c>
      <c r="AJ167" s="1">
        <f t="shared" si="22"/>
        <v>-5.523869614</v>
      </c>
      <c r="AK167" s="1">
        <f t="shared" si="23"/>
        <v>171.3263358</v>
      </c>
      <c r="AL167" s="1">
        <f t="shared" si="24"/>
        <v>41.53376288</v>
      </c>
      <c r="AM167" s="1">
        <f t="shared" si="25"/>
        <v>1.654803456</v>
      </c>
      <c r="AN167" s="1">
        <f t="shared" si="26"/>
        <v>10.58705389</v>
      </c>
      <c r="AO167" s="1">
        <v>767.3380129122578</v>
      </c>
      <c r="AP167" s="1">
        <v>728.2607151515149</v>
      </c>
      <c r="AQ167" s="1">
        <v>5.098764640170154</v>
      </c>
      <c r="AR167" s="1">
        <v>64.96869328460993</v>
      </c>
      <c r="AS167" s="1">
        <f t="shared" si="27"/>
        <v>1.655144852</v>
      </c>
      <c r="AT167" s="1">
        <v>25.26904039156744</v>
      </c>
      <c r="AU167" s="1">
        <v>27.20068121212122</v>
      </c>
      <c r="AV167" s="1">
        <v>8.661609891630064E-7</v>
      </c>
      <c r="AW167" s="1">
        <v>84.42991726890527</v>
      </c>
      <c r="AX167" s="1">
        <v>0.0</v>
      </c>
      <c r="AY167" s="1">
        <v>0.0</v>
      </c>
      <c r="AZ167" s="1">
        <f t="shared" si="28"/>
        <v>1</v>
      </c>
      <c r="BA167" s="1">
        <f t="shared" si="29"/>
        <v>0</v>
      </c>
      <c r="BB167" s="1">
        <f t="shared" si="30"/>
        <v>51921.66048</v>
      </c>
      <c r="BC167" s="1">
        <f t="shared" si="31"/>
        <v>1999.985333</v>
      </c>
      <c r="BD167" s="1">
        <f t="shared" si="32"/>
        <v>1681.18798</v>
      </c>
      <c r="BE167" s="1">
        <f t="shared" si="33"/>
        <v>0.8406001544</v>
      </c>
      <c r="BF167" s="1">
        <f t="shared" si="34"/>
        <v>0.160758298</v>
      </c>
      <c r="BG167" s="1">
        <v>6.0</v>
      </c>
      <c r="BH167" s="1">
        <v>0.5</v>
      </c>
      <c r="BI167" s="1" t="s">
        <v>356</v>
      </c>
      <c r="BJ167" s="1">
        <v>2.0</v>
      </c>
      <c r="BK167" s="1" t="b">
        <v>1</v>
      </c>
      <c r="BL167" s="1">
        <v>1.660224411599999E9</v>
      </c>
      <c r="BM167" s="1">
        <v>673.7191333333334</v>
      </c>
      <c r="BN167" s="1">
        <v>724.8842</v>
      </c>
      <c r="BO167" s="1">
        <v>27.19806666666666</v>
      </c>
      <c r="BP167" s="1">
        <v>25.26681333333333</v>
      </c>
      <c r="BQ167" s="1">
        <v>671.8266666666665</v>
      </c>
      <c r="BR167" s="1">
        <v>27.18281333333333</v>
      </c>
      <c r="BS167" s="1">
        <v>500.1299333333333</v>
      </c>
      <c r="BT167" s="1">
        <v>99.45053333333333</v>
      </c>
      <c r="BU167" s="1">
        <v>0.09998001333333335</v>
      </c>
      <c r="BV167" s="1">
        <v>31.02768666666666</v>
      </c>
      <c r="BW167" s="1">
        <v>31.48281333333333</v>
      </c>
      <c r="BX167" s="1">
        <v>999.8999999999999</v>
      </c>
      <c r="BY167" s="1">
        <v>0.0</v>
      </c>
      <c r="BZ167" s="1">
        <v>0.0</v>
      </c>
      <c r="CA167" s="1">
        <v>10006.36733333333</v>
      </c>
      <c r="CB167" s="1">
        <v>0.0</v>
      </c>
      <c r="CC167" s="1">
        <v>7.568492666666668</v>
      </c>
      <c r="CD167" s="1">
        <v>-51.16506666666668</v>
      </c>
      <c r="CE167" s="1">
        <v>692.5554000000001</v>
      </c>
      <c r="CF167" s="1">
        <v>743.6744666666667</v>
      </c>
      <c r="CG167" s="1">
        <v>1.931248</v>
      </c>
      <c r="CH167" s="1">
        <v>724.8842</v>
      </c>
      <c r="CI167" s="1">
        <v>25.26681333333333</v>
      </c>
      <c r="CJ167" s="1">
        <v>2.704862666666667</v>
      </c>
      <c r="CK167" s="1">
        <v>2.512798666666666</v>
      </c>
      <c r="CL167" s="1">
        <v>22.3147</v>
      </c>
      <c r="CM167" s="1">
        <v>21.10964</v>
      </c>
      <c r="CN167" s="1">
        <v>1999.985333333334</v>
      </c>
      <c r="CO167" s="1">
        <v>0.9799938000000001</v>
      </c>
      <c r="CP167" s="1">
        <v>0.0200064</v>
      </c>
      <c r="CQ167" s="1">
        <v>0.0</v>
      </c>
      <c r="CR167" s="1">
        <v>2.902466666666667</v>
      </c>
      <c r="CS167" s="1">
        <v>0.0</v>
      </c>
      <c r="CT167" s="1">
        <v>22252.50666666666</v>
      </c>
      <c r="CU167" s="1">
        <v>17412.16666666667</v>
      </c>
      <c r="CV167" s="1">
        <v>40.312</v>
      </c>
      <c r="CW167" s="1">
        <v>41.25</v>
      </c>
      <c r="CX167" s="1">
        <v>40.25</v>
      </c>
      <c r="CY167" s="1">
        <v>39.76653333333334</v>
      </c>
      <c r="CZ167" s="1">
        <v>40.4454</v>
      </c>
      <c r="DA167" s="1">
        <v>1959.975333333333</v>
      </c>
      <c r="DB167" s="1">
        <v>40.01</v>
      </c>
      <c r="DC167" s="1">
        <v>0.0</v>
      </c>
      <c r="DD167" s="1">
        <v>1.6602244181E9</v>
      </c>
      <c r="DE167" s="1">
        <v>0.0</v>
      </c>
      <c r="DF167" s="1">
        <v>1.660224008E9</v>
      </c>
      <c r="DG167" s="1" t="s">
        <v>357</v>
      </c>
      <c r="DH167" s="1">
        <v>1.660224008E9</v>
      </c>
      <c r="DI167" s="1">
        <v>1.660224007E9</v>
      </c>
      <c r="DJ167" s="1">
        <v>1.0</v>
      </c>
      <c r="DK167" s="1">
        <v>0.091</v>
      </c>
      <c r="DL167" s="1">
        <v>-0.018</v>
      </c>
      <c r="DM167" s="1">
        <v>1.42</v>
      </c>
      <c r="DN167" s="1">
        <v>0.02</v>
      </c>
      <c r="DO167" s="1">
        <v>400.0</v>
      </c>
      <c r="DP167" s="1">
        <v>26.0</v>
      </c>
      <c r="DQ167" s="1">
        <v>0.31</v>
      </c>
      <c r="DR167" s="1">
        <v>0.11</v>
      </c>
      <c r="DS167" s="1">
        <v>10.15894901753087</v>
      </c>
      <c r="DT167" s="1">
        <v>2.97520584503875</v>
      </c>
      <c r="DU167" s="1">
        <v>0.233903978108951</v>
      </c>
      <c r="DV167" s="1">
        <v>0.0</v>
      </c>
      <c r="DW167" s="1">
        <v>41.45687133896906</v>
      </c>
      <c r="DX167" s="1">
        <v>3.054026395728994</v>
      </c>
      <c r="DY167" s="1">
        <v>0.2304690669271</v>
      </c>
      <c r="DZ167" s="1">
        <v>0.0</v>
      </c>
      <c r="EA167" s="1">
        <v>-51.11041</v>
      </c>
      <c r="EB167" s="1">
        <v>-4.261719243603967</v>
      </c>
      <c r="EC167" s="1">
        <v>0.3099941132236759</v>
      </c>
      <c r="ED167" s="1">
        <v>0.0</v>
      </c>
      <c r="EE167" s="1">
        <v>451.0408157206754</v>
      </c>
      <c r="EF167" s="1">
        <v>232.3323396896072</v>
      </c>
      <c r="EG167" s="1">
        <v>17.36964970673971</v>
      </c>
      <c r="EH167" s="1">
        <v>0.0</v>
      </c>
      <c r="EI167" s="1">
        <v>1.932611</v>
      </c>
      <c r="EJ167" s="1">
        <v>-0.01285621013133307</v>
      </c>
      <c r="EK167" s="1">
        <v>0.004012953899560774</v>
      </c>
      <c r="EL167" s="1">
        <v>1.0</v>
      </c>
      <c r="EM167" s="1">
        <v>1.929367665449483</v>
      </c>
      <c r="EN167" s="1">
        <v>0.00797349287648953</v>
      </c>
      <c r="EO167" s="1">
        <v>8.548081546041948E-4</v>
      </c>
      <c r="EP167" s="1">
        <v>1.0</v>
      </c>
      <c r="EQ167" s="1">
        <v>2.0</v>
      </c>
      <c r="ER167" s="1">
        <v>6.0</v>
      </c>
      <c r="ES167" s="1" t="s">
        <v>393</v>
      </c>
      <c r="ET167" s="1">
        <v>2.94466</v>
      </c>
      <c r="EU167" s="1">
        <v>2.80122</v>
      </c>
      <c r="EV167" s="1">
        <v>0.133658</v>
      </c>
      <c r="EW167" s="1">
        <v>0.140187</v>
      </c>
      <c r="EX167" s="1">
        <v>0.118301</v>
      </c>
      <c r="EY167" s="1">
        <v>0.11239</v>
      </c>
      <c r="EZ167" s="1">
        <v>17819.0</v>
      </c>
      <c r="FA167" s="1">
        <v>18545.9</v>
      </c>
      <c r="FB167" s="1">
        <v>23907.3</v>
      </c>
      <c r="FC167" s="1">
        <v>25089.2</v>
      </c>
      <c r="FD167" s="1">
        <v>33730.3</v>
      </c>
      <c r="FE167" s="1">
        <v>35551.5</v>
      </c>
      <c r="FF167" s="1">
        <v>43571.3</v>
      </c>
      <c r="FG167" s="1">
        <v>46372.0</v>
      </c>
      <c r="FH167" s="1">
        <v>1.99018</v>
      </c>
      <c r="FI167" s="1">
        <v>1.91688</v>
      </c>
      <c r="FJ167" s="1">
        <v>0.138085</v>
      </c>
      <c r="FK167" s="1">
        <v>0.0</v>
      </c>
      <c r="FL167" s="1">
        <v>29.2321</v>
      </c>
      <c r="FM167" s="1">
        <v>999.9</v>
      </c>
      <c r="FN167" s="1">
        <v>70.0</v>
      </c>
      <c r="FO167" s="1">
        <v>31.7</v>
      </c>
      <c r="FP167" s="1">
        <v>33.0432</v>
      </c>
      <c r="FQ167" s="1">
        <v>64.314</v>
      </c>
      <c r="FR167" s="1">
        <v>26.0337</v>
      </c>
      <c r="FS167" s="1">
        <v>1.0</v>
      </c>
      <c r="FT167" s="1">
        <v>0.212696</v>
      </c>
      <c r="FU167" s="1">
        <v>0.450537</v>
      </c>
      <c r="FV167" s="1">
        <v>20.3243</v>
      </c>
      <c r="FW167" s="1">
        <v>5.2119</v>
      </c>
      <c r="FX167" s="1">
        <v>11.9069</v>
      </c>
      <c r="FY167" s="1">
        <v>5.0028</v>
      </c>
      <c r="FZ167" s="1">
        <v>3.2896</v>
      </c>
      <c r="GA167" s="1">
        <v>9999.0</v>
      </c>
      <c r="GB167" s="1">
        <v>9999.0</v>
      </c>
      <c r="GC167" s="1">
        <v>9999.0</v>
      </c>
      <c r="GD167" s="1">
        <v>999.9</v>
      </c>
      <c r="GE167" s="1">
        <v>1.85944</v>
      </c>
      <c r="GF167" s="1">
        <v>1.8544</v>
      </c>
      <c r="GG167" s="1">
        <v>1.8576</v>
      </c>
      <c r="GH167" s="1">
        <v>1.85602</v>
      </c>
      <c r="GI167" s="1">
        <v>1.85486</v>
      </c>
      <c r="GJ167" s="1">
        <v>1.85455</v>
      </c>
      <c r="GK167" s="1">
        <v>1.85309</v>
      </c>
      <c r="GL167" s="1">
        <v>1.85638</v>
      </c>
      <c r="GM167" s="1">
        <v>0.0</v>
      </c>
      <c r="GN167" s="1">
        <v>0.0</v>
      </c>
      <c r="GO167" s="1">
        <v>0.0</v>
      </c>
      <c r="GP167" s="1">
        <v>0.0</v>
      </c>
      <c r="GQ167" s="1" t="s">
        <v>359</v>
      </c>
      <c r="GR167" s="1" t="s">
        <v>360</v>
      </c>
      <c r="GS167" s="1" t="s">
        <v>361</v>
      </c>
      <c r="GT167" s="1" t="s">
        <v>361</v>
      </c>
      <c r="GU167" s="1" t="s">
        <v>361</v>
      </c>
      <c r="GV167" s="1" t="s">
        <v>361</v>
      </c>
      <c r="GW167" s="1">
        <v>0.0</v>
      </c>
      <c r="GX167" s="1">
        <v>100.0</v>
      </c>
      <c r="GY167" s="1">
        <v>100.0</v>
      </c>
      <c r="GZ167" s="1">
        <v>1.947</v>
      </c>
      <c r="HA167" s="1">
        <v>0.0152</v>
      </c>
      <c r="HB167" s="1">
        <v>0.4508132229881339</v>
      </c>
      <c r="HC167" s="1">
        <v>0.002931838302181297</v>
      </c>
      <c r="HD167" s="1">
        <v>-1.375455985948503E-6</v>
      </c>
      <c r="HE167" s="1">
        <v>3.07004744371273E-10</v>
      </c>
      <c r="HF167" s="1">
        <v>-0.06116048014925604</v>
      </c>
      <c r="HG167" s="1">
        <v>0.0100384331276165</v>
      </c>
      <c r="HH167" s="1">
        <v>-3.153267371123071E-4</v>
      </c>
      <c r="HI167" s="1">
        <v>1.819468599177705E-6</v>
      </c>
      <c r="HJ167" s="1">
        <v>1.0</v>
      </c>
      <c r="HK167" s="1">
        <v>2112.0</v>
      </c>
      <c r="HL167" s="1">
        <v>3.0</v>
      </c>
      <c r="HM167" s="1">
        <v>29.0</v>
      </c>
      <c r="HN167" s="1">
        <v>6.9</v>
      </c>
      <c r="HO167" s="1">
        <v>6.9</v>
      </c>
      <c r="HP167" s="1">
        <v>1.76636</v>
      </c>
      <c r="HQ167" s="1">
        <v>2.29126</v>
      </c>
      <c r="HR167" s="1">
        <v>1.4978</v>
      </c>
      <c r="HS167" s="1">
        <v>2.30347</v>
      </c>
      <c r="HT167" s="1">
        <v>1.54785</v>
      </c>
      <c r="HU167" s="1">
        <v>2.25708</v>
      </c>
      <c r="HV167" s="1">
        <v>35.5451</v>
      </c>
      <c r="HW167" s="1">
        <v>15.5768</v>
      </c>
      <c r="HX167" s="1">
        <v>18.0</v>
      </c>
      <c r="HY167" s="1">
        <v>500.776</v>
      </c>
      <c r="HZ167" s="1">
        <v>519.452</v>
      </c>
      <c r="IA167" s="1">
        <v>28.6901</v>
      </c>
      <c r="IB167" s="1">
        <v>29.8507</v>
      </c>
      <c r="IC167" s="1">
        <v>30.0004</v>
      </c>
      <c r="ID167" s="1">
        <v>29.6329</v>
      </c>
      <c r="IE167" s="1">
        <v>29.723</v>
      </c>
      <c r="IF167" s="1">
        <v>35.3838</v>
      </c>
      <c r="IG167" s="1">
        <v>26.8197</v>
      </c>
      <c r="IH167" s="1">
        <v>83.5516</v>
      </c>
      <c r="II167" s="1">
        <v>28.6565</v>
      </c>
      <c r="IJ167" s="1">
        <v>794.439</v>
      </c>
      <c r="IK167" s="1">
        <v>25.2145</v>
      </c>
      <c r="IL167" s="1">
        <v>100.769</v>
      </c>
      <c r="IM167" s="1">
        <v>100.505</v>
      </c>
      <c r="IN167" s="1" t="s">
        <v>362</v>
      </c>
    </row>
    <row r="168" ht="15.75" customHeight="1">
      <c r="A168" s="1">
        <v>152.0</v>
      </c>
      <c r="B168" s="1">
        <v>1.6602244201E9</v>
      </c>
      <c r="C168" s="1">
        <v>433.0999999046326</v>
      </c>
      <c r="D168" s="1" t="s">
        <v>647</v>
      </c>
      <c r="E168" s="1" t="s">
        <v>648</v>
      </c>
      <c r="F168" s="1">
        <v>1.0</v>
      </c>
      <c r="G168" s="1" t="s">
        <v>349</v>
      </c>
      <c r="H168" s="1" t="s">
        <v>350</v>
      </c>
      <c r="I168" s="1" t="s">
        <v>351</v>
      </c>
      <c r="J168" s="1" t="s">
        <v>352</v>
      </c>
      <c r="K168" s="1" t="s">
        <v>353</v>
      </c>
      <c r="L168" s="1" t="s">
        <v>354</v>
      </c>
      <c r="M168" s="1" t="s">
        <v>355</v>
      </c>
      <c r="N168" s="1">
        <v>1.6602244121E9</v>
      </c>
      <c r="O168" s="1">
        <f t="shared" si="1"/>
        <v>0.001657813144</v>
      </c>
      <c r="P168" s="1">
        <f t="shared" si="2"/>
        <v>1.657813144</v>
      </c>
      <c r="Q168" s="1">
        <f t="shared" si="3"/>
        <v>10.65730312</v>
      </c>
      <c r="R168" s="1">
        <f t="shared" si="4"/>
        <v>676.1994375</v>
      </c>
      <c r="S168" s="1">
        <f t="shared" si="5"/>
        <v>451.5708675</v>
      </c>
      <c r="T168" s="1">
        <f t="shared" si="6"/>
        <v>44.95412617</v>
      </c>
      <c r="U168" s="1">
        <f t="shared" si="7"/>
        <v>67.31602284</v>
      </c>
      <c r="V168" s="1">
        <f t="shared" si="8"/>
        <v>0.0836932397</v>
      </c>
      <c r="W168" s="1">
        <f t="shared" si="9"/>
        <v>2.921245997</v>
      </c>
      <c r="X168" s="1">
        <f t="shared" si="10"/>
        <v>0.08238362289</v>
      </c>
      <c r="Y168" s="1">
        <f t="shared" si="11"/>
        <v>0.05160572111</v>
      </c>
      <c r="Z168" s="1">
        <f t="shared" si="12"/>
        <v>321.5163795</v>
      </c>
      <c r="AA168" s="1">
        <f t="shared" si="13"/>
        <v>32.49209446</v>
      </c>
      <c r="AB168" s="1">
        <f t="shared" si="14"/>
        <v>31.48241875</v>
      </c>
      <c r="AC168" s="1">
        <f t="shared" si="15"/>
        <v>4.636966386</v>
      </c>
      <c r="AD168" s="1">
        <f t="shared" si="16"/>
        <v>59.92333325</v>
      </c>
      <c r="AE168" s="1">
        <f t="shared" si="17"/>
        <v>2.707599379</v>
      </c>
      <c r="AF168" s="1">
        <f t="shared" si="18"/>
        <v>4.518439198</v>
      </c>
      <c r="AG168" s="1">
        <f t="shared" si="19"/>
        <v>1.929367007</v>
      </c>
      <c r="AH168" s="1">
        <f t="shared" si="20"/>
        <v>-73.10955966</v>
      </c>
      <c r="AI168" s="1">
        <f t="shared" si="21"/>
        <v>-71.65607883</v>
      </c>
      <c r="AJ168" s="1">
        <f t="shared" si="22"/>
        <v>-5.522162851</v>
      </c>
      <c r="AK168" s="1">
        <f t="shared" si="23"/>
        <v>171.2285782</v>
      </c>
      <c r="AL168" s="1">
        <f t="shared" si="24"/>
        <v>41.55846952</v>
      </c>
      <c r="AM168" s="1">
        <f t="shared" si="25"/>
        <v>1.655254683</v>
      </c>
      <c r="AN168" s="1">
        <f t="shared" si="26"/>
        <v>10.65730312</v>
      </c>
      <c r="AO168" s="1">
        <v>772.4949305521615</v>
      </c>
      <c r="AP168" s="1">
        <v>733.354903030303</v>
      </c>
      <c r="AQ168" s="1">
        <v>5.094131788015165</v>
      </c>
      <c r="AR168" s="1">
        <v>64.96869328460993</v>
      </c>
      <c r="AS168" s="1">
        <f t="shared" si="27"/>
        <v>1.657813144</v>
      </c>
      <c r="AT168" s="1">
        <v>25.26594126136138</v>
      </c>
      <c r="AU168" s="1">
        <v>27.20082484848485</v>
      </c>
      <c r="AV168" s="1">
        <v>-1.926065250387867E-5</v>
      </c>
      <c r="AW168" s="1">
        <v>84.42991726890527</v>
      </c>
      <c r="AX168" s="1">
        <v>0.0</v>
      </c>
      <c r="AY168" s="1">
        <v>0.0</v>
      </c>
      <c r="AZ168" s="1">
        <f t="shared" si="28"/>
        <v>1</v>
      </c>
      <c r="BA168" s="1">
        <f t="shared" si="29"/>
        <v>0</v>
      </c>
      <c r="BB168" s="1">
        <f t="shared" si="30"/>
        <v>51928.48457</v>
      </c>
      <c r="BC168" s="1">
        <f t="shared" si="31"/>
        <v>1999.99875</v>
      </c>
      <c r="BD168" s="1">
        <f t="shared" si="32"/>
        <v>1681.19925</v>
      </c>
      <c r="BE168" s="1">
        <f t="shared" si="33"/>
        <v>0.8406001504</v>
      </c>
      <c r="BF168" s="1">
        <f t="shared" si="34"/>
        <v>0.1607582902</v>
      </c>
      <c r="BG168" s="1">
        <v>6.0</v>
      </c>
      <c r="BH168" s="1">
        <v>0.5</v>
      </c>
      <c r="BI168" s="1" t="s">
        <v>356</v>
      </c>
      <c r="BJ168" s="1">
        <v>2.0</v>
      </c>
      <c r="BK168" s="1" t="b">
        <v>1</v>
      </c>
      <c r="BL168" s="1">
        <v>1.6602244121E9</v>
      </c>
      <c r="BM168" s="1">
        <v>676.1994374999999</v>
      </c>
      <c r="BN168" s="1">
        <v>727.3993125</v>
      </c>
      <c r="BO168" s="1">
        <v>27.1982375</v>
      </c>
      <c r="BP168" s="1">
        <v>25.2664625</v>
      </c>
      <c r="BQ168" s="1">
        <v>674.3033125</v>
      </c>
      <c r="BR168" s="1">
        <v>27.1829875</v>
      </c>
      <c r="BS168" s="1">
        <v>500.131125</v>
      </c>
      <c r="BT168" s="1">
        <v>99.450575</v>
      </c>
      <c r="BU168" s="1">
        <v>0.09997045625</v>
      </c>
      <c r="BV168" s="1">
        <v>31.02743125</v>
      </c>
      <c r="BW168" s="1">
        <v>31.48241875</v>
      </c>
      <c r="BX168" s="1">
        <v>999.9</v>
      </c>
      <c r="BY168" s="1">
        <v>0.0</v>
      </c>
      <c r="BZ168" s="1">
        <v>0.0</v>
      </c>
      <c r="CA168" s="1">
        <v>10007.725625</v>
      </c>
      <c r="CB168" s="1">
        <v>0.0</v>
      </c>
      <c r="CC168" s="1">
        <v>7.567645</v>
      </c>
      <c r="CD168" s="1">
        <v>-51.1998875</v>
      </c>
      <c r="CE168" s="1">
        <v>695.1051875</v>
      </c>
      <c r="CF168" s="1">
        <v>746.2545</v>
      </c>
      <c r="CG168" s="1">
        <v>1.931769375</v>
      </c>
      <c r="CH168" s="1">
        <v>727.3993125</v>
      </c>
      <c r="CI168" s="1">
        <v>25.2664625</v>
      </c>
      <c r="CJ168" s="1">
        <v>2.704880625</v>
      </c>
      <c r="CK168" s="1">
        <v>2.512765</v>
      </c>
      <c r="CL168" s="1">
        <v>22.3148125</v>
      </c>
      <c r="CM168" s="1">
        <v>21.109425</v>
      </c>
      <c r="CN168" s="1">
        <v>1999.99875</v>
      </c>
      <c r="CO168" s="1">
        <v>0.9799939375</v>
      </c>
      <c r="CP168" s="1">
        <v>0.0200062625</v>
      </c>
      <c r="CQ168" s="1">
        <v>0.0</v>
      </c>
      <c r="CR168" s="1">
        <v>2.8546875</v>
      </c>
      <c r="CS168" s="1">
        <v>0.0</v>
      </c>
      <c r="CT168" s="1">
        <v>22255.24375</v>
      </c>
      <c r="CU168" s="1">
        <v>17412.28125</v>
      </c>
      <c r="CV168" s="1">
        <v>40.3159375</v>
      </c>
      <c r="CW168" s="1">
        <v>41.253875</v>
      </c>
      <c r="CX168" s="1">
        <v>40.25</v>
      </c>
      <c r="CY168" s="1">
        <v>39.769375</v>
      </c>
      <c r="CZ168" s="1">
        <v>40.444875</v>
      </c>
      <c r="DA168" s="1">
        <v>1959.98875</v>
      </c>
      <c r="DB168" s="1">
        <v>40.01</v>
      </c>
      <c r="DC168" s="1">
        <v>0.0</v>
      </c>
      <c r="DD168" s="1">
        <v>1.6602244193E9</v>
      </c>
      <c r="DE168" s="1">
        <v>0.0</v>
      </c>
      <c r="DF168" s="1">
        <v>1.660224008E9</v>
      </c>
      <c r="DG168" s="1" t="s">
        <v>357</v>
      </c>
      <c r="DH168" s="1">
        <v>1.660224008E9</v>
      </c>
      <c r="DI168" s="1">
        <v>1.660224007E9</v>
      </c>
      <c r="DJ168" s="1">
        <v>1.0</v>
      </c>
      <c r="DK168" s="1">
        <v>0.091</v>
      </c>
      <c r="DL168" s="1">
        <v>-0.018</v>
      </c>
      <c r="DM168" s="1">
        <v>1.42</v>
      </c>
      <c r="DN168" s="1">
        <v>0.02</v>
      </c>
      <c r="DO168" s="1">
        <v>400.0</v>
      </c>
      <c r="DP168" s="1">
        <v>26.0</v>
      </c>
      <c r="DQ168" s="1">
        <v>0.31</v>
      </c>
      <c r="DR168" s="1">
        <v>0.11</v>
      </c>
      <c r="DS168" s="1">
        <v>10.22427463529209</v>
      </c>
      <c r="DT168" s="1">
        <v>3.260193088084827</v>
      </c>
      <c r="DU168" s="1">
        <v>0.2509014444569865</v>
      </c>
      <c r="DV168" s="1">
        <v>0.0</v>
      </c>
      <c r="DW168" s="1">
        <v>41.54321331571351</v>
      </c>
      <c r="DX168" s="1">
        <v>3.093161107665831</v>
      </c>
      <c r="DY168" s="1">
        <v>0.2259121279888913</v>
      </c>
      <c r="DZ168" s="1">
        <v>0.0</v>
      </c>
      <c r="EA168" s="1">
        <v>-51.19679032258063</v>
      </c>
      <c r="EB168" s="1">
        <v>-4.305048387096584</v>
      </c>
      <c r="EC168" s="1">
        <v>0.3231720028943328</v>
      </c>
      <c r="ED168" s="1">
        <v>0.0</v>
      </c>
      <c r="EE168" s="1">
        <v>458.0436818259616</v>
      </c>
      <c r="EF168" s="1">
        <v>225.534782185342</v>
      </c>
      <c r="EG168" s="1">
        <v>16.30251206461293</v>
      </c>
      <c r="EH168" s="1">
        <v>0.0</v>
      </c>
      <c r="EI168" s="1">
        <v>1.932823414634147</v>
      </c>
      <c r="EJ168" s="1">
        <v>0.002366550522650472</v>
      </c>
      <c r="EK168" s="1">
        <v>0.004175922629035203</v>
      </c>
      <c r="EL168" s="1">
        <v>1.0</v>
      </c>
      <c r="EM168" s="1">
        <v>1.929474149004456</v>
      </c>
      <c r="EN168" s="1">
        <v>0.001807744243077359</v>
      </c>
      <c r="EO168" s="1">
        <v>7.495082046580063E-4</v>
      </c>
      <c r="EP168" s="1">
        <v>1.0</v>
      </c>
      <c r="EQ168" s="1">
        <v>2.0</v>
      </c>
      <c r="ER168" s="1">
        <v>6.0</v>
      </c>
      <c r="ES168" s="1" t="s">
        <v>393</v>
      </c>
      <c r="ET168" s="1">
        <v>2.94464</v>
      </c>
      <c r="EU168" s="1">
        <v>2.80123</v>
      </c>
      <c r="EV168" s="1">
        <v>0.134286</v>
      </c>
      <c r="EW168" s="1">
        <v>0.140801</v>
      </c>
      <c r="EX168" s="1">
        <v>0.118301</v>
      </c>
      <c r="EY168" s="1">
        <v>0.112391</v>
      </c>
      <c r="EZ168" s="1">
        <v>17806.0</v>
      </c>
      <c r="FA168" s="1">
        <v>18532.6</v>
      </c>
      <c r="FB168" s="1">
        <v>23907.2</v>
      </c>
      <c r="FC168" s="1">
        <v>25089.1</v>
      </c>
      <c r="FD168" s="1">
        <v>33730.4</v>
      </c>
      <c r="FE168" s="1">
        <v>35551.5</v>
      </c>
      <c r="FF168" s="1">
        <v>43571.3</v>
      </c>
      <c r="FG168" s="1">
        <v>46372.1</v>
      </c>
      <c r="FH168" s="1">
        <v>1.99015</v>
      </c>
      <c r="FI168" s="1">
        <v>1.91683</v>
      </c>
      <c r="FJ168" s="1">
        <v>0.137895</v>
      </c>
      <c r="FK168" s="1">
        <v>0.0</v>
      </c>
      <c r="FL168" s="1">
        <v>29.233</v>
      </c>
      <c r="FM168" s="1">
        <v>999.9</v>
      </c>
      <c r="FN168" s="1">
        <v>70.0</v>
      </c>
      <c r="FO168" s="1">
        <v>31.7</v>
      </c>
      <c r="FP168" s="1">
        <v>33.0432</v>
      </c>
      <c r="FQ168" s="1">
        <v>64.424</v>
      </c>
      <c r="FR168" s="1">
        <v>26.3221</v>
      </c>
      <c r="FS168" s="1">
        <v>1.0</v>
      </c>
      <c r="FT168" s="1">
        <v>0.212805</v>
      </c>
      <c r="FU168" s="1">
        <v>0.457791</v>
      </c>
      <c r="FV168" s="1">
        <v>20.3242</v>
      </c>
      <c r="FW168" s="1">
        <v>5.2119</v>
      </c>
      <c r="FX168" s="1">
        <v>11.9068</v>
      </c>
      <c r="FY168" s="1">
        <v>5.00275</v>
      </c>
      <c r="FZ168" s="1">
        <v>3.2896</v>
      </c>
      <c r="GA168" s="1">
        <v>9999.0</v>
      </c>
      <c r="GB168" s="1">
        <v>9999.0</v>
      </c>
      <c r="GC168" s="1">
        <v>9999.0</v>
      </c>
      <c r="GD168" s="1">
        <v>999.9</v>
      </c>
      <c r="GE168" s="1">
        <v>1.85944</v>
      </c>
      <c r="GF168" s="1">
        <v>1.8544</v>
      </c>
      <c r="GG168" s="1">
        <v>1.8576</v>
      </c>
      <c r="GH168" s="1">
        <v>1.85603</v>
      </c>
      <c r="GI168" s="1">
        <v>1.85486</v>
      </c>
      <c r="GJ168" s="1">
        <v>1.85455</v>
      </c>
      <c r="GK168" s="1">
        <v>1.85308</v>
      </c>
      <c r="GL168" s="1">
        <v>1.85638</v>
      </c>
      <c r="GM168" s="1">
        <v>0.0</v>
      </c>
      <c r="GN168" s="1">
        <v>0.0</v>
      </c>
      <c r="GO168" s="1">
        <v>0.0</v>
      </c>
      <c r="GP168" s="1">
        <v>0.0</v>
      </c>
      <c r="GQ168" s="1" t="s">
        <v>359</v>
      </c>
      <c r="GR168" s="1" t="s">
        <v>360</v>
      </c>
      <c r="GS168" s="1" t="s">
        <v>361</v>
      </c>
      <c r="GT168" s="1" t="s">
        <v>361</v>
      </c>
      <c r="GU168" s="1" t="s">
        <v>361</v>
      </c>
      <c r="GV168" s="1" t="s">
        <v>361</v>
      </c>
      <c r="GW168" s="1">
        <v>0.0</v>
      </c>
      <c r="GX168" s="1">
        <v>100.0</v>
      </c>
      <c r="GY168" s="1">
        <v>100.0</v>
      </c>
      <c r="GZ168" s="1">
        <v>1.955</v>
      </c>
      <c r="HA168" s="1">
        <v>0.0153</v>
      </c>
      <c r="HB168" s="1">
        <v>0.4508132229881339</v>
      </c>
      <c r="HC168" s="1">
        <v>0.002931838302181297</v>
      </c>
      <c r="HD168" s="1">
        <v>-1.375455985948503E-6</v>
      </c>
      <c r="HE168" s="1">
        <v>3.07004744371273E-10</v>
      </c>
      <c r="HF168" s="1">
        <v>-0.06116048014925604</v>
      </c>
      <c r="HG168" s="1">
        <v>0.0100384331276165</v>
      </c>
      <c r="HH168" s="1">
        <v>-3.153267371123071E-4</v>
      </c>
      <c r="HI168" s="1">
        <v>1.819468599177705E-6</v>
      </c>
      <c r="HJ168" s="1">
        <v>1.0</v>
      </c>
      <c r="HK168" s="1">
        <v>2112.0</v>
      </c>
      <c r="HL168" s="1">
        <v>3.0</v>
      </c>
      <c r="HM168" s="1">
        <v>29.0</v>
      </c>
      <c r="HN168" s="1">
        <v>6.9</v>
      </c>
      <c r="HO168" s="1">
        <v>6.9</v>
      </c>
      <c r="HP168" s="1">
        <v>1.77246</v>
      </c>
      <c r="HQ168" s="1">
        <v>2.26929</v>
      </c>
      <c r="HR168" s="1">
        <v>1.4978</v>
      </c>
      <c r="HS168" s="1">
        <v>2.30347</v>
      </c>
      <c r="HT168" s="1">
        <v>1.54785</v>
      </c>
      <c r="HU168" s="1">
        <v>2.3999</v>
      </c>
      <c r="HV168" s="1">
        <v>35.5683</v>
      </c>
      <c r="HW168" s="1">
        <v>15.5943</v>
      </c>
      <c r="HX168" s="1">
        <v>18.0</v>
      </c>
      <c r="HY168" s="1">
        <v>500.766</v>
      </c>
      <c r="HZ168" s="1">
        <v>519.422</v>
      </c>
      <c r="IA168" s="1">
        <v>28.6846</v>
      </c>
      <c r="IB168" s="1">
        <v>29.8513</v>
      </c>
      <c r="IC168" s="1">
        <v>30.0005</v>
      </c>
      <c r="ID168" s="1">
        <v>29.6335</v>
      </c>
      <c r="IE168" s="1">
        <v>29.7236</v>
      </c>
      <c r="IF168" s="1">
        <v>35.511</v>
      </c>
      <c r="IG168" s="1">
        <v>26.8197</v>
      </c>
      <c r="IH168" s="1">
        <v>83.5516</v>
      </c>
      <c r="II168" s="1">
        <v>28.6565</v>
      </c>
      <c r="IJ168" s="1">
        <v>804.458</v>
      </c>
      <c r="IK168" s="1">
        <v>25.2146</v>
      </c>
      <c r="IL168" s="1">
        <v>100.769</v>
      </c>
      <c r="IM168" s="1">
        <v>100.505</v>
      </c>
      <c r="IN168" s="1" t="s">
        <v>362</v>
      </c>
    </row>
    <row r="169" ht="15.75" customHeight="1">
      <c r="A169" s="1">
        <v>153.0</v>
      </c>
      <c r="B169" s="1">
        <v>1.6602244211E9</v>
      </c>
      <c r="C169" s="1">
        <v>434.0999999046326</v>
      </c>
      <c r="D169" s="1" t="s">
        <v>649</v>
      </c>
      <c r="E169" s="1" t="s">
        <v>650</v>
      </c>
      <c r="F169" s="1">
        <v>1.0</v>
      </c>
      <c r="G169" s="1" t="s">
        <v>349</v>
      </c>
      <c r="H169" s="1" t="s">
        <v>350</v>
      </c>
      <c r="I169" s="1" t="s">
        <v>351</v>
      </c>
      <c r="J169" s="1" t="s">
        <v>352</v>
      </c>
      <c r="K169" s="1" t="s">
        <v>353</v>
      </c>
      <c r="L169" s="1" t="s">
        <v>354</v>
      </c>
      <c r="M169" s="1" t="s">
        <v>355</v>
      </c>
      <c r="N169" s="1">
        <v>1.660224413599999E9</v>
      </c>
      <c r="O169" s="1">
        <f t="shared" si="1"/>
        <v>0.001660615563</v>
      </c>
      <c r="P169" s="1">
        <f t="shared" si="2"/>
        <v>1.660615563</v>
      </c>
      <c r="Q169" s="1">
        <f t="shared" si="3"/>
        <v>10.7491263</v>
      </c>
      <c r="R169" s="1">
        <f t="shared" si="4"/>
        <v>683.6439333</v>
      </c>
      <c r="S169" s="1">
        <f t="shared" si="5"/>
        <v>457.3852356</v>
      </c>
      <c r="T169" s="1">
        <f t="shared" si="6"/>
        <v>45.53290564</v>
      </c>
      <c r="U169" s="1">
        <f t="shared" si="7"/>
        <v>68.05706062</v>
      </c>
      <c r="V169" s="1">
        <f t="shared" si="8"/>
        <v>0.0838404393</v>
      </c>
      <c r="W169" s="1">
        <f t="shared" si="9"/>
        <v>2.921771616</v>
      </c>
      <c r="X169" s="1">
        <f t="shared" si="10"/>
        <v>0.08252648315</v>
      </c>
      <c r="Y169" s="1">
        <f t="shared" si="11"/>
        <v>0.05169539033</v>
      </c>
      <c r="Z169" s="1">
        <f t="shared" si="12"/>
        <v>321.5140254</v>
      </c>
      <c r="AA169" s="1">
        <f t="shared" si="13"/>
        <v>32.49136915</v>
      </c>
      <c r="AB169" s="1">
        <f t="shared" si="14"/>
        <v>31.48228667</v>
      </c>
      <c r="AC169" s="1">
        <f t="shared" si="15"/>
        <v>4.636931588</v>
      </c>
      <c r="AD169" s="1">
        <f t="shared" si="16"/>
        <v>59.92357524</v>
      </c>
      <c r="AE169" s="1">
        <f t="shared" si="17"/>
        <v>2.707650765</v>
      </c>
      <c r="AF169" s="1">
        <f t="shared" si="18"/>
        <v>4.518506706</v>
      </c>
      <c r="AG169" s="1">
        <f t="shared" si="19"/>
        <v>1.929280823</v>
      </c>
      <c r="AH169" s="1">
        <f t="shared" si="20"/>
        <v>-73.23314634</v>
      </c>
      <c r="AI169" s="1">
        <f t="shared" si="21"/>
        <v>-71.60688332</v>
      </c>
      <c r="AJ169" s="1">
        <f t="shared" si="22"/>
        <v>-5.517382399</v>
      </c>
      <c r="AK169" s="1">
        <f t="shared" si="23"/>
        <v>171.1566133</v>
      </c>
      <c r="AL169" s="1">
        <f t="shared" si="24"/>
        <v>41.63193483</v>
      </c>
      <c r="AM169" s="1">
        <f t="shared" si="25"/>
        <v>1.655861899</v>
      </c>
      <c r="AN169" s="1">
        <f t="shared" si="26"/>
        <v>10.7491263</v>
      </c>
      <c r="AO169" s="1">
        <v>777.6624480787948</v>
      </c>
      <c r="AP169" s="1">
        <v>738.4357878787878</v>
      </c>
      <c r="AQ169" s="1">
        <v>5.088960580520513</v>
      </c>
      <c r="AR169" s="1">
        <v>64.96869328460993</v>
      </c>
      <c r="AS169" s="1">
        <f t="shared" si="27"/>
        <v>1.660615563</v>
      </c>
      <c r="AT169" s="1">
        <v>25.26292096205172</v>
      </c>
      <c r="AU169" s="1">
        <v>27.20115757575757</v>
      </c>
      <c r="AV169" s="1">
        <v>-3.116314071657986E-5</v>
      </c>
      <c r="AW169" s="1">
        <v>84.42991726890527</v>
      </c>
      <c r="AX169" s="1">
        <v>0.0</v>
      </c>
      <c r="AY169" s="1">
        <v>0.0</v>
      </c>
      <c r="AZ169" s="1">
        <f t="shared" si="28"/>
        <v>1</v>
      </c>
      <c r="BA169" s="1">
        <f t="shared" si="29"/>
        <v>0</v>
      </c>
      <c r="BB169" s="1">
        <f t="shared" si="30"/>
        <v>51943.38195</v>
      </c>
      <c r="BC169" s="1">
        <f t="shared" si="31"/>
        <v>1999.984</v>
      </c>
      <c r="BD169" s="1">
        <f t="shared" si="32"/>
        <v>1681.18686</v>
      </c>
      <c r="BE169" s="1">
        <f t="shared" si="33"/>
        <v>0.8406001548</v>
      </c>
      <c r="BF169" s="1">
        <f t="shared" si="34"/>
        <v>0.1607582988</v>
      </c>
      <c r="BG169" s="1">
        <v>6.0</v>
      </c>
      <c r="BH169" s="1">
        <v>0.5</v>
      </c>
      <c r="BI169" s="1" t="s">
        <v>356</v>
      </c>
      <c r="BJ169" s="1">
        <v>2.0</v>
      </c>
      <c r="BK169" s="1" t="b">
        <v>1</v>
      </c>
      <c r="BL169" s="1">
        <v>1.660224413599999E9</v>
      </c>
      <c r="BM169" s="1">
        <v>683.6439333333333</v>
      </c>
      <c r="BN169" s="1">
        <v>734.9473333333334</v>
      </c>
      <c r="BO169" s="1">
        <v>27.19878</v>
      </c>
      <c r="BP169" s="1">
        <v>25.26629333333333</v>
      </c>
      <c r="BQ169" s="1">
        <v>681.7367333333333</v>
      </c>
      <c r="BR169" s="1">
        <v>27.18352666666667</v>
      </c>
      <c r="BS169" s="1">
        <v>500.1300666666667</v>
      </c>
      <c r="BT169" s="1">
        <v>99.45048666666665</v>
      </c>
      <c r="BU169" s="1">
        <v>0.09996248666666667</v>
      </c>
      <c r="BV169" s="1">
        <v>31.02769333333333</v>
      </c>
      <c r="BW169" s="1">
        <v>31.48228666666667</v>
      </c>
      <c r="BX169" s="1">
        <v>999.8999999999999</v>
      </c>
      <c r="BY169" s="1">
        <v>0.0</v>
      </c>
      <c r="BZ169" s="1">
        <v>0.0</v>
      </c>
      <c r="CA169" s="1">
        <v>10010.738</v>
      </c>
      <c r="CB169" s="1">
        <v>0.0</v>
      </c>
      <c r="CC169" s="1">
        <v>7.570428666666667</v>
      </c>
      <c r="CD169" s="1">
        <v>-51.30342666666668</v>
      </c>
      <c r="CE169" s="1">
        <v>702.7581333333334</v>
      </c>
      <c r="CF169" s="1">
        <v>753.9979999999999</v>
      </c>
      <c r="CG169" s="1">
        <v>1.932479333333333</v>
      </c>
      <c r="CH169" s="1">
        <v>734.9473333333334</v>
      </c>
      <c r="CI169" s="1">
        <v>25.26629333333333</v>
      </c>
      <c r="CJ169" s="1">
        <v>2.704932666666667</v>
      </c>
      <c r="CK169" s="1">
        <v>2.512746</v>
      </c>
      <c r="CL169" s="1">
        <v>22.31512</v>
      </c>
      <c r="CM169" s="1">
        <v>21.1093</v>
      </c>
      <c r="CN169" s="1">
        <v>1999.984</v>
      </c>
      <c r="CO169" s="1">
        <v>0.9799938000000001</v>
      </c>
      <c r="CP169" s="1">
        <v>0.0200064</v>
      </c>
      <c r="CQ169" s="1">
        <v>0.0</v>
      </c>
      <c r="CR169" s="1">
        <v>2.814933333333334</v>
      </c>
      <c r="CS169" s="1">
        <v>0.0</v>
      </c>
      <c r="CT169" s="1">
        <v>22262.32666666666</v>
      </c>
      <c r="CU169" s="1">
        <v>17412.15333333334</v>
      </c>
      <c r="CV169" s="1">
        <v>40.3162</v>
      </c>
      <c r="CW169" s="1">
        <v>41.25413333333334</v>
      </c>
      <c r="CX169" s="1">
        <v>40.25</v>
      </c>
      <c r="CY169" s="1">
        <v>39.77480000000001</v>
      </c>
      <c r="CZ169" s="1">
        <v>40.4454</v>
      </c>
      <c r="DA169" s="1">
        <v>1959.974</v>
      </c>
      <c r="DB169" s="1">
        <v>40.01</v>
      </c>
      <c r="DC169" s="1">
        <v>0.0</v>
      </c>
      <c r="DD169" s="1">
        <v>1.6602244199E9</v>
      </c>
      <c r="DE169" s="1">
        <v>0.0</v>
      </c>
      <c r="DF169" s="1">
        <v>1.660224008E9</v>
      </c>
      <c r="DG169" s="1" t="s">
        <v>357</v>
      </c>
      <c r="DH169" s="1">
        <v>1.660224008E9</v>
      </c>
      <c r="DI169" s="1">
        <v>1.660224007E9</v>
      </c>
      <c r="DJ169" s="1">
        <v>1.0</v>
      </c>
      <c r="DK169" s="1">
        <v>0.091</v>
      </c>
      <c r="DL169" s="1">
        <v>-0.018</v>
      </c>
      <c r="DM169" s="1">
        <v>1.42</v>
      </c>
      <c r="DN169" s="1">
        <v>0.02</v>
      </c>
      <c r="DO169" s="1">
        <v>400.0</v>
      </c>
      <c r="DP169" s="1">
        <v>26.0</v>
      </c>
      <c r="DQ169" s="1">
        <v>0.31</v>
      </c>
      <c r="DR169" s="1">
        <v>0.11</v>
      </c>
      <c r="DS169" s="1">
        <v>10.22427463529209</v>
      </c>
      <c r="DT169" s="1">
        <v>3.260193088084827</v>
      </c>
      <c r="DU169" s="1">
        <v>0.2509014444569865</v>
      </c>
      <c r="DV169" s="1">
        <v>0.0</v>
      </c>
      <c r="DW169" s="1">
        <v>41.54321331571351</v>
      </c>
      <c r="DX169" s="1">
        <v>3.093161107665831</v>
      </c>
      <c r="DY169" s="1">
        <v>0.2259121279888913</v>
      </c>
      <c r="DZ169" s="1">
        <v>0.0</v>
      </c>
      <c r="EA169" s="1">
        <v>-51.19679032258063</v>
      </c>
      <c r="EB169" s="1">
        <v>-4.305048387096584</v>
      </c>
      <c r="EC169" s="1">
        <v>0.3231720028943328</v>
      </c>
      <c r="ED169" s="1">
        <v>0.0</v>
      </c>
      <c r="EE169" s="1">
        <v>458.0436818259616</v>
      </c>
      <c r="EF169" s="1">
        <v>225.534782185342</v>
      </c>
      <c r="EG169" s="1">
        <v>16.30251206461293</v>
      </c>
      <c r="EH169" s="1">
        <v>0.0</v>
      </c>
      <c r="EI169" s="1">
        <v>1.932823414634147</v>
      </c>
      <c r="EJ169" s="1">
        <v>0.002366550522650472</v>
      </c>
      <c r="EK169" s="1">
        <v>0.004175922629035203</v>
      </c>
      <c r="EL169" s="1">
        <v>1.0</v>
      </c>
      <c r="EM169" s="1">
        <v>1.929474149004456</v>
      </c>
      <c r="EN169" s="1">
        <v>0.001807744243077359</v>
      </c>
      <c r="EO169" s="1">
        <v>7.495082046580063E-4</v>
      </c>
      <c r="EP169" s="1">
        <v>1.0</v>
      </c>
      <c r="EQ169" s="1">
        <v>2.0</v>
      </c>
      <c r="ER169" s="1">
        <v>6.0</v>
      </c>
      <c r="ES169" s="1" t="s">
        <v>393</v>
      </c>
      <c r="ET169" s="1">
        <v>2.94439</v>
      </c>
      <c r="EU169" s="1">
        <v>2.80125</v>
      </c>
      <c r="EV169" s="1">
        <v>0.134916</v>
      </c>
      <c r="EW169" s="1">
        <v>0.141427</v>
      </c>
      <c r="EX169" s="1">
        <v>0.118301</v>
      </c>
      <c r="EY169" s="1">
        <v>0.112396</v>
      </c>
      <c r="EZ169" s="1">
        <v>17793.1</v>
      </c>
      <c r="FA169" s="1">
        <v>18519.1</v>
      </c>
      <c r="FB169" s="1">
        <v>23907.2</v>
      </c>
      <c r="FC169" s="1">
        <v>25089.1</v>
      </c>
      <c r="FD169" s="1">
        <v>33730.5</v>
      </c>
      <c r="FE169" s="1">
        <v>35551.3</v>
      </c>
      <c r="FF169" s="1">
        <v>43571.5</v>
      </c>
      <c r="FG169" s="1">
        <v>46371.9</v>
      </c>
      <c r="FH169" s="1">
        <v>1.99025</v>
      </c>
      <c r="FI169" s="1">
        <v>1.91693</v>
      </c>
      <c r="FJ169" s="1">
        <v>0.137653</v>
      </c>
      <c r="FK169" s="1">
        <v>0.0</v>
      </c>
      <c r="FL169" s="1">
        <v>29.2337</v>
      </c>
      <c r="FM169" s="1">
        <v>999.9</v>
      </c>
      <c r="FN169" s="1">
        <v>70.0</v>
      </c>
      <c r="FO169" s="1">
        <v>31.8</v>
      </c>
      <c r="FP169" s="1">
        <v>33.2297</v>
      </c>
      <c r="FQ169" s="1">
        <v>64.234</v>
      </c>
      <c r="FR169" s="1">
        <v>26.6587</v>
      </c>
      <c r="FS169" s="1">
        <v>1.0</v>
      </c>
      <c r="FT169" s="1">
        <v>0.212896</v>
      </c>
      <c r="FU169" s="1">
        <v>0.471008</v>
      </c>
      <c r="FV169" s="1">
        <v>20.3241</v>
      </c>
      <c r="FW169" s="1">
        <v>5.21205</v>
      </c>
      <c r="FX169" s="1">
        <v>11.906</v>
      </c>
      <c r="FY169" s="1">
        <v>5.00275</v>
      </c>
      <c r="FZ169" s="1">
        <v>3.28968</v>
      </c>
      <c r="GA169" s="1">
        <v>9999.0</v>
      </c>
      <c r="GB169" s="1">
        <v>9999.0</v>
      </c>
      <c r="GC169" s="1">
        <v>9999.0</v>
      </c>
      <c r="GD169" s="1">
        <v>999.9</v>
      </c>
      <c r="GE169" s="1">
        <v>1.85944</v>
      </c>
      <c r="GF169" s="1">
        <v>1.8544</v>
      </c>
      <c r="GG169" s="1">
        <v>1.8576</v>
      </c>
      <c r="GH169" s="1">
        <v>1.85602</v>
      </c>
      <c r="GI169" s="1">
        <v>1.85486</v>
      </c>
      <c r="GJ169" s="1">
        <v>1.85455</v>
      </c>
      <c r="GK169" s="1">
        <v>1.85306</v>
      </c>
      <c r="GL169" s="1">
        <v>1.85638</v>
      </c>
      <c r="GM169" s="1">
        <v>0.0</v>
      </c>
      <c r="GN169" s="1">
        <v>0.0</v>
      </c>
      <c r="GO169" s="1">
        <v>0.0</v>
      </c>
      <c r="GP169" s="1">
        <v>0.0</v>
      </c>
      <c r="GQ169" s="1" t="s">
        <v>359</v>
      </c>
      <c r="GR169" s="1" t="s">
        <v>360</v>
      </c>
      <c r="GS169" s="1" t="s">
        <v>361</v>
      </c>
      <c r="GT169" s="1" t="s">
        <v>361</v>
      </c>
      <c r="GU169" s="1" t="s">
        <v>361</v>
      </c>
      <c r="GV169" s="1" t="s">
        <v>361</v>
      </c>
      <c r="GW169" s="1">
        <v>0.0</v>
      </c>
      <c r="GX169" s="1">
        <v>100.0</v>
      </c>
      <c r="GY169" s="1">
        <v>100.0</v>
      </c>
      <c r="GZ169" s="1">
        <v>1.961</v>
      </c>
      <c r="HA169" s="1">
        <v>0.0152</v>
      </c>
      <c r="HB169" s="1">
        <v>0.4508132229881339</v>
      </c>
      <c r="HC169" s="1">
        <v>0.002931838302181297</v>
      </c>
      <c r="HD169" s="1">
        <v>-1.375455985948503E-6</v>
      </c>
      <c r="HE169" s="1">
        <v>3.07004744371273E-10</v>
      </c>
      <c r="HF169" s="1">
        <v>-0.06116048014925604</v>
      </c>
      <c r="HG169" s="1">
        <v>0.0100384331276165</v>
      </c>
      <c r="HH169" s="1">
        <v>-3.153267371123071E-4</v>
      </c>
      <c r="HI169" s="1">
        <v>1.819468599177705E-6</v>
      </c>
      <c r="HJ169" s="1">
        <v>1.0</v>
      </c>
      <c r="HK169" s="1">
        <v>2112.0</v>
      </c>
      <c r="HL169" s="1">
        <v>3.0</v>
      </c>
      <c r="HM169" s="1">
        <v>29.0</v>
      </c>
      <c r="HN169" s="1">
        <v>6.9</v>
      </c>
      <c r="HO169" s="1">
        <v>6.9</v>
      </c>
      <c r="HP169" s="1">
        <v>1.78589</v>
      </c>
      <c r="HQ169" s="1">
        <v>2.28027</v>
      </c>
      <c r="HR169" s="1">
        <v>1.4978</v>
      </c>
      <c r="HS169" s="1">
        <v>2.30347</v>
      </c>
      <c r="HT169" s="1">
        <v>1.54785</v>
      </c>
      <c r="HU169" s="1">
        <v>2.43652</v>
      </c>
      <c r="HV169" s="1">
        <v>35.5683</v>
      </c>
      <c r="HW169" s="1">
        <v>15.5943</v>
      </c>
      <c r="HX169" s="1">
        <v>18.0</v>
      </c>
      <c r="HY169" s="1">
        <v>500.831</v>
      </c>
      <c r="HZ169" s="1">
        <v>519.497</v>
      </c>
      <c r="IA169" s="1">
        <v>28.6783</v>
      </c>
      <c r="IB169" s="1">
        <v>29.852</v>
      </c>
      <c r="IC169" s="1">
        <v>30.0005</v>
      </c>
      <c r="ID169" s="1">
        <v>29.6342</v>
      </c>
      <c r="IE169" s="1">
        <v>29.7243</v>
      </c>
      <c r="IF169" s="1">
        <v>35.7541</v>
      </c>
      <c r="IG169" s="1">
        <v>26.8197</v>
      </c>
      <c r="IH169" s="1">
        <v>83.5516</v>
      </c>
      <c r="II169" s="1">
        <v>28.6565</v>
      </c>
      <c r="IJ169" s="1">
        <v>804.458</v>
      </c>
      <c r="IK169" s="1">
        <v>25.2115</v>
      </c>
      <c r="IL169" s="1">
        <v>100.77</v>
      </c>
      <c r="IM169" s="1">
        <v>100.505</v>
      </c>
      <c r="IN169" s="1" t="s">
        <v>362</v>
      </c>
    </row>
    <row r="170" ht="15.75" customHeight="1">
      <c r="A170" s="1">
        <v>154.0</v>
      </c>
      <c r="B170" s="1">
        <v>1.6602244221E9</v>
      </c>
      <c r="C170" s="1">
        <v>435.0999999046326</v>
      </c>
      <c r="D170" s="1" t="s">
        <v>651</v>
      </c>
      <c r="E170" s="1" t="s">
        <v>652</v>
      </c>
      <c r="F170" s="1">
        <v>1.0</v>
      </c>
      <c r="G170" s="1" t="s">
        <v>349</v>
      </c>
      <c r="H170" s="1" t="s">
        <v>350</v>
      </c>
      <c r="I170" s="1" t="s">
        <v>351</v>
      </c>
      <c r="J170" s="1" t="s">
        <v>352</v>
      </c>
      <c r="K170" s="1" t="s">
        <v>353</v>
      </c>
      <c r="L170" s="1" t="s">
        <v>354</v>
      </c>
      <c r="M170" s="1" t="s">
        <v>355</v>
      </c>
      <c r="N170" s="1">
        <v>1.6602244141E9</v>
      </c>
      <c r="O170" s="1">
        <f t="shared" si="1"/>
        <v>0.001662511333</v>
      </c>
      <c r="P170" s="1">
        <f t="shared" si="2"/>
        <v>1.662511333</v>
      </c>
      <c r="Q170" s="1">
        <f t="shared" si="3"/>
        <v>10.77960569</v>
      </c>
      <c r="R170" s="1">
        <f t="shared" si="4"/>
        <v>686.124125</v>
      </c>
      <c r="S170" s="1">
        <f t="shared" si="5"/>
        <v>459.4653163</v>
      </c>
      <c r="T170" s="1">
        <f t="shared" si="6"/>
        <v>45.74002246</v>
      </c>
      <c r="U170" s="1">
        <f t="shared" si="7"/>
        <v>68.30403031</v>
      </c>
      <c r="V170" s="1">
        <f t="shared" si="8"/>
        <v>0.08394679655</v>
      </c>
      <c r="W170" s="1">
        <f t="shared" si="9"/>
        <v>2.921840672</v>
      </c>
      <c r="X170" s="1">
        <f t="shared" si="10"/>
        <v>0.08262956345</v>
      </c>
      <c r="Y170" s="1">
        <f t="shared" si="11"/>
        <v>0.05176010356</v>
      </c>
      <c r="Z170" s="1">
        <f t="shared" si="12"/>
        <v>321.5131875</v>
      </c>
      <c r="AA170" s="1">
        <f t="shared" si="13"/>
        <v>32.49049001</v>
      </c>
      <c r="AB170" s="1">
        <f t="shared" si="14"/>
        <v>31.4816</v>
      </c>
      <c r="AC170" s="1">
        <f t="shared" si="15"/>
        <v>4.636750688</v>
      </c>
      <c r="AD170" s="1">
        <f t="shared" si="16"/>
        <v>59.92527028</v>
      </c>
      <c r="AE170" s="1">
        <f t="shared" si="17"/>
        <v>2.707673396</v>
      </c>
      <c r="AF170" s="1">
        <f t="shared" si="18"/>
        <v>4.51841666</v>
      </c>
      <c r="AG170" s="1">
        <f t="shared" si="19"/>
        <v>1.929077292</v>
      </c>
      <c r="AH170" s="1">
        <f t="shared" si="20"/>
        <v>-73.3167498</v>
      </c>
      <c r="AI170" s="1">
        <f t="shared" si="21"/>
        <v>-71.55547762</v>
      </c>
      <c r="AJ170" s="1">
        <f t="shared" si="22"/>
        <v>-5.51326306</v>
      </c>
      <c r="AK170" s="1">
        <f t="shared" si="23"/>
        <v>171.127697</v>
      </c>
      <c r="AL170" s="1">
        <f t="shared" si="24"/>
        <v>41.65939646</v>
      </c>
      <c r="AM170" s="1">
        <f t="shared" si="25"/>
        <v>1.656211609</v>
      </c>
      <c r="AN170" s="1">
        <f t="shared" si="26"/>
        <v>10.77960569</v>
      </c>
      <c r="AO170" s="1">
        <v>782.8192705588856</v>
      </c>
      <c r="AP170" s="1">
        <v>743.534745454545</v>
      </c>
      <c r="AQ170" s="1">
        <v>5.092887149620079</v>
      </c>
      <c r="AR170" s="1">
        <v>64.96869328460993</v>
      </c>
      <c r="AS170" s="1">
        <f t="shared" si="27"/>
        <v>1.662511333</v>
      </c>
      <c r="AT170" s="1">
        <v>25.26129949544413</v>
      </c>
      <c r="AU170" s="1">
        <v>27.20164242424242</v>
      </c>
      <c r="AV170" s="1">
        <v>-1.352659844666331E-5</v>
      </c>
      <c r="AW170" s="1">
        <v>84.42991726890527</v>
      </c>
      <c r="AX170" s="1">
        <v>0.0</v>
      </c>
      <c r="AY170" s="1">
        <v>0.0</v>
      </c>
      <c r="AZ170" s="1">
        <f t="shared" si="28"/>
        <v>1</v>
      </c>
      <c r="BA170" s="1">
        <f t="shared" si="29"/>
        <v>0</v>
      </c>
      <c r="BB170" s="1">
        <f t="shared" si="30"/>
        <v>51945.4072</v>
      </c>
      <c r="BC170" s="1">
        <f t="shared" si="31"/>
        <v>1999.97875</v>
      </c>
      <c r="BD170" s="1">
        <f t="shared" si="32"/>
        <v>1681.18245</v>
      </c>
      <c r="BE170" s="1">
        <f t="shared" si="33"/>
        <v>0.8406001564</v>
      </c>
      <c r="BF170" s="1">
        <f t="shared" si="34"/>
        <v>0.1607583018</v>
      </c>
      <c r="BG170" s="1">
        <v>6.0</v>
      </c>
      <c r="BH170" s="1">
        <v>0.5</v>
      </c>
      <c r="BI170" s="1" t="s">
        <v>356</v>
      </c>
      <c r="BJ170" s="1">
        <v>2.0</v>
      </c>
      <c r="BK170" s="1" t="b">
        <v>1</v>
      </c>
      <c r="BL170" s="1">
        <v>1.6602244141E9</v>
      </c>
      <c r="BM170" s="1">
        <v>686.1241249999999</v>
      </c>
      <c r="BN170" s="1">
        <v>737.466</v>
      </c>
      <c r="BO170" s="1">
        <v>27.19898125</v>
      </c>
      <c r="BP170" s="1">
        <v>25.266075</v>
      </c>
      <c r="BQ170" s="1">
        <v>684.21325</v>
      </c>
      <c r="BR170" s="1">
        <v>27.183725</v>
      </c>
      <c r="BS170" s="1">
        <v>500.127</v>
      </c>
      <c r="BT170" s="1">
        <v>99.45058125</v>
      </c>
      <c r="BU170" s="1">
        <v>0.09996335</v>
      </c>
      <c r="BV170" s="1">
        <v>31.02734375</v>
      </c>
      <c r="BW170" s="1">
        <v>31.4816</v>
      </c>
      <c r="BX170" s="1">
        <v>999.9</v>
      </c>
      <c r="BY170" s="1">
        <v>0.0</v>
      </c>
      <c r="BZ170" s="1">
        <v>0.0</v>
      </c>
      <c r="CA170" s="1">
        <v>10011.123125</v>
      </c>
      <c r="CB170" s="1">
        <v>0.0</v>
      </c>
      <c r="CC170" s="1">
        <v>7.569459999999999</v>
      </c>
      <c r="CD170" s="1">
        <v>-51.34193125</v>
      </c>
      <c r="CE170" s="1">
        <v>705.3078125000001</v>
      </c>
      <c r="CF170" s="1">
        <v>756.5818125</v>
      </c>
      <c r="CG170" s="1">
        <v>1.9328975</v>
      </c>
      <c r="CH170" s="1">
        <v>737.466</v>
      </c>
      <c r="CI170" s="1">
        <v>25.266075</v>
      </c>
      <c r="CJ170" s="1">
        <v>2.704955</v>
      </c>
      <c r="CK170" s="1">
        <v>2.51272625</v>
      </c>
      <c r="CL170" s="1">
        <v>22.31525625</v>
      </c>
      <c r="CM170" s="1">
        <v>21.109175</v>
      </c>
      <c r="CN170" s="1">
        <v>1999.97875</v>
      </c>
      <c r="CO170" s="1">
        <v>0.97999375</v>
      </c>
      <c r="CP170" s="1">
        <v>0.02000645</v>
      </c>
      <c r="CQ170" s="1">
        <v>0.0</v>
      </c>
      <c r="CR170" s="1">
        <v>2.768125</v>
      </c>
      <c r="CS170" s="1">
        <v>0.0</v>
      </c>
      <c r="CT170" s="1">
        <v>22264.91875</v>
      </c>
      <c r="CU170" s="1">
        <v>17412.10625</v>
      </c>
      <c r="CV170" s="1">
        <v>40.3159375</v>
      </c>
      <c r="CW170" s="1">
        <v>41.253875</v>
      </c>
      <c r="CX170" s="1">
        <v>40.25</v>
      </c>
      <c r="CY170" s="1">
        <v>39.777125</v>
      </c>
      <c r="CZ170" s="1">
        <v>40.4488125</v>
      </c>
      <c r="DA170" s="1">
        <v>1959.96875</v>
      </c>
      <c r="DB170" s="1">
        <v>40.01</v>
      </c>
      <c r="DC170" s="1">
        <v>0.0</v>
      </c>
      <c r="DD170" s="1">
        <v>1.6602244211E9</v>
      </c>
      <c r="DE170" s="1">
        <v>0.0</v>
      </c>
      <c r="DF170" s="1">
        <v>1.660224008E9</v>
      </c>
      <c r="DG170" s="1" t="s">
        <v>357</v>
      </c>
      <c r="DH170" s="1">
        <v>1.660224008E9</v>
      </c>
      <c r="DI170" s="1">
        <v>1.660224007E9</v>
      </c>
      <c r="DJ170" s="1">
        <v>1.0</v>
      </c>
      <c r="DK170" s="1">
        <v>0.091</v>
      </c>
      <c r="DL170" s="1">
        <v>-0.018</v>
      </c>
      <c r="DM170" s="1">
        <v>1.42</v>
      </c>
      <c r="DN170" s="1">
        <v>0.02</v>
      </c>
      <c r="DO170" s="1">
        <v>400.0</v>
      </c>
      <c r="DP170" s="1">
        <v>26.0</v>
      </c>
      <c r="DQ170" s="1">
        <v>0.31</v>
      </c>
      <c r="DR170" s="1">
        <v>0.11</v>
      </c>
      <c r="DS170" s="1">
        <v>10.30048534185183</v>
      </c>
      <c r="DT170" s="1">
        <v>3.492986216499778</v>
      </c>
      <c r="DU170" s="1">
        <v>0.2657050387890888</v>
      </c>
      <c r="DV170" s="1">
        <v>0.0</v>
      </c>
      <c r="DW170" s="1">
        <v>41.60515734428711</v>
      </c>
      <c r="DX170" s="1">
        <v>3.072596424824087</v>
      </c>
      <c r="DY170" s="1">
        <v>0.2314357343125605</v>
      </c>
      <c r="DZ170" s="1">
        <v>0.0</v>
      </c>
      <c r="EA170" s="1">
        <v>-51.32426333333332</v>
      </c>
      <c r="EB170" s="1">
        <v>-4.324087208008804</v>
      </c>
      <c r="EC170" s="1">
        <v>0.3141690006809857</v>
      </c>
      <c r="ED170" s="1">
        <v>0.0</v>
      </c>
      <c r="EE170" s="1">
        <v>462.855144449733</v>
      </c>
      <c r="EF170" s="1">
        <v>224.5008727807407</v>
      </c>
      <c r="EG170" s="1">
        <v>16.76189551379641</v>
      </c>
      <c r="EH170" s="1">
        <v>0.0</v>
      </c>
      <c r="EI170" s="1">
        <v>1.93279325</v>
      </c>
      <c r="EJ170" s="1">
        <v>0.02097827392119614</v>
      </c>
      <c r="EK170" s="1">
        <v>0.004281629005121769</v>
      </c>
      <c r="EL170" s="1">
        <v>1.0</v>
      </c>
      <c r="EM170" s="1">
        <v>1.929315052067594</v>
      </c>
      <c r="EN170" s="1">
        <v>-0.004203688229612223</v>
      </c>
      <c r="EO170" s="1">
        <v>9.723117201318631E-4</v>
      </c>
      <c r="EP170" s="1">
        <v>1.0</v>
      </c>
      <c r="EQ170" s="1">
        <v>2.0</v>
      </c>
      <c r="ER170" s="1">
        <v>6.0</v>
      </c>
      <c r="ES170" s="1" t="s">
        <v>393</v>
      </c>
      <c r="ET170" s="1">
        <v>2.94471</v>
      </c>
      <c r="EU170" s="1">
        <v>2.80135</v>
      </c>
      <c r="EV170" s="1">
        <v>0.135547</v>
      </c>
      <c r="EW170" s="1">
        <v>0.142045</v>
      </c>
      <c r="EX170" s="1">
        <v>0.118306</v>
      </c>
      <c r="EY170" s="1">
        <v>0.112399</v>
      </c>
      <c r="EZ170" s="1">
        <v>17780.2</v>
      </c>
      <c r="FA170" s="1">
        <v>18505.7</v>
      </c>
      <c r="FB170" s="1">
        <v>23907.4</v>
      </c>
      <c r="FC170" s="1">
        <v>25089.0</v>
      </c>
      <c r="FD170" s="1">
        <v>33730.5</v>
      </c>
      <c r="FE170" s="1">
        <v>35551.1</v>
      </c>
      <c r="FF170" s="1">
        <v>43571.7</v>
      </c>
      <c r="FG170" s="1">
        <v>46371.8</v>
      </c>
      <c r="FH170" s="1">
        <v>1.99023</v>
      </c>
      <c r="FI170" s="1">
        <v>1.91698</v>
      </c>
      <c r="FJ170" s="1">
        <v>0.137508</v>
      </c>
      <c r="FK170" s="1">
        <v>0.0</v>
      </c>
      <c r="FL170" s="1">
        <v>29.2343</v>
      </c>
      <c r="FM170" s="1">
        <v>999.9</v>
      </c>
      <c r="FN170" s="1">
        <v>70.0</v>
      </c>
      <c r="FO170" s="1">
        <v>31.8</v>
      </c>
      <c r="FP170" s="1">
        <v>33.2308</v>
      </c>
      <c r="FQ170" s="1">
        <v>64.044</v>
      </c>
      <c r="FR170" s="1">
        <v>26.1418</v>
      </c>
      <c r="FS170" s="1">
        <v>1.0</v>
      </c>
      <c r="FT170" s="1">
        <v>0.21295</v>
      </c>
      <c r="FU170" s="1">
        <v>0.479771</v>
      </c>
      <c r="FV170" s="1">
        <v>20.3241</v>
      </c>
      <c r="FW170" s="1">
        <v>5.21205</v>
      </c>
      <c r="FX170" s="1">
        <v>11.9063</v>
      </c>
      <c r="FY170" s="1">
        <v>5.0029</v>
      </c>
      <c r="FZ170" s="1">
        <v>3.28968</v>
      </c>
      <c r="GA170" s="1">
        <v>9999.0</v>
      </c>
      <c r="GB170" s="1">
        <v>9999.0</v>
      </c>
      <c r="GC170" s="1">
        <v>9999.0</v>
      </c>
      <c r="GD170" s="1">
        <v>999.9</v>
      </c>
      <c r="GE170" s="1">
        <v>1.85944</v>
      </c>
      <c r="GF170" s="1">
        <v>1.8544</v>
      </c>
      <c r="GG170" s="1">
        <v>1.8576</v>
      </c>
      <c r="GH170" s="1">
        <v>1.85603</v>
      </c>
      <c r="GI170" s="1">
        <v>1.85486</v>
      </c>
      <c r="GJ170" s="1">
        <v>1.85455</v>
      </c>
      <c r="GK170" s="1">
        <v>1.85306</v>
      </c>
      <c r="GL170" s="1">
        <v>1.85637</v>
      </c>
      <c r="GM170" s="1">
        <v>0.0</v>
      </c>
      <c r="GN170" s="1">
        <v>0.0</v>
      </c>
      <c r="GO170" s="1">
        <v>0.0</v>
      </c>
      <c r="GP170" s="1">
        <v>0.0</v>
      </c>
      <c r="GQ170" s="1" t="s">
        <v>359</v>
      </c>
      <c r="GR170" s="1" t="s">
        <v>360</v>
      </c>
      <c r="GS170" s="1" t="s">
        <v>361</v>
      </c>
      <c r="GT170" s="1" t="s">
        <v>361</v>
      </c>
      <c r="GU170" s="1" t="s">
        <v>361</v>
      </c>
      <c r="GV170" s="1" t="s">
        <v>361</v>
      </c>
      <c r="GW170" s="1">
        <v>0.0</v>
      </c>
      <c r="GX170" s="1">
        <v>100.0</v>
      </c>
      <c r="GY170" s="1">
        <v>100.0</v>
      </c>
      <c r="GZ170" s="1">
        <v>1.969</v>
      </c>
      <c r="HA170" s="1">
        <v>0.0153</v>
      </c>
      <c r="HB170" s="1">
        <v>0.4508132229881339</v>
      </c>
      <c r="HC170" s="1">
        <v>0.002931838302181297</v>
      </c>
      <c r="HD170" s="1">
        <v>-1.375455985948503E-6</v>
      </c>
      <c r="HE170" s="1">
        <v>3.07004744371273E-10</v>
      </c>
      <c r="HF170" s="1">
        <v>-0.06116048014925604</v>
      </c>
      <c r="HG170" s="1">
        <v>0.0100384331276165</v>
      </c>
      <c r="HH170" s="1">
        <v>-3.153267371123071E-4</v>
      </c>
      <c r="HI170" s="1">
        <v>1.819468599177705E-6</v>
      </c>
      <c r="HJ170" s="1">
        <v>1.0</v>
      </c>
      <c r="HK170" s="1">
        <v>2112.0</v>
      </c>
      <c r="HL170" s="1">
        <v>3.0</v>
      </c>
      <c r="HM170" s="1">
        <v>29.0</v>
      </c>
      <c r="HN170" s="1">
        <v>6.9</v>
      </c>
      <c r="HO170" s="1">
        <v>6.9</v>
      </c>
      <c r="HP170" s="1">
        <v>1.79199</v>
      </c>
      <c r="HQ170" s="1">
        <v>2.28516</v>
      </c>
      <c r="HR170" s="1">
        <v>1.4978</v>
      </c>
      <c r="HS170" s="1">
        <v>2.30347</v>
      </c>
      <c r="HT170" s="1">
        <v>1.54785</v>
      </c>
      <c r="HU170" s="1">
        <v>2.29248</v>
      </c>
      <c r="HV170" s="1">
        <v>35.5683</v>
      </c>
      <c r="HW170" s="1">
        <v>15.5855</v>
      </c>
      <c r="HX170" s="1">
        <v>18.0</v>
      </c>
      <c r="HY170" s="1">
        <v>500.82</v>
      </c>
      <c r="HZ170" s="1">
        <v>519.536</v>
      </c>
      <c r="IA170" s="1">
        <v>28.6725</v>
      </c>
      <c r="IB170" s="1">
        <v>29.8526</v>
      </c>
      <c r="IC170" s="1">
        <v>30.0005</v>
      </c>
      <c r="ID170" s="1">
        <v>29.6347</v>
      </c>
      <c r="IE170" s="1">
        <v>29.725</v>
      </c>
      <c r="IF170" s="1">
        <v>35.8793</v>
      </c>
      <c r="IG170" s="1">
        <v>26.8197</v>
      </c>
      <c r="IH170" s="1">
        <v>83.5516</v>
      </c>
      <c r="II170" s="1">
        <v>28.6565</v>
      </c>
      <c r="IJ170" s="1">
        <v>814.479</v>
      </c>
      <c r="IK170" s="1">
        <v>25.2048</v>
      </c>
      <c r="IL170" s="1">
        <v>100.77</v>
      </c>
      <c r="IM170" s="1">
        <v>100.505</v>
      </c>
      <c r="IN170" s="1" t="s">
        <v>362</v>
      </c>
    </row>
    <row r="171" ht="15.75" customHeight="1">
      <c r="A171" s="1">
        <v>155.0</v>
      </c>
      <c r="B171" s="1">
        <v>1.6602244231E9</v>
      </c>
      <c r="C171" s="1">
        <v>436.0999999046326</v>
      </c>
      <c r="D171" s="1" t="s">
        <v>653</v>
      </c>
      <c r="E171" s="1" t="s">
        <v>654</v>
      </c>
      <c r="F171" s="1">
        <v>1.0</v>
      </c>
      <c r="G171" s="1" t="s">
        <v>349</v>
      </c>
      <c r="H171" s="1" t="s">
        <v>350</v>
      </c>
      <c r="I171" s="1" t="s">
        <v>351</v>
      </c>
      <c r="J171" s="1" t="s">
        <v>352</v>
      </c>
      <c r="K171" s="1" t="s">
        <v>353</v>
      </c>
      <c r="L171" s="1" t="s">
        <v>354</v>
      </c>
      <c r="M171" s="1" t="s">
        <v>355</v>
      </c>
      <c r="N171" s="1">
        <v>1.660224415599999E9</v>
      </c>
      <c r="O171" s="1">
        <f t="shared" si="1"/>
        <v>0.001663984196</v>
      </c>
      <c r="P171" s="1">
        <f t="shared" si="2"/>
        <v>1.663984196</v>
      </c>
      <c r="Q171" s="1">
        <f t="shared" si="3"/>
        <v>10.85542932</v>
      </c>
      <c r="R171" s="1">
        <f t="shared" si="4"/>
        <v>693.5629333</v>
      </c>
      <c r="S171" s="1">
        <f t="shared" si="5"/>
        <v>465.4456328</v>
      </c>
      <c r="T171" s="1">
        <f t="shared" si="6"/>
        <v>46.33535659</v>
      </c>
      <c r="U171" s="1">
        <f t="shared" si="7"/>
        <v>69.04455336</v>
      </c>
      <c r="V171" s="1">
        <f t="shared" si="8"/>
        <v>0.08403566425</v>
      </c>
      <c r="W171" s="1">
        <f t="shared" si="9"/>
        <v>2.922006328</v>
      </c>
      <c r="X171" s="1">
        <f t="shared" si="10"/>
        <v>0.08271573798</v>
      </c>
      <c r="Y171" s="1">
        <f t="shared" si="11"/>
        <v>0.05181419939</v>
      </c>
      <c r="Z171" s="1">
        <f t="shared" si="12"/>
        <v>321.510195</v>
      </c>
      <c r="AA171" s="1">
        <f t="shared" si="13"/>
        <v>32.489729</v>
      </c>
      <c r="AB171" s="1">
        <f t="shared" si="14"/>
        <v>31.48078</v>
      </c>
      <c r="AC171" s="1">
        <f t="shared" si="15"/>
        <v>4.63653467</v>
      </c>
      <c r="AD171" s="1">
        <f t="shared" si="16"/>
        <v>59.92813387</v>
      </c>
      <c r="AE171" s="1">
        <f t="shared" si="17"/>
        <v>2.707758985</v>
      </c>
      <c r="AF171" s="1">
        <f t="shared" si="18"/>
        <v>4.518343573</v>
      </c>
      <c r="AG171" s="1">
        <f t="shared" si="19"/>
        <v>1.928775684</v>
      </c>
      <c r="AH171" s="1">
        <f t="shared" si="20"/>
        <v>-73.38170304</v>
      </c>
      <c r="AI171" s="1">
        <f t="shared" si="21"/>
        <v>-71.4750584</v>
      </c>
      <c r="AJ171" s="1">
        <f t="shared" si="22"/>
        <v>-5.506724675</v>
      </c>
      <c r="AK171" s="1">
        <f t="shared" si="23"/>
        <v>171.1467089</v>
      </c>
      <c r="AL171" s="1">
        <f t="shared" si="24"/>
        <v>41.74245176</v>
      </c>
      <c r="AM171" s="1">
        <f t="shared" si="25"/>
        <v>1.657326714</v>
      </c>
      <c r="AN171" s="1">
        <f t="shared" si="26"/>
        <v>10.85542932</v>
      </c>
      <c r="AO171" s="1">
        <v>787.9902822915196</v>
      </c>
      <c r="AP171" s="1">
        <v>748.6247818181815</v>
      </c>
      <c r="AQ171" s="1">
        <v>5.090490819889232</v>
      </c>
      <c r="AR171" s="1">
        <v>64.96869328460993</v>
      </c>
      <c r="AS171" s="1">
        <f t="shared" si="27"/>
        <v>1.663984196</v>
      </c>
      <c r="AT171" s="1">
        <v>25.2611647710765</v>
      </c>
      <c r="AU171" s="1">
        <v>27.20342303030303</v>
      </c>
      <c r="AV171" s="1">
        <v>-4.45441965554571E-5</v>
      </c>
      <c r="AW171" s="1">
        <v>84.42991726890527</v>
      </c>
      <c r="AX171" s="1">
        <v>0.0</v>
      </c>
      <c r="AY171" s="1">
        <v>0.0</v>
      </c>
      <c r="AZ171" s="1">
        <f t="shared" si="28"/>
        <v>1</v>
      </c>
      <c r="BA171" s="1">
        <f t="shared" si="29"/>
        <v>0</v>
      </c>
      <c r="BB171" s="1">
        <f t="shared" si="30"/>
        <v>51950.16563</v>
      </c>
      <c r="BC171" s="1">
        <f t="shared" si="31"/>
        <v>1999.96</v>
      </c>
      <c r="BD171" s="1">
        <f t="shared" si="32"/>
        <v>1681.1667</v>
      </c>
      <c r="BE171" s="1">
        <f t="shared" si="33"/>
        <v>0.840600162</v>
      </c>
      <c r="BF171" s="1">
        <f t="shared" si="34"/>
        <v>0.1607583127</v>
      </c>
      <c r="BG171" s="1">
        <v>6.0</v>
      </c>
      <c r="BH171" s="1">
        <v>0.5</v>
      </c>
      <c r="BI171" s="1" t="s">
        <v>356</v>
      </c>
      <c r="BJ171" s="1">
        <v>2.0</v>
      </c>
      <c r="BK171" s="1" t="b">
        <v>1</v>
      </c>
      <c r="BL171" s="1">
        <v>1.660224415599999E9</v>
      </c>
      <c r="BM171" s="1">
        <v>693.5629333333333</v>
      </c>
      <c r="BN171" s="1">
        <v>745.02</v>
      </c>
      <c r="BO171" s="1">
        <v>27.19984666666666</v>
      </c>
      <c r="BP171" s="1">
        <v>25.26564666666666</v>
      </c>
      <c r="BQ171" s="1">
        <v>691.6410666666669</v>
      </c>
      <c r="BR171" s="1">
        <v>27.1846</v>
      </c>
      <c r="BS171" s="1">
        <v>500.1285333333334</v>
      </c>
      <c r="BT171" s="1">
        <v>99.45056666666666</v>
      </c>
      <c r="BU171" s="1">
        <v>0.09995721333333332</v>
      </c>
      <c r="BV171" s="1">
        <v>31.02706</v>
      </c>
      <c r="BW171" s="1">
        <v>31.48078</v>
      </c>
      <c r="BX171" s="1">
        <v>999.8999999999999</v>
      </c>
      <c r="BY171" s="1">
        <v>0.0</v>
      </c>
      <c r="BZ171" s="1">
        <v>0.0</v>
      </c>
      <c r="CA171" s="1">
        <v>10012.07133333333</v>
      </c>
      <c r="CB171" s="1">
        <v>0.0</v>
      </c>
      <c r="CC171" s="1">
        <v>7.565586000000001</v>
      </c>
      <c r="CD171" s="1">
        <v>-51.45699333333334</v>
      </c>
      <c r="CE171" s="1">
        <v>712.9552666666667</v>
      </c>
      <c r="CF171" s="1">
        <v>764.3312</v>
      </c>
      <c r="CG171" s="1">
        <v>1.934198666666667</v>
      </c>
      <c r="CH171" s="1">
        <v>745.02</v>
      </c>
      <c r="CI171" s="1">
        <v>25.26564666666666</v>
      </c>
      <c r="CJ171" s="1">
        <v>2.705041333333334</v>
      </c>
      <c r="CK171" s="1">
        <v>2.512682666666667</v>
      </c>
      <c r="CL171" s="1">
        <v>22.31578</v>
      </c>
      <c r="CM171" s="1">
        <v>21.10889333333333</v>
      </c>
      <c r="CN171" s="1">
        <v>1999.96</v>
      </c>
      <c r="CO171" s="1">
        <v>0.9799936000000001</v>
      </c>
      <c r="CP171" s="1">
        <v>0.0200066</v>
      </c>
      <c r="CQ171" s="1">
        <v>0.0</v>
      </c>
      <c r="CR171" s="1">
        <v>2.677</v>
      </c>
      <c r="CS171" s="1">
        <v>0.0</v>
      </c>
      <c r="CT171" s="1">
        <v>22272.30666666666</v>
      </c>
      <c r="CU171" s="1">
        <v>17411.94</v>
      </c>
      <c r="CV171" s="1">
        <v>40.3204</v>
      </c>
      <c r="CW171" s="1">
        <v>41.25413333333334</v>
      </c>
      <c r="CX171" s="1">
        <v>40.25</v>
      </c>
      <c r="CY171" s="1">
        <v>39.78306666666667</v>
      </c>
      <c r="CZ171" s="1">
        <v>40.4538</v>
      </c>
      <c r="DA171" s="1">
        <v>1959.95</v>
      </c>
      <c r="DB171" s="1">
        <v>40.01</v>
      </c>
      <c r="DC171" s="1">
        <v>0.0</v>
      </c>
      <c r="DD171" s="1">
        <v>1.6602244217E9</v>
      </c>
      <c r="DE171" s="1">
        <v>0.0</v>
      </c>
      <c r="DF171" s="1">
        <v>1.660224008E9</v>
      </c>
      <c r="DG171" s="1" t="s">
        <v>357</v>
      </c>
      <c r="DH171" s="1">
        <v>1.660224008E9</v>
      </c>
      <c r="DI171" s="1">
        <v>1.660224007E9</v>
      </c>
      <c r="DJ171" s="1">
        <v>1.0</v>
      </c>
      <c r="DK171" s="1">
        <v>0.091</v>
      </c>
      <c r="DL171" s="1">
        <v>-0.018</v>
      </c>
      <c r="DM171" s="1">
        <v>1.42</v>
      </c>
      <c r="DN171" s="1">
        <v>0.02</v>
      </c>
      <c r="DO171" s="1">
        <v>400.0</v>
      </c>
      <c r="DP171" s="1">
        <v>26.0</v>
      </c>
      <c r="DQ171" s="1">
        <v>0.31</v>
      </c>
      <c r="DR171" s="1">
        <v>0.11</v>
      </c>
      <c r="DS171" s="1">
        <v>10.3771087977576</v>
      </c>
      <c r="DT171" s="1">
        <v>3.406279501381149</v>
      </c>
      <c r="DU171" s="1">
        <v>0.2504897918565401</v>
      </c>
      <c r="DV171" s="1">
        <v>0.0</v>
      </c>
      <c r="DW171" s="1">
        <v>41.66082130271176</v>
      </c>
      <c r="DX171" s="1">
        <v>3.079525862630378</v>
      </c>
      <c r="DY171" s="1">
        <v>0.2319805028101417</v>
      </c>
      <c r="DZ171" s="1">
        <v>0.0</v>
      </c>
      <c r="EA171" s="1">
        <v>-51.40031333333332</v>
      </c>
      <c r="EB171" s="1">
        <v>-4.392800889877599</v>
      </c>
      <c r="EC171" s="1">
        <v>0.3193110560079138</v>
      </c>
      <c r="ED171" s="1">
        <v>0.0</v>
      </c>
      <c r="EE171" s="1">
        <v>466.597415016458</v>
      </c>
      <c r="EF171" s="1">
        <v>226.7141259931071</v>
      </c>
      <c r="EG171" s="1">
        <v>16.92593495721125</v>
      </c>
      <c r="EH171" s="1">
        <v>0.0</v>
      </c>
      <c r="EI171" s="1">
        <v>1.93289225</v>
      </c>
      <c r="EJ171" s="1">
        <v>0.03060776735459386</v>
      </c>
      <c r="EK171" s="1">
        <v>0.004400281517982688</v>
      </c>
      <c r="EL171" s="1">
        <v>1.0</v>
      </c>
      <c r="EM171" s="1">
        <v>1.929127337121941</v>
      </c>
      <c r="EN171" s="1">
        <v>-0.008748989653596115</v>
      </c>
      <c r="EO171" s="1">
        <v>0.001231336976719802</v>
      </c>
      <c r="EP171" s="1">
        <v>1.0</v>
      </c>
      <c r="EQ171" s="1">
        <v>2.0</v>
      </c>
      <c r="ER171" s="1">
        <v>6.0</v>
      </c>
      <c r="ES171" s="1" t="s">
        <v>393</v>
      </c>
      <c r="ET171" s="1">
        <v>2.94488</v>
      </c>
      <c r="EU171" s="1">
        <v>2.80129</v>
      </c>
      <c r="EV171" s="1">
        <v>0.136169</v>
      </c>
      <c r="EW171" s="1">
        <v>0.142655</v>
      </c>
      <c r="EX171" s="1">
        <v>0.118311</v>
      </c>
      <c r="EY171" s="1">
        <v>0.112398</v>
      </c>
      <c r="EZ171" s="1">
        <v>17767.5</v>
      </c>
      <c r="FA171" s="1">
        <v>18492.4</v>
      </c>
      <c r="FB171" s="1">
        <v>23907.4</v>
      </c>
      <c r="FC171" s="1">
        <v>25088.8</v>
      </c>
      <c r="FD171" s="1">
        <v>33730.6</v>
      </c>
      <c r="FE171" s="1">
        <v>35551.0</v>
      </c>
      <c r="FF171" s="1">
        <v>43572.0</v>
      </c>
      <c r="FG171" s="1">
        <v>46371.7</v>
      </c>
      <c r="FH171" s="1">
        <v>1.9903</v>
      </c>
      <c r="FI171" s="1">
        <v>1.91695</v>
      </c>
      <c r="FJ171" s="1">
        <v>0.137463</v>
      </c>
      <c r="FK171" s="1">
        <v>0.0</v>
      </c>
      <c r="FL171" s="1">
        <v>29.235</v>
      </c>
      <c r="FM171" s="1">
        <v>999.9</v>
      </c>
      <c r="FN171" s="1">
        <v>70.0</v>
      </c>
      <c r="FO171" s="1">
        <v>31.8</v>
      </c>
      <c r="FP171" s="1">
        <v>33.2313</v>
      </c>
      <c r="FQ171" s="1">
        <v>64.334</v>
      </c>
      <c r="FR171" s="1">
        <v>25.7612</v>
      </c>
      <c r="FS171" s="1">
        <v>1.0</v>
      </c>
      <c r="FT171" s="1">
        <v>0.213061</v>
      </c>
      <c r="FU171" s="1">
        <v>0.488129</v>
      </c>
      <c r="FV171" s="1">
        <v>20.3242</v>
      </c>
      <c r="FW171" s="1">
        <v>5.2125</v>
      </c>
      <c r="FX171" s="1">
        <v>11.9069</v>
      </c>
      <c r="FY171" s="1">
        <v>5.003</v>
      </c>
      <c r="FZ171" s="1">
        <v>3.2897</v>
      </c>
      <c r="GA171" s="1">
        <v>9999.0</v>
      </c>
      <c r="GB171" s="1">
        <v>9999.0</v>
      </c>
      <c r="GC171" s="1">
        <v>9999.0</v>
      </c>
      <c r="GD171" s="1">
        <v>999.9</v>
      </c>
      <c r="GE171" s="1">
        <v>1.85944</v>
      </c>
      <c r="GF171" s="1">
        <v>1.8544</v>
      </c>
      <c r="GG171" s="1">
        <v>1.8576</v>
      </c>
      <c r="GH171" s="1">
        <v>1.85602</v>
      </c>
      <c r="GI171" s="1">
        <v>1.85486</v>
      </c>
      <c r="GJ171" s="1">
        <v>1.85455</v>
      </c>
      <c r="GK171" s="1">
        <v>1.85304</v>
      </c>
      <c r="GL171" s="1">
        <v>1.85637</v>
      </c>
      <c r="GM171" s="1">
        <v>0.0</v>
      </c>
      <c r="GN171" s="1">
        <v>0.0</v>
      </c>
      <c r="GO171" s="1">
        <v>0.0</v>
      </c>
      <c r="GP171" s="1">
        <v>0.0</v>
      </c>
      <c r="GQ171" s="1" t="s">
        <v>359</v>
      </c>
      <c r="GR171" s="1" t="s">
        <v>360</v>
      </c>
      <c r="GS171" s="1" t="s">
        <v>361</v>
      </c>
      <c r="GT171" s="1" t="s">
        <v>361</v>
      </c>
      <c r="GU171" s="1" t="s">
        <v>361</v>
      </c>
      <c r="GV171" s="1" t="s">
        <v>361</v>
      </c>
      <c r="GW171" s="1">
        <v>0.0</v>
      </c>
      <c r="GX171" s="1">
        <v>100.0</v>
      </c>
      <c r="GY171" s="1">
        <v>100.0</v>
      </c>
      <c r="GZ171" s="1">
        <v>1.976</v>
      </c>
      <c r="HA171" s="1">
        <v>0.0153</v>
      </c>
      <c r="HB171" s="1">
        <v>0.4508132229881339</v>
      </c>
      <c r="HC171" s="1">
        <v>0.002931838302181297</v>
      </c>
      <c r="HD171" s="1">
        <v>-1.375455985948503E-6</v>
      </c>
      <c r="HE171" s="1">
        <v>3.07004744371273E-10</v>
      </c>
      <c r="HF171" s="1">
        <v>-0.06116048014925604</v>
      </c>
      <c r="HG171" s="1">
        <v>0.0100384331276165</v>
      </c>
      <c r="HH171" s="1">
        <v>-3.153267371123071E-4</v>
      </c>
      <c r="HI171" s="1">
        <v>1.819468599177705E-6</v>
      </c>
      <c r="HJ171" s="1">
        <v>1.0</v>
      </c>
      <c r="HK171" s="1">
        <v>2112.0</v>
      </c>
      <c r="HL171" s="1">
        <v>3.0</v>
      </c>
      <c r="HM171" s="1">
        <v>29.0</v>
      </c>
      <c r="HN171" s="1">
        <v>6.9</v>
      </c>
      <c r="HO171" s="1">
        <v>6.9</v>
      </c>
      <c r="HP171" s="1">
        <v>1.80298</v>
      </c>
      <c r="HQ171" s="1">
        <v>2.27295</v>
      </c>
      <c r="HR171" s="1">
        <v>1.4978</v>
      </c>
      <c r="HS171" s="1">
        <v>2.30347</v>
      </c>
      <c r="HT171" s="1">
        <v>1.54785</v>
      </c>
      <c r="HU171" s="1">
        <v>2.38159</v>
      </c>
      <c r="HV171" s="1">
        <v>35.5683</v>
      </c>
      <c r="HW171" s="1">
        <v>15.5855</v>
      </c>
      <c r="HX171" s="1">
        <v>18.0</v>
      </c>
      <c r="HY171" s="1">
        <v>500.87</v>
      </c>
      <c r="HZ171" s="1">
        <v>519.53</v>
      </c>
      <c r="IA171" s="1">
        <v>28.6651</v>
      </c>
      <c r="IB171" s="1">
        <v>29.8533</v>
      </c>
      <c r="IC171" s="1">
        <v>30.0005</v>
      </c>
      <c r="ID171" s="1">
        <v>29.6355</v>
      </c>
      <c r="IE171" s="1">
        <v>29.7262</v>
      </c>
      <c r="IF171" s="1">
        <v>36.125</v>
      </c>
      <c r="IG171" s="1">
        <v>26.8197</v>
      </c>
      <c r="IH171" s="1">
        <v>83.5516</v>
      </c>
      <c r="II171" s="1">
        <v>28.6565</v>
      </c>
      <c r="IJ171" s="1">
        <v>814.479</v>
      </c>
      <c r="IK171" s="1">
        <v>25.2029</v>
      </c>
      <c r="IL171" s="1">
        <v>100.771</v>
      </c>
      <c r="IM171" s="1">
        <v>100.504</v>
      </c>
      <c r="IN171" s="1" t="s">
        <v>362</v>
      </c>
    </row>
    <row r="172" ht="15.75" customHeight="1">
      <c r="A172" s="1">
        <v>156.0</v>
      </c>
      <c r="B172" s="1">
        <v>1.6602244241E9</v>
      </c>
      <c r="C172" s="1">
        <v>437.0999999046326</v>
      </c>
      <c r="D172" s="1" t="s">
        <v>655</v>
      </c>
      <c r="E172" s="1" t="s">
        <v>656</v>
      </c>
      <c r="F172" s="1">
        <v>1.0</v>
      </c>
      <c r="G172" s="1" t="s">
        <v>349</v>
      </c>
      <c r="H172" s="1" t="s">
        <v>350</v>
      </c>
      <c r="I172" s="1" t="s">
        <v>351</v>
      </c>
      <c r="J172" s="1" t="s">
        <v>352</v>
      </c>
      <c r="K172" s="1" t="s">
        <v>353</v>
      </c>
      <c r="L172" s="1" t="s">
        <v>354</v>
      </c>
      <c r="M172" s="1" t="s">
        <v>355</v>
      </c>
      <c r="N172" s="1">
        <v>1.6602244161E9</v>
      </c>
      <c r="O172" s="1">
        <f t="shared" si="1"/>
        <v>0.001665127486</v>
      </c>
      <c r="P172" s="1">
        <f t="shared" si="2"/>
        <v>1.665127486</v>
      </c>
      <c r="Q172" s="1">
        <f t="shared" si="3"/>
        <v>10.93589609</v>
      </c>
      <c r="R172" s="1">
        <f t="shared" si="4"/>
        <v>696.04125</v>
      </c>
      <c r="S172" s="1">
        <f t="shared" si="5"/>
        <v>466.4854351</v>
      </c>
      <c r="T172" s="1">
        <f t="shared" si="6"/>
        <v>46.43894205</v>
      </c>
      <c r="U172" s="1">
        <f t="shared" si="7"/>
        <v>69.29137941</v>
      </c>
      <c r="V172" s="1">
        <f t="shared" si="8"/>
        <v>0.08410389428</v>
      </c>
      <c r="W172" s="1">
        <f t="shared" si="9"/>
        <v>2.921931677</v>
      </c>
      <c r="X172" s="1">
        <f t="shared" si="10"/>
        <v>0.08278180877</v>
      </c>
      <c r="Y172" s="1">
        <f t="shared" si="11"/>
        <v>0.05185568339</v>
      </c>
      <c r="Z172" s="1">
        <f t="shared" si="12"/>
        <v>321.5121264</v>
      </c>
      <c r="AA172" s="1">
        <f t="shared" si="13"/>
        <v>32.48901834</v>
      </c>
      <c r="AB172" s="1">
        <f t="shared" si="14"/>
        <v>31.48010625</v>
      </c>
      <c r="AC172" s="1">
        <f t="shared" si="15"/>
        <v>4.636357185</v>
      </c>
      <c r="AD172" s="1">
        <f t="shared" si="16"/>
        <v>59.93043987</v>
      </c>
      <c r="AE172" s="1">
        <f t="shared" si="17"/>
        <v>2.707792171</v>
      </c>
      <c r="AF172" s="1">
        <f t="shared" si="18"/>
        <v>4.51822509</v>
      </c>
      <c r="AG172" s="1">
        <f t="shared" si="19"/>
        <v>1.928565014</v>
      </c>
      <c r="AH172" s="1">
        <f t="shared" si="20"/>
        <v>-73.43212214</v>
      </c>
      <c r="AI172" s="1">
        <f t="shared" si="21"/>
        <v>-71.43956092</v>
      </c>
      <c r="AJ172" s="1">
        <f t="shared" si="22"/>
        <v>-5.504099658</v>
      </c>
      <c r="AK172" s="1">
        <f t="shared" si="23"/>
        <v>171.1363437</v>
      </c>
      <c r="AL172" s="1">
        <f t="shared" si="24"/>
        <v>41.77132947</v>
      </c>
      <c r="AM172" s="1">
        <f t="shared" si="25"/>
        <v>1.657680552</v>
      </c>
      <c r="AN172" s="1">
        <f t="shared" si="26"/>
        <v>10.93589609</v>
      </c>
      <c r="AO172" s="1">
        <v>793.1857236247048</v>
      </c>
      <c r="AP172" s="1">
        <v>753.7136969696968</v>
      </c>
      <c r="AQ172" s="1">
        <v>5.091941063252134</v>
      </c>
      <c r="AR172" s="1">
        <v>64.96869328460993</v>
      </c>
      <c r="AS172" s="1">
        <f t="shared" si="27"/>
        <v>1.665127486</v>
      </c>
      <c r="AT172" s="1">
        <v>25.26168092037755</v>
      </c>
      <c r="AU172" s="1">
        <v>27.20487272727273</v>
      </c>
      <c r="AV172" s="1">
        <v>1.540231317778215E-5</v>
      </c>
      <c r="AW172" s="1">
        <v>84.42991726890527</v>
      </c>
      <c r="AX172" s="1">
        <v>0.0</v>
      </c>
      <c r="AY172" s="1">
        <v>0.0</v>
      </c>
      <c r="AZ172" s="1">
        <f t="shared" si="28"/>
        <v>1</v>
      </c>
      <c r="BA172" s="1">
        <f t="shared" si="29"/>
        <v>0</v>
      </c>
      <c r="BB172" s="1">
        <f t="shared" si="30"/>
        <v>51948.12484</v>
      </c>
      <c r="BC172" s="1">
        <f t="shared" si="31"/>
        <v>1999.971875</v>
      </c>
      <c r="BD172" s="1">
        <f t="shared" si="32"/>
        <v>1681.176694</v>
      </c>
      <c r="BE172" s="1">
        <f t="shared" si="33"/>
        <v>0.8406001678</v>
      </c>
      <c r="BF172" s="1">
        <f t="shared" si="34"/>
        <v>0.1607583239</v>
      </c>
      <c r="BG172" s="1">
        <v>6.0</v>
      </c>
      <c r="BH172" s="1">
        <v>0.5</v>
      </c>
      <c r="BI172" s="1" t="s">
        <v>356</v>
      </c>
      <c r="BJ172" s="1">
        <v>2.0</v>
      </c>
      <c r="BK172" s="1" t="b">
        <v>1</v>
      </c>
      <c r="BL172" s="1">
        <v>1.6602244161E9</v>
      </c>
      <c r="BM172" s="1">
        <v>696.04125</v>
      </c>
      <c r="BN172" s="1">
        <v>747.5381875</v>
      </c>
      <c r="BO172" s="1">
        <v>27.2001375</v>
      </c>
      <c r="BP172" s="1">
        <v>25.265525</v>
      </c>
      <c r="BQ172" s="1">
        <v>694.1158125</v>
      </c>
      <c r="BR172" s="1">
        <v>27.1848875</v>
      </c>
      <c r="BS172" s="1">
        <v>500.1285</v>
      </c>
      <c r="BT172" s="1">
        <v>99.45071875</v>
      </c>
      <c r="BU172" s="1">
        <v>0.0999607625</v>
      </c>
      <c r="BV172" s="1">
        <v>31.0266</v>
      </c>
      <c r="BW172" s="1">
        <v>31.48010625</v>
      </c>
      <c r="BX172" s="1">
        <v>999.9</v>
      </c>
      <c r="BY172" s="1">
        <v>0.0</v>
      </c>
      <c r="BZ172" s="1">
        <v>0.0</v>
      </c>
      <c r="CA172" s="1">
        <v>10011.629375</v>
      </c>
      <c r="CB172" s="1">
        <v>0.0</v>
      </c>
      <c r="CC172" s="1">
        <v>7.559471875</v>
      </c>
      <c r="CD172" s="1">
        <v>-51.49685625</v>
      </c>
      <c r="CE172" s="1">
        <v>715.503125</v>
      </c>
      <c r="CF172" s="1">
        <v>766.9145624999999</v>
      </c>
      <c r="CG172" s="1">
        <v>1.934610625</v>
      </c>
      <c r="CH172" s="1">
        <v>747.5381875</v>
      </c>
      <c r="CI172" s="1">
        <v>25.265525</v>
      </c>
      <c r="CJ172" s="1">
        <v>2.705074375</v>
      </c>
      <c r="CK172" s="1">
        <v>2.512674375</v>
      </c>
      <c r="CL172" s="1">
        <v>22.31598125</v>
      </c>
      <c r="CM172" s="1">
        <v>21.1088375</v>
      </c>
      <c r="CN172" s="1">
        <v>1999.971875</v>
      </c>
      <c r="CO172" s="1">
        <v>0.9799935625</v>
      </c>
      <c r="CP172" s="1">
        <v>0.0200066375</v>
      </c>
      <c r="CQ172" s="1">
        <v>0.0</v>
      </c>
      <c r="CR172" s="1">
        <v>2.700125</v>
      </c>
      <c r="CS172" s="1">
        <v>0.0</v>
      </c>
      <c r="CT172" s="1">
        <v>22274.95</v>
      </c>
      <c r="CU172" s="1">
        <v>17412.04375</v>
      </c>
      <c r="CV172" s="1">
        <v>40.319875</v>
      </c>
      <c r="CW172" s="1">
        <v>41.253875</v>
      </c>
      <c r="CX172" s="1">
        <v>40.25</v>
      </c>
      <c r="CY172" s="1">
        <v>39.784875</v>
      </c>
      <c r="CZ172" s="1">
        <v>40.45274999999999</v>
      </c>
      <c r="DA172" s="1">
        <v>1959.96125</v>
      </c>
      <c r="DB172" s="1">
        <v>40.010625</v>
      </c>
      <c r="DC172" s="1">
        <v>0.0</v>
      </c>
      <c r="DD172" s="1">
        <v>1.6602244229E9</v>
      </c>
      <c r="DE172" s="1">
        <v>0.0</v>
      </c>
      <c r="DF172" s="1">
        <v>1.660224008E9</v>
      </c>
      <c r="DG172" s="1" t="s">
        <v>357</v>
      </c>
      <c r="DH172" s="1">
        <v>1.660224008E9</v>
      </c>
      <c r="DI172" s="1">
        <v>1.660224007E9</v>
      </c>
      <c r="DJ172" s="1">
        <v>1.0</v>
      </c>
      <c r="DK172" s="1">
        <v>0.091</v>
      </c>
      <c r="DL172" s="1">
        <v>-0.018</v>
      </c>
      <c r="DM172" s="1">
        <v>1.42</v>
      </c>
      <c r="DN172" s="1">
        <v>0.02</v>
      </c>
      <c r="DO172" s="1">
        <v>400.0</v>
      </c>
      <c r="DP172" s="1">
        <v>26.0</v>
      </c>
      <c r="DQ172" s="1">
        <v>0.31</v>
      </c>
      <c r="DR172" s="1">
        <v>0.11</v>
      </c>
      <c r="DS172" s="1">
        <v>10.45015128116694</v>
      </c>
      <c r="DT172" s="1">
        <v>3.388038850690489</v>
      </c>
      <c r="DU172" s="1">
        <v>0.2574758151734037</v>
      </c>
      <c r="DV172" s="1">
        <v>0.0</v>
      </c>
      <c r="DW172" s="1">
        <v>41.75952910099102</v>
      </c>
      <c r="DX172" s="1">
        <v>3.169537609784702</v>
      </c>
      <c r="DY172" s="1">
        <v>0.2316292961503227</v>
      </c>
      <c r="DZ172" s="1">
        <v>0.0</v>
      </c>
      <c r="EA172" s="1">
        <v>-51.49963870967741</v>
      </c>
      <c r="EB172" s="1">
        <v>-4.474011290322554</v>
      </c>
      <c r="EC172" s="1">
        <v>0.3359937563527223</v>
      </c>
      <c r="ED172" s="1">
        <v>0.0</v>
      </c>
      <c r="EE172" s="1">
        <v>473.2311622264558</v>
      </c>
      <c r="EF172" s="1">
        <v>229.9433554645873</v>
      </c>
      <c r="EG172" s="1">
        <v>16.61388949378307</v>
      </c>
      <c r="EH172" s="1">
        <v>0.0</v>
      </c>
      <c r="EI172" s="1">
        <v>1.933371219512195</v>
      </c>
      <c r="EJ172" s="1">
        <v>0.04006641114982667</v>
      </c>
      <c r="EK172" s="1">
        <v>0.004812969366466619</v>
      </c>
      <c r="EL172" s="1">
        <v>1.0</v>
      </c>
      <c r="EM172" s="1">
        <v>1.928699247036261</v>
      </c>
      <c r="EN172" s="1">
        <v>-0.01488182112984712</v>
      </c>
      <c r="EO172" s="1">
        <v>0.001580403359765256</v>
      </c>
      <c r="EP172" s="1">
        <v>1.0</v>
      </c>
      <c r="EQ172" s="1">
        <v>2.0</v>
      </c>
      <c r="ER172" s="1">
        <v>6.0</v>
      </c>
      <c r="ES172" s="1" t="s">
        <v>393</v>
      </c>
      <c r="ET172" s="1">
        <v>2.94447</v>
      </c>
      <c r="EU172" s="1">
        <v>2.80133</v>
      </c>
      <c r="EV172" s="1">
        <v>0.136799</v>
      </c>
      <c r="EW172" s="1">
        <v>0.143271</v>
      </c>
      <c r="EX172" s="1">
        <v>0.118316</v>
      </c>
      <c r="EY172" s="1">
        <v>0.112404</v>
      </c>
      <c r="EZ172" s="1">
        <v>17754.6</v>
      </c>
      <c r="FA172" s="1">
        <v>18479.1</v>
      </c>
      <c r="FB172" s="1">
        <v>23907.6</v>
      </c>
      <c r="FC172" s="1">
        <v>25088.8</v>
      </c>
      <c r="FD172" s="1">
        <v>33730.6</v>
      </c>
      <c r="FE172" s="1">
        <v>35550.9</v>
      </c>
      <c r="FF172" s="1">
        <v>43572.3</v>
      </c>
      <c r="FG172" s="1">
        <v>46371.7</v>
      </c>
      <c r="FH172" s="1">
        <v>1.99028</v>
      </c>
      <c r="FI172" s="1">
        <v>1.9171</v>
      </c>
      <c r="FJ172" s="1">
        <v>0.137262</v>
      </c>
      <c r="FK172" s="1">
        <v>0.0</v>
      </c>
      <c r="FL172" s="1">
        <v>29.2355</v>
      </c>
      <c r="FM172" s="1">
        <v>999.9</v>
      </c>
      <c r="FN172" s="1">
        <v>70.0</v>
      </c>
      <c r="FO172" s="1">
        <v>31.8</v>
      </c>
      <c r="FP172" s="1">
        <v>33.2342</v>
      </c>
      <c r="FQ172" s="1">
        <v>64.174</v>
      </c>
      <c r="FR172" s="1">
        <v>26.4343</v>
      </c>
      <c r="FS172" s="1">
        <v>1.0</v>
      </c>
      <c r="FT172" s="1">
        <v>0.213089</v>
      </c>
      <c r="FU172" s="1">
        <v>0.464393</v>
      </c>
      <c r="FV172" s="1">
        <v>20.3242</v>
      </c>
      <c r="FW172" s="1">
        <v>5.2125</v>
      </c>
      <c r="FX172" s="1">
        <v>11.9072</v>
      </c>
      <c r="FY172" s="1">
        <v>5.00305</v>
      </c>
      <c r="FZ172" s="1">
        <v>3.2897</v>
      </c>
      <c r="GA172" s="1">
        <v>9999.0</v>
      </c>
      <c r="GB172" s="1">
        <v>9999.0</v>
      </c>
      <c r="GC172" s="1">
        <v>9999.0</v>
      </c>
      <c r="GD172" s="1">
        <v>999.9</v>
      </c>
      <c r="GE172" s="1">
        <v>1.85944</v>
      </c>
      <c r="GF172" s="1">
        <v>1.8544</v>
      </c>
      <c r="GG172" s="1">
        <v>1.8576</v>
      </c>
      <c r="GH172" s="1">
        <v>1.85602</v>
      </c>
      <c r="GI172" s="1">
        <v>1.85486</v>
      </c>
      <c r="GJ172" s="1">
        <v>1.85455</v>
      </c>
      <c r="GK172" s="1">
        <v>1.85305</v>
      </c>
      <c r="GL172" s="1">
        <v>1.85638</v>
      </c>
      <c r="GM172" s="1">
        <v>0.0</v>
      </c>
      <c r="GN172" s="1">
        <v>0.0</v>
      </c>
      <c r="GO172" s="1">
        <v>0.0</v>
      </c>
      <c r="GP172" s="1">
        <v>0.0</v>
      </c>
      <c r="GQ172" s="1" t="s">
        <v>359</v>
      </c>
      <c r="GR172" s="1" t="s">
        <v>360</v>
      </c>
      <c r="GS172" s="1" t="s">
        <v>361</v>
      </c>
      <c r="GT172" s="1" t="s">
        <v>361</v>
      </c>
      <c r="GU172" s="1" t="s">
        <v>361</v>
      </c>
      <c r="GV172" s="1" t="s">
        <v>361</v>
      </c>
      <c r="GW172" s="1">
        <v>0.0</v>
      </c>
      <c r="GX172" s="1">
        <v>100.0</v>
      </c>
      <c r="GY172" s="1">
        <v>100.0</v>
      </c>
      <c r="GZ172" s="1">
        <v>1.983</v>
      </c>
      <c r="HA172" s="1">
        <v>0.0153</v>
      </c>
      <c r="HB172" s="1">
        <v>0.4508132229881339</v>
      </c>
      <c r="HC172" s="1">
        <v>0.002931838302181297</v>
      </c>
      <c r="HD172" s="1">
        <v>-1.375455985948503E-6</v>
      </c>
      <c r="HE172" s="1">
        <v>3.07004744371273E-10</v>
      </c>
      <c r="HF172" s="1">
        <v>-0.06116048014925604</v>
      </c>
      <c r="HG172" s="1">
        <v>0.0100384331276165</v>
      </c>
      <c r="HH172" s="1">
        <v>-3.153267371123071E-4</v>
      </c>
      <c r="HI172" s="1">
        <v>1.819468599177705E-6</v>
      </c>
      <c r="HJ172" s="1">
        <v>1.0</v>
      </c>
      <c r="HK172" s="1">
        <v>2112.0</v>
      </c>
      <c r="HL172" s="1">
        <v>3.0</v>
      </c>
      <c r="HM172" s="1">
        <v>29.0</v>
      </c>
      <c r="HN172" s="1">
        <v>6.9</v>
      </c>
      <c r="HO172" s="1">
        <v>7.0</v>
      </c>
      <c r="HP172" s="1">
        <v>1.8103</v>
      </c>
      <c r="HQ172" s="1">
        <v>2.27295</v>
      </c>
      <c r="HR172" s="1">
        <v>1.4978</v>
      </c>
      <c r="HS172" s="1">
        <v>2.30347</v>
      </c>
      <c r="HT172" s="1">
        <v>1.54785</v>
      </c>
      <c r="HU172" s="1">
        <v>2.43408</v>
      </c>
      <c r="HV172" s="1">
        <v>35.5683</v>
      </c>
      <c r="HW172" s="1">
        <v>15.5943</v>
      </c>
      <c r="HX172" s="1">
        <v>18.0</v>
      </c>
      <c r="HY172" s="1">
        <v>500.86</v>
      </c>
      <c r="HZ172" s="1">
        <v>519.638</v>
      </c>
      <c r="IA172" s="1">
        <v>28.6588</v>
      </c>
      <c r="IB172" s="1">
        <v>29.8543</v>
      </c>
      <c r="IC172" s="1">
        <v>30.0004</v>
      </c>
      <c r="ID172" s="1">
        <v>29.636</v>
      </c>
      <c r="IE172" s="1">
        <v>29.7268</v>
      </c>
      <c r="IF172" s="1">
        <v>36.2522</v>
      </c>
      <c r="IG172" s="1">
        <v>26.8197</v>
      </c>
      <c r="IH172" s="1">
        <v>83.5516</v>
      </c>
      <c r="II172" s="1">
        <v>28.6349</v>
      </c>
      <c r="IJ172" s="1">
        <v>824.524</v>
      </c>
      <c r="IK172" s="1">
        <v>25.202</v>
      </c>
      <c r="IL172" s="1">
        <v>100.771</v>
      </c>
      <c r="IM172" s="1">
        <v>100.505</v>
      </c>
      <c r="IN172" s="1" t="s">
        <v>362</v>
      </c>
    </row>
    <row r="173" ht="15.75" customHeight="1">
      <c r="A173" s="1">
        <v>157.0</v>
      </c>
      <c r="B173" s="1">
        <v>1.6602244251E9</v>
      </c>
      <c r="C173" s="1">
        <v>438.0999999046326</v>
      </c>
      <c r="D173" s="1" t="s">
        <v>657</v>
      </c>
      <c r="E173" s="1" t="s">
        <v>658</v>
      </c>
      <c r="F173" s="1">
        <v>1.0</v>
      </c>
      <c r="G173" s="1" t="s">
        <v>349</v>
      </c>
      <c r="H173" s="1" t="s">
        <v>350</v>
      </c>
      <c r="I173" s="1" t="s">
        <v>351</v>
      </c>
      <c r="J173" s="1" t="s">
        <v>352</v>
      </c>
      <c r="K173" s="1" t="s">
        <v>353</v>
      </c>
      <c r="L173" s="1" t="s">
        <v>354</v>
      </c>
      <c r="M173" s="1" t="s">
        <v>355</v>
      </c>
      <c r="N173" s="1">
        <v>1.660224417599999E9</v>
      </c>
      <c r="O173" s="1">
        <f t="shared" si="1"/>
        <v>0.001666128241</v>
      </c>
      <c r="P173" s="1">
        <f t="shared" si="2"/>
        <v>1.666128241</v>
      </c>
      <c r="Q173" s="1">
        <f t="shared" si="3"/>
        <v>10.8765741</v>
      </c>
      <c r="R173" s="1">
        <f t="shared" si="4"/>
        <v>703.4853333</v>
      </c>
      <c r="S173" s="1">
        <f t="shared" si="5"/>
        <v>474.9947846</v>
      </c>
      <c r="T173" s="1">
        <f t="shared" si="6"/>
        <v>47.28615249</v>
      </c>
      <c r="U173" s="1">
        <f t="shared" si="7"/>
        <v>70.03258945</v>
      </c>
      <c r="V173" s="1">
        <f t="shared" si="8"/>
        <v>0.08417434486</v>
      </c>
      <c r="W173" s="1">
        <f t="shared" si="9"/>
        <v>2.921911185</v>
      </c>
      <c r="X173" s="1">
        <f t="shared" si="10"/>
        <v>0.08285005318</v>
      </c>
      <c r="Y173" s="1">
        <f t="shared" si="11"/>
        <v>0.05189853003</v>
      </c>
      <c r="Z173" s="1">
        <f t="shared" si="12"/>
        <v>321.5126808</v>
      </c>
      <c r="AA173" s="1">
        <f t="shared" si="13"/>
        <v>32.48793849</v>
      </c>
      <c r="AB173" s="1">
        <f t="shared" si="14"/>
        <v>31.47888667</v>
      </c>
      <c r="AC173" s="1">
        <f t="shared" si="15"/>
        <v>4.636035929</v>
      </c>
      <c r="AD173" s="1">
        <f t="shared" si="16"/>
        <v>59.9355625</v>
      </c>
      <c r="AE173" s="1">
        <f t="shared" si="17"/>
        <v>2.70789498</v>
      </c>
      <c r="AF173" s="1">
        <f t="shared" si="18"/>
        <v>4.518010455</v>
      </c>
      <c r="AG173" s="1">
        <f t="shared" si="19"/>
        <v>1.928140949</v>
      </c>
      <c r="AH173" s="1">
        <f t="shared" si="20"/>
        <v>-73.47625542</v>
      </c>
      <c r="AI173" s="1">
        <f t="shared" si="21"/>
        <v>-71.37821547</v>
      </c>
      <c r="AJ173" s="1">
        <f t="shared" si="22"/>
        <v>-5.499356167</v>
      </c>
      <c r="AK173" s="1">
        <f t="shared" si="23"/>
        <v>171.1588537</v>
      </c>
      <c r="AL173" s="1">
        <f t="shared" si="24"/>
        <v>41.85690324</v>
      </c>
      <c r="AM173" s="1">
        <f t="shared" si="25"/>
        <v>1.658653401</v>
      </c>
      <c r="AN173" s="1">
        <f t="shared" si="26"/>
        <v>10.8765741</v>
      </c>
      <c r="AO173" s="1">
        <v>798.3687066542939</v>
      </c>
      <c r="AP173" s="1">
        <v>758.869278787879</v>
      </c>
      <c r="AQ173" s="1">
        <v>5.111676514879676</v>
      </c>
      <c r="AR173" s="1">
        <v>64.96869328460993</v>
      </c>
      <c r="AS173" s="1">
        <f t="shared" si="27"/>
        <v>1.666128241</v>
      </c>
      <c r="AT173" s="1">
        <v>25.26238928001861</v>
      </c>
      <c r="AU173" s="1">
        <v>27.20622242424241</v>
      </c>
      <c r="AV173" s="1">
        <v>9.03946936723157E-5</v>
      </c>
      <c r="AW173" s="1">
        <v>84.42991726890527</v>
      </c>
      <c r="AX173" s="1">
        <v>0.0</v>
      </c>
      <c r="AY173" s="1">
        <v>0.0</v>
      </c>
      <c r="AZ173" s="1">
        <f t="shared" si="28"/>
        <v>1</v>
      </c>
      <c r="BA173" s="1">
        <f t="shared" si="29"/>
        <v>0</v>
      </c>
      <c r="BB173" s="1">
        <f t="shared" si="30"/>
        <v>51947.68903</v>
      </c>
      <c r="BC173" s="1">
        <f t="shared" si="31"/>
        <v>1999.975333</v>
      </c>
      <c r="BD173" s="1">
        <f t="shared" si="32"/>
        <v>1681.1796</v>
      </c>
      <c r="BE173" s="1">
        <f t="shared" si="33"/>
        <v>0.8406001674</v>
      </c>
      <c r="BF173" s="1">
        <f t="shared" si="34"/>
        <v>0.1607583231</v>
      </c>
      <c r="BG173" s="1">
        <v>6.0</v>
      </c>
      <c r="BH173" s="1">
        <v>0.5</v>
      </c>
      <c r="BI173" s="1" t="s">
        <v>356</v>
      </c>
      <c r="BJ173" s="1">
        <v>2.0</v>
      </c>
      <c r="BK173" s="1" t="b">
        <v>1</v>
      </c>
      <c r="BL173" s="1">
        <v>1.660224417599999E9</v>
      </c>
      <c r="BM173" s="1">
        <v>703.4853333333334</v>
      </c>
      <c r="BN173" s="1">
        <v>755.0998666666666</v>
      </c>
      <c r="BO173" s="1">
        <v>27.20111333333333</v>
      </c>
      <c r="BP173" s="1">
        <v>25.26539333333334</v>
      </c>
      <c r="BQ173" s="1">
        <v>701.5490000000001</v>
      </c>
      <c r="BR173" s="1">
        <v>27.18587333333333</v>
      </c>
      <c r="BS173" s="1">
        <v>500.1352000000001</v>
      </c>
      <c r="BT173" s="1">
        <v>99.45092666666666</v>
      </c>
      <c r="BU173" s="1">
        <v>0.09996108666666667</v>
      </c>
      <c r="BV173" s="1">
        <v>31.02576666666666</v>
      </c>
      <c r="BW173" s="1">
        <v>31.47888666666666</v>
      </c>
      <c r="BX173" s="1">
        <v>999.8999999999999</v>
      </c>
      <c r="BY173" s="1">
        <v>0.0</v>
      </c>
      <c r="BZ173" s="1">
        <v>0.0</v>
      </c>
      <c r="CA173" s="1">
        <v>10011.49133333333</v>
      </c>
      <c r="CB173" s="1">
        <v>0.0</v>
      </c>
      <c r="CC173" s="1">
        <v>7.549120666666667</v>
      </c>
      <c r="CD173" s="1">
        <v>-51.61445333333333</v>
      </c>
      <c r="CE173" s="1">
        <v>723.1561333333333</v>
      </c>
      <c r="CF173" s="1">
        <v>774.6721333333334</v>
      </c>
      <c r="CG173" s="1">
        <v>1.935717333333333</v>
      </c>
      <c r="CH173" s="1">
        <v>755.0998666666666</v>
      </c>
      <c r="CI173" s="1">
        <v>25.26539333333334</v>
      </c>
      <c r="CJ173" s="1">
        <v>2.705176666666667</v>
      </c>
      <c r="CK173" s="1">
        <v>2.512666666666667</v>
      </c>
      <c r="CL173" s="1">
        <v>22.3166</v>
      </c>
      <c r="CM173" s="1">
        <v>21.10878666666667</v>
      </c>
      <c r="CN173" s="1">
        <v>1999.975333333334</v>
      </c>
      <c r="CO173" s="1">
        <v>0.9799936000000001</v>
      </c>
      <c r="CP173" s="1">
        <v>0.0200066</v>
      </c>
      <c r="CQ173" s="1">
        <v>0.0</v>
      </c>
      <c r="CR173" s="1">
        <v>2.6558</v>
      </c>
      <c r="CS173" s="1">
        <v>0.0</v>
      </c>
      <c r="CT173" s="1">
        <v>22282.87333333333</v>
      </c>
      <c r="CU173" s="1">
        <v>17412.07333333333</v>
      </c>
      <c r="CV173" s="1">
        <v>40.3246</v>
      </c>
      <c r="CW173" s="1">
        <v>41.25413333333334</v>
      </c>
      <c r="CX173" s="1">
        <v>40.25413333333334</v>
      </c>
      <c r="CY173" s="1">
        <v>39.79133333333333</v>
      </c>
      <c r="CZ173" s="1">
        <v>40.458</v>
      </c>
      <c r="DA173" s="1">
        <v>1959.964666666667</v>
      </c>
      <c r="DB173" s="1">
        <v>40.01066666666667</v>
      </c>
      <c r="DC173" s="1">
        <v>0.0</v>
      </c>
      <c r="DD173" s="1">
        <v>1.6602244241E9</v>
      </c>
      <c r="DE173" s="1">
        <v>0.0</v>
      </c>
      <c r="DF173" s="1">
        <v>1.660224008E9</v>
      </c>
      <c r="DG173" s="1" t="s">
        <v>357</v>
      </c>
      <c r="DH173" s="1">
        <v>1.660224008E9</v>
      </c>
      <c r="DI173" s="1">
        <v>1.660224007E9</v>
      </c>
      <c r="DJ173" s="1">
        <v>1.0</v>
      </c>
      <c r="DK173" s="1">
        <v>0.091</v>
      </c>
      <c r="DL173" s="1">
        <v>-0.018</v>
      </c>
      <c r="DM173" s="1">
        <v>1.42</v>
      </c>
      <c r="DN173" s="1">
        <v>0.02</v>
      </c>
      <c r="DO173" s="1">
        <v>400.0</v>
      </c>
      <c r="DP173" s="1">
        <v>26.0</v>
      </c>
      <c r="DQ173" s="1">
        <v>0.31</v>
      </c>
      <c r="DR173" s="1">
        <v>0.11</v>
      </c>
      <c r="DS173" s="1">
        <v>10.45015128116694</v>
      </c>
      <c r="DT173" s="1">
        <v>3.388038850690489</v>
      </c>
      <c r="DU173" s="1">
        <v>0.2574758151734037</v>
      </c>
      <c r="DV173" s="1">
        <v>0.0</v>
      </c>
      <c r="DW173" s="1">
        <v>41.75952910099102</v>
      </c>
      <c r="DX173" s="1">
        <v>3.169537609784702</v>
      </c>
      <c r="DY173" s="1">
        <v>0.2316292961503227</v>
      </c>
      <c r="DZ173" s="1">
        <v>0.0</v>
      </c>
      <c r="EA173" s="1">
        <v>-51.49963870967741</v>
      </c>
      <c r="EB173" s="1">
        <v>-4.474011290322554</v>
      </c>
      <c r="EC173" s="1">
        <v>0.3359937563527223</v>
      </c>
      <c r="ED173" s="1">
        <v>0.0</v>
      </c>
      <c r="EE173" s="1">
        <v>473.2311622264558</v>
      </c>
      <c r="EF173" s="1">
        <v>229.9433554645873</v>
      </c>
      <c r="EG173" s="1">
        <v>16.61388949378307</v>
      </c>
      <c r="EH173" s="1">
        <v>0.0</v>
      </c>
      <c r="EI173" s="1">
        <v>1.933371219512195</v>
      </c>
      <c r="EJ173" s="1">
        <v>0.04006641114982667</v>
      </c>
      <c r="EK173" s="1">
        <v>0.004812969366466619</v>
      </c>
      <c r="EL173" s="1">
        <v>1.0</v>
      </c>
      <c r="EM173" s="1">
        <v>1.928699247036261</v>
      </c>
      <c r="EN173" s="1">
        <v>-0.01488182112984712</v>
      </c>
      <c r="EO173" s="1">
        <v>0.001580403359765256</v>
      </c>
      <c r="EP173" s="1">
        <v>1.0</v>
      </c>
      <c r="EQ173" s="1">
        <v>2.0</v>
      </c>
      <c r="ER173" s="1">
        <v>6.0</v>
      </c>
      <c r="ES173" s="1" t="s">
        <v>393</v>
      </c>
      <c r="ET173" s="1">
        <v>2.94483</v>
      </c>
      <c r="EU173" s="1">
        <v>2.80119</v>
      </c>
      <c r="EV173" s="1">
        <v>0.137423</v>
      </c>
      <c r="EW173" s="1">
        <v>0.143878</v>
      </c>
      <c r="EX173" s="1">
        <v>0.11832</v>
      </c>
      <c r="EY173" s="1">
        <v>0.112407</v>
      </c>
      <c r="EZ173" s="1">
        <v>17741.7</v>
      </c>
      <c r="FA173" s="1">
        <v>18466.0</v>
      </c>
      <c r="FB173" s="1">
        <v>23907.4</v>
      </c>
      <c r="FC173" s="1">
        <v>25088.8</v>
      </c>
      <c r="FD173" s="1">
        <v>33730.4</v>
      </c>
      <c r="FE173" s="1">
        <v>35550.8</v>
      </c>
      <c r="FF173" s="1">
        <v>43572.2</v>
      </c>
      <c r="FG173" s="1">
        <v>46371.7</v>
      </c>
      <c r="FH173" s="1">
        <v>1.99043</v>
      </c>
      <c r="FI173" s="1">
        <v>1.917</v>
      </c>
      <c r="FJ173" s="1">
        <v>0.137076</v>
      </c>
      <c r="FK173" s="1">
        <v>0.0</v>
      </c>
      <c r="FL173" s="1">
        <v>29.2362</v>
      </c>
      <c r="FM173" s="1">
        <v>999.9</v>
      </c>
      <c r="FN173" s="1">
        <v>70.0</v>
      </c>
      <c r="FO173" s="1">
        <v>31.8</v>
      </c>
      <c r="FP173" s="1">
        <v>33.2312</v>
      </c>
      <c r="FQ173" s="1">
        <v>64.254</v>
      </c>
      <c r="FR173" s="1">
        <v>26.274</v>
      </c>
      <c r="FS173" s="1">
        <v>1.0</v>
      </c>
      <c r="FT173" s="1">
        <v>0.213176</v>
      </c>
      <c r="FU173" s="1">
        <v>0.458791</v>
      </c>
      <c r="FV173" s="1">
        <v>20.3243</v>
      </c>
      <c r="FW173" s="1">
        <v>5.21235</v>
      </c>
      <c r="FX173" s="1">
        <v>11.908</v>
      </c>
      <c r="FY173" s="1">
        <v>5.003</v>
      </c>
      <c r="FZ173" s="1">
        <v>3.2897</v>
      </c>
      <c r="GA173" s="1">
        <v>9999.0</v>
      </c>
      <c r="GB173" s="1">
        <v>9999.0</v>
      </c>
      <c r="GC173" s="1">
        <v>9999.0</v>
      </c>
      <c r="GD173" s="1">
        <v>999.9</v>
      </c>
      <c r="GE173" s="1">
        <v>1.85944</v>
      </c>
      <c r="GF173" s="1">
        <v>1.8544</v>
      </c>
      <c r="GG173" s="1">
        <v>1.8576</v>
      </c>
      <c r="GH173" s="1">
        <v>1.85604</v>
      </c>
      <c r="GI173" s="1">
        <v>1.85486</v>
      </c>
      <c r="GJ173" s="1">
        <v>1.85455</v>
      </c>
      <c r="GK173" s="1">
        <v>1.85308</v>
      </c>
      <c r="GL173" s="1">
        <v>1.85637</v>
      </c>
      <c r="GM173" s="1">
        <v>0.0</v>
      </c>
      <c r="GN173" s="1">
        <v>0.0</v>
      </c>
      <c r="GO173" s="1">
        <v>0.0</v>
      </c>
      <c r="GP173" s="1">
        <v>0.0</v>
      </c>
      <c r="GQ173" s="1" t="s">
        <v>359</v>
      </c>
      <c r="GR173" s="1" t="s">
        <v>360</v>
      </c>
      <c r="GS173" s="1" t="s">
        <v>361</v>
      </c>
      <c r="GT173" s="1" t="s">
        <v>361</v>
      </c>
      <c r="GU173" s="1" t="s">
        <v>361</v>
      </c>
      <c r="GV173" s="1" t="s">
        <v>361</v>
      </c>
      <c r="GW173" s="1">
        <v>0.0</v>
      </c>
      <c r="GX173" s="1">
        <v>100.0</v>
      </c>
      <c r="GY173" s="1">
        <v>100.0</v>
      </c>
      <c r="GZ173" s="1">
        <v>1.99</v>
      </c>
      <c r="HA173" s="1">
        <v>0.0153</v>
      </c>
      <c r="HB173" s="1">
        <v>0.4508132229881339</v>
      </c>
      <c r="HC173" s="1">
        <v>0.002931838302181297</v>
      </c>
      <c r="HD173" s="1">
        <v>-1.375455985948503E-6</v>
      </c>
      <c r="HE173" s="1">
        <v>3.07004744371273E-10</v>
      </c>
      <c r="HF173" s="1">
        <v>-0.06116048014925604</v>
      </c>
      <c r="HG173" s="1">
        <v>0.0100384331276165</v>
      </c>
      <c r="HH173" s="1">
        <v>-3.153267371123071E-4</v>
      </c>
      <c r="HI173" s="1">
        <v>1.819468599177705E-6</v>
      </c>
      <c r="HJ173" s="1">
        <v>1.0</v>
      </c>
      <c r="HK173" s="1">
        <v>2112.0</v>
      </c>
      <c r="HL173" s="1">
        <v>3.0</v>
      </c>
      <c r="HM173" s="1">
        <v>29.0</v>
      </c>
      <c r="HN173" s="1">
        <v>7.0</v>
      </c>
      <c r="HO173" s="1">
        <v>7.0</v>
      </c>
      <c r="HP173" s="1">
        <v>1.82251</v>
      </c>
      <c r="HQ173" s="1">
        <v>2.28027</v>
      </c>
      <c r="HR173" s="1">
        <v>1.4978</v>
      </c>
      <c r="HS173" s="1">
        <v>2.30347</v>
      </c>
      <c r="HT173" s="1">
        <v>1.54785</v>
      </c>
      <c r="HU173" s="1">
        <v>2.30835</v>
      </c>
      <c r="HV173" s="1">
        <v>35.5683</v>
      </c>
      <c r="HW173" s="1">
        <v>15.5768</v>
      </c>
      <c r="HX173" s="1">
        <v>18.0</v>
      </c>
      <c r="HY173" s="1">
        <v>500.955</v>
      </c>
      <c r="HZ173" s="1">
        <v>519.576</v>
      </c>
      <c r="IA173" s="1">
        <v>28.6531</v>
      </c>
      <c r="IB173" s="1">
        <v>29.8552</v>
      </c>
      <c r="IC173" s="1">
        <v>30.0004</v>
      </c>
      <c r="ID173" s="1">
        <v>29.6367</v>
      </c>
      <c r="IE173" s="1">
        <v>29.7277</v>
      </c>
      <c r="IF173" s="1">
        <v>36.4919</v>
      </c>
      <c r="IG173" s="1">
        <v>26.8197</v>
      </c>
      <c r="IH173" s="1">
        <v>83.5516</v>
      </c>
      <c r="II173" s="1">
        <v>28.6349</v>
      </c>
      <c r="IJ173" s="1">
        <v>824.524</v>
      </c>
      <c r="IK173" s="1">
        <v>25.1998</v>
      </c>
      <c r="IL173" s="1">
        <v>100.771</v>
      </c>
      <c r="IM173" s="1">
        <v>100.504</v>
      </c>
      <c r="IN173" s="1" t="s">
        <v>362</v>
      </c>
    </row>
    <row r="174" ht="15.75" customHeight="1">
      <c r="A174" s="1">
        <v>158.0</v>
      </c>
      <c r="B174" s="1">
        <v>1.6602244261E9</v>
      </c>
      <c r="C174" s="1">
        <v>439.0999999046326</v>
      </c>
      <c r="D174" s="1" t="s">
        <v>659</v>
      </c>
      <c r="E174" s="1" t="s">
        <v>660</v>
      </c>
      <c r="F174" s="1">
        <v>1.0</v>
      </c>
      <c r="G174" s="1" t="s">
        <v>349</v>
      </c>
      <c r="H174" s="1" t="s">
        <v>350</v>
      </c>
      <c r="I174" s="1" t="s">
        <v>351</v>
      </c>
      <c r="J174" s="1" t="s">
        <v>352</v>
      </c>
      <c r="K174" s="1" t="s">
        <v>353</v>
      </c>
      <c r="L174" s="1" t="s">
        <v>354</v>
      </c>
      <c r="M174" s="1" t="s">
        <v>355</v>
      </c>
      <c r="N174" s="1">
        <v>1.6602244181E9</v>
      </c>
      <c r="O174" s="1">
        <f t="shared" si="1"/>
        <v>0.001666739487</v>
      </c>
      <c r="P174" s="1">
        <f t="shared" si="2"/>
        <v>1.666739487</v>
      </c>
      <c r="Q174" s="1">
        <f t="shared" si="3"/>
        <v>10.87282433</v>
      </c>
      <c r="R174" s="1">
        <f t="shared" si="4"/>
        <v>705.967375</v>
      </c>
      <c r="S174" s="1">
        <f t="shared" si="5"/>
        <v>477.5780805</v>
      </c>
      <c r="T174" s="1">
        <f t="shared" si="6"/>
        <v>47.54339302</v>
      </c>
      <c r="U174" s="1">
        <f t="shared" si="7"/>
        <v>70.27978406</v>
      </c>
      <c r="V174" s="1">
        <f t="shared" si="8"/>
        <v>0.08421826829</v>
      </c>
      <c r="W174" s="1">
        <f t="shared" si="9"/>
        <v>2.921637633</v>
      </c>
      <c r="X174" s="1">
        <f t="shared" si="10"/>
        <v>0.08289248389</v>
      </c>
      <c r="Y174" s="1">
        <f t="shared" si="11"/>
        <v>0.05192518034</v>
      </c>
      <c r="Z174" s="1">
        <f t="shared" si="12"/>
        <v>321.5142574</v>
      </c>
      <c r="AA174" s="1">
        <f t="shared" si="13"/>
        <v>32.48753722</v>
      </c>
      <c r="AB174" s="1">
        <f t="shared" si="14"/>
        <v>31.47800625</v>
      </c>
      <c r="AC174" s="1">
        <f t="shared" si="15"/>
        <v>4.635804026</v>
      </c>
      <c r="AD174" s="1">
        <f t="shared" si="16"/>
        <v>59.93781349</v>
      </c>
      <c r="AE174" s="1">
        <f t="shared" si="17"/>
        <v>2.707938147</v>
      </c>
      <c r="AF174" s="1">
        <f t="shared" si="18"/>
        <v>4.517912799</v>
      </c>
      <c r="AG174" s="1">
        <f t="shared" si="19"/>
        <v>1.927865879</v>
      </c>
      <c r="AH174" s="1">
        <f t="shared" si="20"/>
        <v>-73.50321137</v>
      </c>
      <c r="AI174" s="1">
        <f t="shared" si="21"/>
        <v>-71.29258042</v>
      </c>
      <c r="AJ174" s="1">
        <f t="shared" si="22"/>
        <v>-5.493238555</v>
      </c>
      <c r="AK174" s="1">
        <f t="shared" si="23"/>
        <v>171.225227</v>
      </c>
      <c r="AL174" s="1">
        <f t="shared" si="24"/>
        <v>41.88329746</v>
      </c>
      <c r="AM174" s="1">
        <f t="shared" si="25"/>
        <v>1.658975425</v>
      </c>
      <c r="AN174" s="1">
        <f t="shared" si="26"/>
        <v>10.87282433</v>
      </c>
      <c r="AO174" s="1">
        <v>803.5459028544154</v>
      </c>
      <c r="AP174" s="1">
        <v>764.0021515151516</v>
      </c>
      <c r="AQ174" s="1">
        <v>5.121322697483298</v>
      </c>
      <c r="AR174" s="1">
        <v>64.96869328460993</v>
      </c>
      <c r="AS174" s="1">
        <f t="shared" si="27"/>
        <v>1.666739487</v>
      </c>
      <c r="AT174" s="1">
        <v>25.2630625189514</v>
      </c>
      <c r="AU174" s="1">
        <v>27.2075290909091</v>
      </c>
      <c r="AV174" s="1">
        <v>9.900854895976774E-5</v>
      </c>
      <c r="AW174" s="1">
        <v>84.42991726890527</v>
      </c>
      <c r="AX174" s="1">
        <v>0.0</v>
      </c>
      <c r="AY174" s="1">
        <v>0.0</v>
      </c>
      <c r="AZ174" s="1">
        <f t="shared" si="28"/>
        <v>1</v>
      </c>
      <c r="BA174" s="1">
        <f t="shared" si="29"/>
        <v>0</v>
      </c>
      <c r="BB174" s="1">
        <f t="shared" si="30"/>
        <v>51939.9789</v>
      </c>
      <c r="BC174" s="1">
        <f t="shared" si="31"/>
        <v>1999.985</v>
      </c>
      <c r="BD174" s="1">
        <f t="shared" si="32"/>
        <v>1681.187738</v>
      </c>
      <c r="BE174" s="1">
        <f t="shared" si="33"/>
        <v>0.8406001733</v>
      </c>
      <c r="BF174" s="1">
        <f t="shared" si="34"/>
        <v>0.1607583344</v>
      </c>
      <c r="BG174" s="1">
        <v>6.0</v>
      </c>
      <c r="BH174" s="1">
        <v>0.5</v>
      </c>
      <c r="BI174" s="1" t="s">
        <v>356</v>
      </c>
      <c r="BJ174" s="1">
        <v>2.0</v>
      </c>
      <c r="BK174" s="1" t="b">
        <v>1</v>
      </c>
      <c r="BL174" s="1">
        <v>1.6602244181E9</v>
      </c>
      <c r="BM174" s="1">
        <v>705.967375</v>
      </c>
      <c r="BN174" s="1">
        <v>757.61825</v>
      </c>
      <c r="BO174" s="1">
        <v>27.20150625</v>
      </c>
      <c r="BP174" s="1">
        <v>25.26543125</v>
      </c>
      <c r="BQ174" s="1">
        <v>704.0274374999999</v>
      </c>
      <c r="BR174" s="1">
        <v>27.18626875</v>
      </c>
      <c r="BS174" s="1">
        <v>500.1403750000001</v>
      </c>
      <c r="BT174" s="1">
        <v>99.45106874999999</v>
      </c>
      <c r="BU174" s="1">
        <v>0.09996795625</v>
      </c>
      <c r="BV174" s="1">
        <v>31.0253875</v>
      </c>
      <c r="BW174" s="1">
        <v>31.47800625</v>
      </c>
      <c r="BX174" s="1">
        <v>999.9</v>
      </c>
      <c r="BY174" s="1">
        <v>0.0</v>
      </c>
      <c r="BZ174" s="1">
        <v>0.0</v>
      </c>
      <c r="CA174" s="1">
        <v>10009.91375</v>
      </c>
      <c r="CB174" s="1">
        <v>0.0</v>
      </c>
      <c r="CC174" s="1">
        <v>7.53677125</v>
      </c>
      <c r="CD174" s="1">
        <v>-51.650825</v>
      </c>
      <c r="CE174" s="1">
        <v>725.7078750000001</v>
      </c>
      <c r="CF174" s="1">
        <v>777.2558124999999</v>
      </c>
      <c r="CG174" s="1">
        <v>1.93607375</v>
      </c>
      <c r="CH174" s="1">
        <v>757.61825</v>
      </c>
      <c r="CI174" s="1">
        <v>25.26543125</v>
      </c>
      <c r="CJ174" s="1">
        <v>2.705219375</v>
      </c>
      <c r="CK174" s="1">
        <v>2.51267375</v>
      </c>
      <c r="CL174" s="1">
        <v>22.3168625</v>
      </c>
      <c r="CM174" s="1">
        <v>21.10883125</v>
      </c>
      <c r="CN174" s="1">
        <v>1999.985</v>
      </c>
      <c r="CO174" s="1">
        <v>0.9799935625</v>
      </c>
      <c r="CP174" s="1">
        <v>0.0200066375</v>
      </c>
      <c r="CQ174" s="1">
        <v>0.0</v>
      </c>
      <c r="CR174" s="1">
        <v>2.6761875</v>
      </c>
      <c r="CS174" s="1">
        <v>0.0</v>
      </c>
      <c r="CT174" s="1">
        <v>22285.73125</v>
      </c>
      <c r="CU174" s="1">
        <v>17412.15625</v>
      </c>
      <c r="CV174" s="1">
        <v>40.32774999999999</v>
      </c>
      <c r="CW174" s="1">
        <v>41.253875</v>
      </c>
      <c r="CX174" s="1">
        <v>40.253875</v>
      </c>
      <c r="CY174" s="1">
        <v>39.792625</v>
      </c>
      <c r="CZ174" s="1">
        <v>40.45668749999999</v>
      </c>
      <c r="DA174" s="1">
        <v>1959.97375</v>
      </c>
      <c r="DB174" s="1">
        <v>40.01125</v>
      </c>
      <c r="DC174" s="1">
        <v>0.0</v>
      </c>
      <c r="DD174" s="1">
        <v>1.6602244253E9</v>
      </c>
      <c r="DE174" s="1">
        <v>0.0</v>
      </c>
      <c r="DF174" s="1">
        <v>1.660224008E9</v>
      </c>
      <c r="DG174" s="1" t="s">
        <v>357</v>
      </c>
      <c r="DH174" s="1">
        <v>1.660224008E9</v>
      </c>
      <c r="DI174" s="1">
        <v>1.660224007E9</v>
      </c>
      <c r="DJ174" s="1">
        <v>1.0</v>
      </c>
      <c r="DK174" s="1">
        <v>0.091</v>
      </c>
      <c r="DL174" s="1">
        <v>-0.018</v>
      </c>
      <c r="DM174" s="1">
        <v>1.42</v>
      </c>
      <c r="DN174" s="1">
        <v>0.02</v>
      </c>
      <c r="DO174" s="1">
        <v>400.0</v>
      </c>
      <c r="DP174" s="1">
        <v>26.0</v>
      </c>
      <c r="DQ174" s="1">
        <v>0.31</v>
      </c>
      <c r="DR174" s="1">
        <v>0.11</v>
      </c>
      <c r="DS174" s="1">
        <v>10.5418680329197</v>
      </c>
      <c r="DT174" s="1">
        <v>3.448493752224163</v>
      </c>
      <c r="DU174" s="1">
        <v>0.2531374409556743</v>
      </c>
      <c r="DV174" s="1">
        <v>0.0</v>
      </c>
      <c r="DW174" s="1">
        <v>41.83081054039361</v>
      </c>
      <c r="DX174" s="1">
        <v>3.178176790875311</v>
      </c>
      <c r="DY174" s="1">
        <v>0.239459904506271</v>
      </c>
      <c r="DZ174" s="1">
        <v>0.0</v>
      </c>
      <c r="EA174" s="1">
        <v>-51.63404666666666</v>
      </c>
      <c r="EB174" s="1">
        <v>-4.466653615127962</v>
      </c>
      <c r="EC174" s="1">
        <v>0.3245833624133495</v>
      </c>
      <c r="ED174" s="1">
        <v>0.0</v>
      </c>
      <c r="EE174" s="1">
        <v>478.1795190269573</v>
      </c>
      <c r="EF174" s="1">
        <v>231.4669357813738</v>
      </c>
      <c r="EG174" s="1">
        <v>17.28277396180002</v>
      </c>
      <c r="EH174" s="1">
        <v>0.0</v>
      </c>
      <c r="EI174" s="1">
        <v>1.934077</v>
      </c>
      <c r="EJ174" s="1">
        <v>0.05018746716697749</v>
      </c>
      <c r="EK174" s="1">
        <v>0.00522415696548256</v>
      </c>
      <c r="EL174" s="1">
        <v>1.0</v>
      </c>
      <c r="EM174" s="1">
        <v>1.928250618992761</v>
      </c>
      <c r="EN174" s="1">
        <v>-0.01977696535845261</v>
      </c>
      <c r="EO174" s="1">
        <v>0.001907553905327958</v>
      </c>
      <c r="EP174" s="1">
        <v>1.0</v>
      </c>
      <c r="EQ174" s="1">
        <v>2.0</v>
      </c>
      <c r="ER174" s="1">
        <v>6.0</v>
      </c>
      <c r="ES174" s="1" t="s">
        <v>393</v>
      </c>
      <c r="ET174" s="1">
        <v>2.94478</v>
      </c>
      <c r="EU174" s="1">
        <v>2.80111</v>
      </c>
      <c r="EV174" s="1">
        <v>0.138039</v>
      </c>
      <c r="EW174" s="1">
        <v>0.144473</v>
      </c>
      <c r="EX174" s="1">
        <v>0.118323</v>
      </c>
      <c r="EY174" s="1">
        <v>0.112406</v>
      </c>
      <c r="EZ174" s="1">
        <v>17728.9</v>
      </c>
      <c r="FA174" s="1">
        <v>18453.0</v>
      </c>
      <c r="FB174" s="1">
        <v>23907.4</v>
      </c>
      <c r="FC174" s="1">
        <v>25088.6</v>
      </c>
      <c r="FD174" s="1">
        <v>33730.4</v>
      </c>
      <c r="FE174" s="1">
        <v>35550.7</v>
      </c>
      <c r="FF174" s="1">
        <v>43572.2</v>
      </c>
      <c r="FG174" s="1">
        <v>46371.5</v>
      </c>
      <c r="FH174" s="1">
        <v>1.99037</v>
      </c>
      <c r="FI174" s="1">
        <v>1.91693</v>
      </c>
      <c r="FJ174" s="1">
        <v>0.136897</v>
      </c>
      <c r="FK174" s="1">
        <v>0.0</v>
      </c>
      <c r="FL174" s="1">
        <v>29.2371</v>
      </c>
      <c r="FM174" s="1">
        <v>999.9</v>
      </c>
      <c r="FN174" s="1">
        <v>70.0</v>
      </c>
      <c r="FO174" s="1">
        <v>31.8</v>
      </c>
      <c r="FP174" s="1">
        <v>33.2324</v>
      </c>
      <c r="FQ174" s="1">
        <v>64.214</v>
      </c>
      <c r="FR174" s="1">
        <v>25.7051</v>
      </c>
      <c r="FS174" s="1">
        <v>1.0</v>
      </c>
      <c r="FT174" s="1">
        <v>0.213255</v>
      </c>
      <c r="FU174" s="1">
        <v>0.466375</v>
      </c>
      <c r="FV174" s="1">
        <v>20.3242</v>
      </c>
      <c r="FW174" s="1">
        <v>5.2122</v>
      </c>
      <c r="FX174" s="1">
        <v>11.9078</v>
      </c>
      <c r="FY174" s="1">
        <v>5.00285</v>
      </c>
      <c r="FZ174" s="1">
        <v>3.2897</v>
      </c>
      <c r="GA174" s="1">
        <v>9999.0</v>
      </c>
      <c r="GB174" s="1">
        <v>9999.0</v>
      </c>
      <c r="GC174" s="1">
        <v>9999.0</v>
      </c>
      <c r="GD174" s="1">
        <v>999.9</v>
      </c>
      <c r="GE174" s="1">
        <v>1.85944</v>
      </c>
      <c r="GF174" s="1">
        <v>1.8544</v>
      </c>
      <c r="GG174" s="1">
        <v>1.8576</v>
      </c>
      <c r="GH174" s="1">
        <v>1.85605</v>
      </c>
      <c r="GI174" s="1">
        <v>1.85486</v>
      </c>
      <c r="GJ174" s="1">
        <v>1.85455</v>
      </c>
      <c r="GK174" s="1">
        <v>1.85308</v>
      </c>
      <c r="GL174" s="1">
        <v>1.85638</v>
      </c>
      <c r="GM174" s="1">
        <v>0.0</v>
      </c>
      <c r="GN174" s="1">
        <v>0.0</v>
      </c>
      <c r="GO174" s="1">
        <v>0.0</v>
      </c>
      <c r="GP174" s="1">
        <v>0.0</v>
      </c>
      <c r="GQ174" s="1" t="s">
        <v>359</v>
      </c>
      <c r="GR174" s="1" t="s">
        <v>360</v>
      </c>
      <c r="GS174" s="1" t="s">
        <v>361</v>
      </c>
      <c r="GT174" s="1" t="s">
        <v>361</v>
      </c>
      <c r="GU174" s="1" t="s">
        <v>361</v>
      </c>
      <c r="GV174" s="1" t="s">
        <v>361</v>
      </c>
      <c r="GW174" s="1">
        <v>0.0</v>
      </c>
      <c r="GX174" s="1">
        <v>100.0</v>
      </c>
      <c r="GY174" s="1">
        <v>100.0</v>
      </c>
      <c r="GZ174" s="1">
        <v>1.996</v>
      </c>
      <c r="HA174" s="1">
        <v>0.0153</v>
      </c>
      <c r="HB174" s="1">
        <v>0.4508132229881339</v>
      </c>
      <c r="HC174" s="1">
        <v>0.002931838302181297</v>
      </c>
      <c r="HD174" s="1">
        <v>-1.375455985948503E-6</v>
      </c>
      <c r="HE174" s="1">
        <v>3.07004744371273E-10</v>
      </c>
      <c r="HF174" s="1">
        <v>-0.06116048014925604</v>
      </c>
      <c r="HG174" s="1">
        <v>0.0100384331276165</v>
      </c>
      <c r="HH174" s="1">
        <v>-3.153267371123071E-4</v>
      </c>
      <c r="HI174" s="1">
        <v>1.819468599177705E-6</v>
      </c>
      <c r="HJ174" s="1">
        <v>1.0</v>
      </c>
      <c r="HK174" s="1">
        <v>2112.0</v>
      </c>
      <c r="HL174" s="1">
        <v>3.0</v>
      </c>
      <c r="HM174" s="1">
        <v>29.0</v>
      </c>
      <c r="HN174" s="1">
        <v>7.0</v>
      </c>
      <c r="HO174" s="1">
        <v>7.0</v>
      </c>
      <c r="HP174" s="1">
        <v>1.82861</v>
      </c>
      <c r="HQ174" s="1">
        <v>2.26562</v>
      </c>
      <c r="HR174" s="1">
        <v>1.4978</v>
      </c>
      <c r="HS174" s="1">
        <v>2.30347</v>
      </c>
      <c r="HT174" s="1">
        <v>1.54785</v>
      </c>
      <c r="HU174" s="1">
        <v>2.39624</v>
      </c>
      <c r="HV174" s="1">
        <v>35.5683</v>
      </c>
      <c r="HW174" s="1">
        <v>15.5855</v>
      </c>
      <c r="HX174" s="1">
        <v>18.0</v>
      </c>
      <c r="HY174" s="1">
        <v>500.929</v>
      </c>
      <c r="HZ174" s="1">
        <v>519.534</v>
      </c>
      <c r="IA174" s="1">
        <v>28.6495</v>
      </c>
      <c r="IB174" s="1">
        <v>29.8558</v>
      </c>
      <c r="IC174" s="1">
        <v>30.0004</v>
      </c>
      <c r="ID174" s="1">
        <v>29.6373</v>
      </c>
      <c r="IE174" s="1">
        <v>29.7287</v>
      </c>
      <c r="IF174" s="1">
        <v>36.622</v>
      </c>
      <c r="IG174" s="1">
        <v>26.8197</v>
      </c>
      <c r="IH174" s="1">
        <v>83.5516</v>
      </c>
      <c r="II174" s="1">
        <v>28.6349</v>
      </c>
      <c r="IJ174" s="1">
        <v>834.546</v>
      </c>
      <c r="IK174" s="1">
        <v>25.1983</v>
      </c>
      <c r="IL174" s="1">
        <v>100.771</v>
      </c>
      <c r="IM174" s="1">
        <v>100.504</v>
      </c>
      <c r="IN174" s="1" t="s">
        <v>362</v>
      </c>
    </row>
    <row r="175" ht="15.75" customHeight="1">
      <c r="A175" s="1">
        <v>159.0</v>
      </c>
      <c r="B175" s="1">
        <v>1.6602244271E9</v>
      </c>
      <c r="C175" s="1">
        <v>440.0999999046326</v>
      </c>
      <c r="D175" s="1" t="s">
        <v>661</v>
      </c>
      <c r="E175" s="1" t="s">
        <v>662</v>
      </c>
      <c r="F175" s="1">
        <v>1.0</v>
      </c>
      <c r="G175" s="1" t="s">
        <v>349</v>
      </c>
      <c r="H175" s="1" t="s">
        <v>350</v>
      </c>
      <c r="I175" s="1" t="s">
        <v>351</v>
      </c>
      <c r="J175" s="1" t="s">
        <v>352</v>
      </c>
      <c r="K175" s="1" t="s">
        <v>353</v>
      </c>
      <c r="L175" s="1" t="s">
        <v>354</v>
      </c>
      <c r="M175" s="1" t="s">
        <v>355</v>
      </c>
      <c r="N175" s="1">
        <v>1.660224419599999E9</v>
      </c>
      <c r="O175" s="1">
        <f t="shared" si="1"/>
        <v>0.001667130457</v>
      </c>
      <c r="P175" s="1">
        <f t="shared" si="2"/>
        <v>1.667130457</v>
      </c>
      <c r="Q175" s="1">
        <f t="shared" si="3"/>
        <v>10.99852035</v>
      </c>
      <c r="R175" s="1">
        <f t="shared" si="4"/>
        <v>713.4096667</v>
      </c>
      <c r="S175" s="1">
        <f t="shared" si="5"/>
        <v>482.5055204</v>
      </c>
      <c r="T175" s="1">
        <f t="shared" si="6"/>
        <v>48.03403236</v>
      </c>
      <c r="U175" s="1">
        <f t="shared" si="7"/>
        <v>71.02083099</v>
      </c>
      <c r="V175" s="1">
        <f t="shared" si="8"/>
        <v>0.08425866553</v>
      </c>
      <c r="W175" s="1">
        <f t="shared" si="9"/>
        <v>2.921290333</v>
      </c>
      <c r="X175" s="1">
        <f t="shared" si="10"/>
        <v>0.08293146466</v>
      </c>
      <c r="Y175" s="1">
        <f t="shared" si="11"/>
        <v>0.0519496677</v>
      </c>
      <c r="Z175" s="1">
        <f t="shared" si="12"/>
        <v>321.5145282</v>
      </c>
      <c r="AA175" s="1">
        <f t="shared" si="13"/>
        <v>32.48649222</v>
      </c>
      <c r="AB175" s="1">
        <f t="shared" si="14"/>
        <v>31.47670667</v>
      </c>
      <c r="AC175" s="1">
        <f t="shared" si="15"/>
        <v>4.635461733</v>
      </c>
      <c r="AD175" s="1">
        <f t="shared" si="16"/>
        <v>59.94392192</v>
      </c>
      <c r="AE175" s="1">
        <f t="shared" si="17"/>
        <v>2.708043142</v>
      </c>
      <c r="AF175" s="1">
        <f t="shared" si="18"/>
        <v>4.517627568</v>
      </c>
      <c r="AG175" s="1">
        <f t="shared" si="19"/>
        <v>1.927418591</v>
      </c>
      <c r="AH175" s="1">
        <f t="shared" si="20"/>
        <v>-73.52045316</v>
      </c>
      <c r="AI175" s="1">
        <f t="shared" si="21"/>
        <v>-71.25385405</v>
      </c>
      <c r="AJ175" s="1">
        <f t="shared" si="22"/>
        <v>-5.490842158</v>
      </c>
      <c r="AK175" s="1">
        <f t="shared" si="23"/>
        <v>171.2493788</v>
      </c>
      <c r="AL175" s="1">
        <f t="shared" si="24"/>
        <v>41.95844891</v>
      </c>
      <c r="AM175" s="1">
        <f t="shared" si="25"/>
        <v>1.659905927</v>
      </c>
      <c r="AN175" s="1">
        <f t="shared" si="26"/>
        <v>10.99852035</v>
      </c>
      <c r="AO175" s="1">
        <v>808.7281621956562</v>
      </c>
      <c r="AP175" s="1">
        <v>769.0706787878785</v>
      </c>
      <c r="AQ175" s="1">
        <v>5.113349378351256</v>
      </c>
      <c r="AR175" s="1">
        <v>64.96869328460993</v>
      </c>
      <c r="AS175" s="1">
        <f t="shared" si="27"/>
        <v>1.667130457</v>
      </c>
      <c r="AT175" s="1">
        <v>25.26364818104244</v>
      </c>
      <c r="AU175" s="1">
        <v>27.20850666666668</v>
      </c>
      <c r="AV175" s="1">
        <v>1.055425084669736E-4</v>
      </c>
      <c r="AW175" s="1">
        <v>84.42991726890527</v>
      </c>
      <c r="AX175" s="1">
        <v>0.0</v>
      </c>
      <c r="AY175" s="1">
        <v>0.0</v>
      </c>
      <c r="AZ175" s="1">
        <f t="shared" si="28"/>
        <v>1</v>
      </c>
      <c r="BA175" s="1">
        <f t="shared" si="29"/>
        <v>0</v>
      </c>
      <c r="BB175" s="1">
        <f t="shared" si="30"/>
        <v>51930.29841</v>
      </c>
      <c r="BC175" s="1">
        <f t="shared" si="31"/>
        <v>1999.986667</v>
      </c>
      <c r="BD175" s="1">
        <f t="shared" si="32"/>
        <v>1681.18914</v>
      </c>
      <c r="BE175" s="1">
        <f t="shared" si="33"/>
        <v>0.840600174</v>
      </c>
      <c r="BF175" s="1">
        <f t="shared" si="34"/>
        <v>0.1607583358</v>
      </c>
      <c r="BG175" s="1">
        <v>6.0</v>
      </c>
      <c r="BH175" s="1">
        <v>0.5</v>
      </c>
      <c r="BI175" s="1" t="s">
        <v>356</v>
      </c>
      <c r="BJ175" s="1">
        <v>2.0</v>
      </c>
      <c r="BK175" s="1" t="b">
        <v>1</v>
      </c>
      <c r="BL175" s="1">
        <v>1.660224419599999E9</v>
      </c>
      <c r="BM175" s="1">
        <v>713.4096666666667</v>
      </c>
      <c r="BN175" s="1">
        <v>765.1658</v>
      </c>
      <c r="BO175" s="1">
        <v>27.2025</v>
      </c>
      <c r="BP175" s="1">
        <v>25.26536</v>
      </c>
      <c r="BQ175" s="1">
        <v>711.4589333333332</v>
      </c>
      <c r="BR175" s="1">
        <v>27.18726</v>
      </c>
      <c r="BS175" s="1">
        <v>500.1452666666667</v>
      </c>
      <c r="BT175" s="1">
        <v>99.45128</v>
      </c>
      <c r="BU175" s="1">
        <v>0.09997968666666666</v>
      </c>
      <c r="BV175" s="1">
        <v>31.02428</v>
      </c>
      <c r="BW175" s="1">
        <v>31.47670666666667</v>
      </c>
      <c r="BX175" s="1">
        <v>999.8999999999999</v>
      </c>
      <c r="BY175" s="1">
        <v>0.0</v>
      </c>
      <c r="BZ175" s="1">
        <v>0.0</v>
      </c>
      <c r="CA175" s="1">
        <v>10007.908</v>
      </c>
      <c r="CB175" s="1">
        <v>0.0</v>
      </c>
      <c r="CC175" s="1">
        <v>7.521032000000001</v>
      </c>
      <c r="CD175" s="1">
        <v>-51.75604</v>
      </c>
      <c r="CE175" s="1">
        <v>733.3590666666665</v>
      </c>
      <c r="CF175" s="1">
        <v>784.9990000000001</v>
      </c>
      <c r="CG175" s="1">
        <v>1.937136</v>
      </c>
      <c r="CH175" s="1">
        <v>765.1658</v>
      </c>
      <c r="CI175" s="1">
        <v>25.26536</v>
      </c>
      <c r="CJ175" s="1">
        <v>2.705324</v>
      </c>
      <c r="CK175" s="1">
        <v>2.512671333333334</v>
      </c>
      <c r="CL175" s="1">
        <v>22.3175</v>
      </c>
      <c r="CM175" s="1">
        <v>21.10882</v>
      </c>
      <c r="CN175" s="1">
        <v>1999.986666666667</v>
      </c>
      <c r="CO175" s="1">
        <v>0.9799936000000001</v>
      </c>
      <c r="CP175" s="1">
        <v>0.0200066</v>
      </c>
      <c r="CQ175" s="1">
        <v>0.0</v>
      </c>
      <c r="CR175" s="1">
        <v>2.6658</v>
      </c>
      <c r="CS175" s="1">
        <v>0.0</v>
      </c>
      <c r="CT175" s="1">
        <v>22293.64</v>
      </c>
      <c r="CU175" s="1">
        <v>17412.16666666667</v>
      </c>
      <c r="CV175" s="1">
        <v>40.333</v>
      </c>
      <c r="CW175" s="1">
        <v>41.25826666666667</v>
      </c>
      <c r="CX175" s="1">
        <v>40.25413333333334</v>
      </c>
      <c r="CY175" s="1">
        <v>39.79960000000001</v>
      </c>
      <c r="CZ175" s="1">
        <v>40.4622</v>
      </c>
      <c r="DA175" s="1">
        <v>1959.975333333333</v>
      </c>
      <c r="DB175" s="1">
        <v>40.01133333333333</v>
      </c>
      <c r="DC175" s="1">
        <v>0.0</v>
      </c>
      <c r="DD175" s="1">
        <v>1.6602244259E9</v>
      </c>
      <c r="DE175" s="1">
        <v>0.0</v>
      </c>
      <c r="DF175" s="1">
        <v>1.660224008E9</v>
      </c>
      <c r="DG175" s="1" t="s">
        <v>357</v>
      </c>
      <c r="DH175" s="1">
        <v>1.660224008E9</v>
      </c>
      <c r="DI175" s="1">
        <v>1.660224007E9</v>
      </c>
      <c r="DJ175" s="1">
        <v>1.0</v>
      </c>
      <c r="DK175" s="1">
        <v>0.091</v>
      </c>
      <c r="DL175" s="1">
        <v>-0.018</v>
      </c>
      <c r="DM175" s="1">
        <v>1.42</v>
      </c>
      <c r="DN175" s="1">
        <v>0.02</v>
      </c>
      <c r="DO175" s="1">
        <v>400.0</v>
      </c>
      <c r="DP175" s="1">
        <v>26.0</v>
      </c>
      <c r="DQ175" s="1">
        <v>0.31</v>
      </c>
      <c r="DR175" s="1">
        <v>0.11</v>
      </c>
      <c r="DS175" s="1">
        <v>10.58896553095392</v>
      </c>
      <c r="DT175" s="1">
        <v>3.294700211517865</v>
      </c>
      <c r="DU175" s="1">
        <v>0.2439234878574416</v>
      </c>
      <c r="DV175" s="1">
        <v>0.0</v>
      </c>
      <c r="DW175" s="1">
        <v>41.88412352558981</v>
      </c>
      <c r="DX175" s="1">
        <v>3.186549926382383</v>
      </c>
      <c r="DY175" s="1">
        <v>0.240085262711687</v>
      </c>
      <c r="DZ175" s="1">
        <v>0.0</v>
      </c>
      <c r="EA175" s="1">
        <v>-51.70582</v>
      </c>
      <c r="EB175" s="1">
        <v>-4.40322313681867</v>
      </c>
      <c r="EC175" s="1">
        <v>0.3202339367816389</v>
      </c>
      <c r="ED175" s="1">
        <v>0.0</v>
      </c>
      <c r="EE175" s="1">
        <v>482.2840117175845</v>
      </c>
      <c r="EF175" s="1">
        <v>234.2827066947983</v>
      </c>
      <c r="EG175" s="1">
        <v>17.50412634554539</v>
      </c>
      <c r="EH175" s="1">
        <v>0.0</v>
      </c>
      <c r="EI175" s="1">
        <v>1.93471225</v>
      </c>
      <c r="EJ175" s="1">
        <v>0.05205174484052463</v>
      </c>
      <c r="EK175" s="1">
        <v>0.005348047535082299</v>
      </c>
      <c r="EL175" s="1">
        <v>1.0</v>
      </c>
      <c r="EM175" s="1">
        <v>1.927919706310366</v>
      </c>
      <c r="EN175" s="1">
        <v>-0.02472744291051327</v>
      </c>
      <c r="EO175" s="1">
        <v>0.002174292536396367</v>
      </c>
      <c r="EP175" s="1">
        <v>1.0</v>
      </c>
      <c r="EQ175" s="1">
        <v>2.0</v>
      </c>
      <c r="ER175" s="1">
        <v>6.0</v>
      </c>
      <c r="ES175" s="1" t="s">
        <v>393</v>
      </c>
      <c r="ET175" s="1">
        <v>2.94453</v>
      </c>
      <c r="EU175" s="1">
        <v>2.80116</v>
      </c>
      <c r="EV175" s="1">
        <v>0.138657</v>
      </c>
      <c r="EW175" s="1">
        <v>0.145085</v>
      </c>
      <c r="EX175" s="1">
        <v>0.118324</v>
      </c>
      <c r="EY175" s="1">
        <v>0.112412</v>
      </c>
      <c r="EZ175" s="1">
        <v>17716.2</v>
      </c>
      <c r="FA175" s="1">
        <v>18439.8</v>
      </c>
      <c r="FB175" s="1">
        <v>23907.3</v>
      </c>
      <c r="FC175" s="1">
        <v>25088.6</v>
      </c>
      <c r="FD175" s="1">
        <v>33730.2</v>
      </c>
      <c r="FE175" s="1">
        <v>35550.4</v>
      </c>
      <c r="FF175" s="1">
        <v>43572.1</v>
      </c>
      <c r="FG175" s="1">
        <v>46371.4</v>
      </c>
      <c r="FH175" s="1">
        <v>1.99037</v>
      </c>
      <c r="FI175" s="1">
        <v>1.91693</v>
      </c>
      <c r="FJ175" s="1">
        <v>0.136923</v>
      </c>
      <c r="FK175" s="1">
        <v>0.0</v>
      </c>
      <c r="FL175" s="1">
        <v>29.2381</v>
      </c>
      <c r="FM175" s="1">
        <v>999.9</v>
      </c>
      <c r="FN175" s="1">
        <v>70.0</v>
      </c>
      <c r="FO175" s="1">
        <v>31.8</v>
      </c>
      <c r="FP175" s="1">
        <v>33.2338</v>
      </c>
      <c r="FQ175" s="1">
        <v>64.264</v>
      </c>
      <c r="FR175" s="1">
        <v>26.3662</v>
      </c>
      <c r="FS175" s="1">
        <v>1.0</v>
      </c>
      <c r="FT175" s="1">
        <v>0.213361</v>
      </c>
      <c r="FU175" s="1">
        <v>0.47619</v>
      </c>
      <c r="FV175" s="1">
        <v>20.3242</v>
      </c>
      <c r="FW175" s="1">
        <v>5.21205</v>
      </c>
      <c r="FX175" s="1">
        <v>11.9077</v>
      </c>
      <c r="FY175" s="1">
        <v>5.0027</v>
      </c>
      <c r="FZ175" s="1">
        <v>3.2897</v>
      </c>
      <c r="GA175" s="1">
        <v>9999.0</v>
      </c>
      <c r="GB175" s="1">
        <v>9999.0</v>
      </c>
      <c r="GC175" s="1">
        <v>9999.0</v>
      </c>
      <c r="GD175" s="1">
        <v>999.9</v>
      </c>
      <c r="GE175" s="1">
        <v>1.85944</v>
      </c>
      <c r="GF175" s="1">
        <v>1.8544</v>
      </c>
      <c r="GG175" s="1">
        <v>1.8576</v>
      </c>
      <c r="GH175" s="1">
        <v>1.85606</v>
      </c>
      <c r="GI175" s="1">
        <v>1.85486</v>
      </c>
      <c r="GJ175" s="1">
        <v>1.85456</v>
      </c>
      <c r="GK175" s="1">
        <v>1.85311</v>
      </c>
      <c r="GL175" s="1">
        <v>1.85638</v>
      </c>
      <c r="GM175" s="1">
        <v>0.0</v>
      </c>
      <c r="GN175" s="1">
        <v>0.0</v>
      </c>
      <c r="GO175" s="1">
        <v>0.0</v>
      </c>
      <c r="GP175" s="1">
        <v>0.0</v>
      </c>
      <c r="GQ175" s="1" t="s">
        <v>359</v>
      </c>
      <c r="GR175" s="1" t="s">
        <v>360</v>
      </c>
      <c r="GS175" s="1" t="s">
        <v>361</v>
      </c>
      <c r="GT175" s="1" t="s">
        <v>361</v>
      </c>
      <c r="GU175" s="1" t="s">
        <v>361</v>
      </c>
      <c r="GV175" s="1" t="s">
        <v>361</v>
      </c>
      <c r="GW175" s="1">
        <v>0.0</v>
      </c>
      <c r="GX175" s="1">
        <v>100.0</v>
      </c>
      <c r="GY175" s="1">
        <v>100.0</v>
      </c>
      <c r="GZ175" s="1">
        <v>2.004</v>
      </c>
      <c r="HA175" s="1">
        <v>0.0152</v>
      </c>
      <c r="HB175" s="1">
        <v>0.4508132229881339</v>
      </c>
      <c r="HC175" s="1">
        <v>0.002931838302181297</v>
      </c>
      <c r="HD175" s="1">
        <v>-1.375455985948503E-6</v>
      </c>
      <c r="HE175" s="1">
        <v>3.07004744371273E-10</v>
      </c>
      <c r="HF175" s="1">
        <v>-0.06116048014925604</v>
      </c>
      <c r="HG175" s="1">
        <v>0.0100384331276165</v>
      </c>
      <c r="HH175" s="1">
        <v>-3.153267371123071E-4</v>
      </c>
      <c r="HI175" s="1">
        <v>1.819468599177705E-6</v>
      </c>
      <c r="HJ175" s="1">
        <v>1.0</v>
      </c>
      <c r="HK175" s="1">
        <v>2112.0</v>
      </c>
      <c r="HL175" s="1">
        <v>3.0</v>
      </c>
      <c r="HM175" s="1">
        <v>29.0</v>
      </c>
      <c r="HN175" s="1">
        <v>7.0</v>
      </c>
      <c r="HO175" s="1">
        <v>7.0</v>
      </c>
      <c r="HP175" s="1">
        <v>1.84082</v>
      </c>
      <c r="HQ175" s="1">
        <v>2.27417</v>
      </c>
      <c r="HR175" s="1">
        <v>1.4978</v>
      </c>
      <c r="HS175" s="1">
        <v>2.30347</v>
      </c>
      <c r="HT175" s="1">
        <v>1.54785</v>
      </c>
      <c r="HU175" s="1">
        <v>2.44385</v>
      </c>
      <c r="HV175" s="1">
        <v>35.5683</v>
      </c>
      <c r="HW175" s="1">
        <v>15.5855</v>
      </c>
      <c r="HX175" s="1">
        <v>18.0</v>
      </c>
      <c r="HY175" s="1">
        <v>500.934</v>
      </c>
      <c r="HZ175" s="1">
        <v>519.54</v>
      </c>
      <c r="IA175" s="1">
        <v>28.6451</v>
      </c>
      <c r="IB175" s="1">
        <v>29.857</v>
      </c>
      <c r="IC175" s="1">
        <v>30.0005</v>
      </c>
      <c r="ID175" s="1">
        <v>29.638</v>
      </c>
      <c r="IE175" s="1">
        <v>29.7294</v>
      </c>
      <c r="IF175" s="1">
        <v>36.8621</v>
      </c>
      <c r="IG175" s="1">
        <v>26.8197</v>
      </c>
      <c r="IH175" s="1">
        <v>83.1693</v>
      </c>
      <c r="II175" s="1">
        <v>28.6349</v>
      </c>
      <c r="IJ175" s="1">
        <v>834.546</v>
      </c>
      <c r="IK175" s="1">
        <v>25.1952</v>
      </c>
      <c r="IL175" s="1">
        <v>100.771</v>
      </c>
      <c r="IM175" s="1">
        <v>100.504</v>
      </c>
      <c r="IN175" s="1" t="s">
        <v>362</v>
      </c>
    </row>
    <row r="176" ht="15.75" customHeight="1">
      <c r="A176" s="1">
        <v>160.0</v>
      </c>
      <c r="B176" s="1">
        <v>1.6602244281E9</v>
      </c>
      <c r="C176" s="1">
        <v>441.0999999046326</v>
      </c>
      <c r="D176" s="1" t="s">
        <v>663</v>
      </c>
      <c r="E176" s="1" t="s">
        <v>664</v>
      </c>
      <c r="F176" s="1">
        <v>1.0</v>
      </c>
      <c r="G176" s="1" t="s">
        <v>349</v>
      </c>
      <c r="H176" s="1" t="s">
        <v>350</v>
      </c>
      <c r="I176" s="1" t="s">
        <v>351</v>
      </c>
      <c r="J176" s="1" t="s">
        <v>352</v>
      </c>
      <c r="K176" s="1" t="s">
        <v>353</v>
      </c>
      <c r="L176" s="1" t="s">
        <v>354</v>
      </c>
      <c r="M176" s="1" t="s">
        <v>355</v>
      </c>
      <c r="N176" s="1">
        <v>1.6602244201E9</v>
      </c>
      <c r="O176" s="1">
        <f t="shared" si="1"/>
        <v>0.00166679564</v>
      </c>
      <c r="P176" s="1">
        <f t="shared" si="2"/>
        <v>1.66679564</v>
      </c>
      <c r="Q176" s="1">
        <f t="shared" si="3"/>
        <v>11.10718692</v>
      </c>
      <c r="R176" s="1">
        <f t="shared" si="4"/>
        <v>715.88975</v>
      </c>
      <c r="S176" s="1">
        <f t="shared" si="5"/>
        <v>482.8332549</v>
      </c>
      <c r="T176" s="1">
        <f t="shared" si="6"/>
        <v>48.06667225</v>
      </c>
      <c r="U176" s="1">
        <f t="shared" si="7"/>
        <v>71.26774642</v>
      </c>
      <c r="V176" s="1">
        <f t="shared" si="8"/>
        <v>0.08425163306</v>
      </c>
      <c r="W176" s="1">
        <f t="shared" si="9"/>
        <v>2.92110168</v>
      </c>
      <c r="X176" s="1">
        <f t="shared" si="10"/>
        <v>0.0829245676</v>
      </c>
      <c r="Y176" s="1">
        <f t="shared" si="11"/>
        <v>0.05194534508</v>
      </c>
      <c r="Z176" s="1">
        <f t="shared" si="12"/>
        <v>321.5166514</v>
      </c>
      <c r="AA176" s="1">
        <f t="shared" si="13"/>
        <v>32.48632486</v>
      </c>
      <c r="AB176" s="1">
        <f t="shared" si="14"/>
        <v>31.47601875</v>
      </c>
      <c r="AC176" s="1">
        <f t="shared" si="15"/>
        <v>4.635280553</v>
      </c>
      <c r="AD176" s="1">
        <f t="shared" si="16"/>
        <v>59.94610222</v>
      </c>
      <c r="AE176" s="1">
        <f t="shared" si="17"/>
        <v>2.708086834</v>
      </c>
      <c r="AF176" s="1">
        <f t="shared" si="18"/>
        <v>4.517536142</v>
      </c>
      <c r="AG176" s="1">
        <f t="shared" si="19"/>
        <v>1.927193719</v>
      </c>
      <c r="AH176" s="1">
        <f t="shared" si="20"/>
        <v>-73.50568774</v>
      </c>
      <c r="AI176" s="1">
        <f t="shared" si="21"/>
        <v>-71.19682405</v>
      </c>
      <c r="AJ176" s="1">
        <f t="shared" si="22"/>
        <v>-5.486773524</v>
      </c>
      <c r="AK176" s="1">
        <f t="shared" si="23"/>
        <v>171.3273661</v>
      </c>
      <c r="AL176" s="1">
        <f t="shared" si="24"/>
        <v>41.98547314</v>
      </c>
      <c r="AM176" s="1">
        <f t="shared" si="25"/>
        <v>1.660099056</v>
      </c>
      <c r="AN176" s="1">
        <f t="shared" si="26"/>
        <v>11.10718692</v>
      </c>
      <c r="AO176" s="1">
        <v>813.8651426664559</v>
      </c>
      <c r="AP176" s="1">
        <v>774.1510606060609</v>
      </c>
      <c r="AQ176" s="1">
        <v>5.098198461338835</v>
      </c>
      <c r="AR176" s="1">
        <v>64.96869328460993</v>
      </c>
      <c r="AS176" s="1">
        <f t="shared" si="27"/>
        <v>1.66679564</v>
      </c>
      <c r="AT176" s="1">
        <v>25.26476391421596</v>
      </c>
      <c r="AU176" s="1">
        <v>27.20921939393938</v>
      </c>
      <c r="AV176" s="1">
        <v>1.08759747486828E-4</v>
      </c>
      <c r="AW176" s="1">
        <v>84.42991726890527</v>
      </c>
      <c r="AX176" s="1">
        <v>0.0</v>
      </c>
      <c r="AY176" s="1">
        <v>0.0</v>
      </c>
      <c r="AZ176" s="1">
        <f t="shared" si="28"/>
        <v>1</v>
      </c>
      <c r="BA176" s="1">
        <f t="shared" si="29"/>
        <v>0</v>
      </c>
      <c r="BB176" s="1">
        <f t="shared" si="30"/>
        <v>51924.99625</v>
      </c>
      <c r="BC176" s="1">
        <f t="shared" si="31"/>
        <v>2000</v>
      </c>
      <c r="BD176" s="1">
        <f t="shared" si="32"/>
        <v>1681.200338</v>
      </c>
      <c r="BE176" s="1">
        <f t="shared" si="33"/>
        <v>0.8406001688</v>
      </c>
      <c r="BF176" s="1">
        <f t="shared" si="34"/>
        <v>0.1607583257</v>
      </c>
      <c r="BG176" s="1">
        <v>6.0</v>
      </c>
      <c r="BH176" s="1">
        <v>0.5</v>
      </c>
      <c r="BI176" s="1" t="s">
        <v>356</v>
      </c>
      <c r="BJ176" s="1">
        <v>2.0</v>
      </c>
      <c r="BK176" s="1" t="b">
        <v>1</v>
      </c>
      <c r="BL176" s="1">
        <v>1.6602244201E9</v>
      </c>
      <c r="BM176" s="1">
        <v>715.88975</v>
      </c>
      <c r="BN176" s="1">
        <v>767.6836875</v>
      </c>
      <c r="BO176" s="1">
        <v>27.20293125</v>
      </c>
      <c r="BP176" s="1">
        <v>25.26555625</v>
      </c>
      <c r="BQ176" s="1">
        <v>713.9354375</v>
      </c>
      <c r="BR176" s="1">
        <v>27.18769375</v>
      </c>
      <c r="BS176" s="1">
        <v>500.1425625</v>
      </c>
      <c r="BT176" s="1">
        <v>99.45130624999999</v>
      </c>
      <c r="BU176" s="1">
        <v>0.09998139375000001</v>
      </c>
      <c r="BV176" s="1">
        <v>31.023925</v>
      </c>
      <c r="BW176" s="1">
        <v>31.47601875</v>
      </c>
      <c r="BX176" s="1">
        <v>999.9</v>
      </c>
      <c r="BY176" s="1">
        <v>0.0</v>
      </c>
      <c r="BZ176" s="1">
        <v>0.0</v>
      </c>
      <c r="CA176" s="1">
        <v>10006.8275</v>
      </c>
      <c r="CB176" s="1">
        <v>0.0</v>
      </c>
      <c r="CC176" s="1">
        <v>7.5086225</v>
      </c>
      <c r="CD176" s="1">
        <v>-51.79390625</v>
      </c>
      <c r="CE176" s="1">
        <v>735.9088125</v>
      </c>
      <c r="CF176" s="1">
        <v>787.582375</v>
      </c>
      <c r="CG176" s="1">
        <v>1.937373125</v>
      </c>
      <c r="CH176" s="1">
        <v>767.6836875</v>
      </c>
      <c r="CI176" s="1">
        <v>25.26555625</v>
      </c>
      <c r="CJ176" s="1">
        <v>2.7053675</v>
      </c>
      <c r="CK176" s="1">
        <v>2.51269125</v>
      </c>
      <c r="CL176" s="1">
        <v>22.3177625</v>
      </c>
      <c r="CM176" s="1">
        <v>21.10895</v>
      </c>
      <c r="CN176" s="1">
        <v>2000.0</v>
      </c>
      <c r="CO176" s="1">
        <v>0.97999375</v>
      </c>
      <c r="CP176" s="1">
        <v>0.02000645</v>
      </c>
      <c r="CQ176" s="1">
        <v>0.0</v>
      </c>
      <c r="CR176" s="1">
        <v>2.6646875</v>
      </c>
      <c r="CS176" s="1">
        <v>0.0</v>
      </c>
      <c r="CT176" s="1">
        <v>22296.625</v>
      </c>
      <c r="CU176" s="1">
        <v>17412.2875</v>
      </c>
      <c r="CV176" s="1">
        <v>40.335625</v>
      </c>
      <c r="CW176" s="1">
        <v>41.261625</v>
      </c>
      <c r="CX176" s="1">
        <v>40.253875</v>
      </c>
      <c r="CY176" s="1">
        <v>39.800375</v>
      </c>
      <c r="CZ176" s="1">
        <v>40.4645625</v>
      </c>
      <c r="DA176" s="1">
        <v>1959.98875</v>
      </c>
      <c r="DB176" s="1">
        <v>40.01125</v>
      </c>
      <c r="DC176" s="1">
        <v>0.0</v>
      </c>
      <c r="DD176" s="1">
        <v>1.6602244271E9</v>
      </c>
      <c r="DE176" s="1">
        <v>0.0</v>
      </c>
      <c r="DF176" s="1">
        <v>1.660224008E9</v>
      </c>
      <c r="DG176" s="1" t="s">
        <v>357</v>
      </c>
      <c r="DH176" s="1">
        <v>1.660224008E9</v>
      </c>
      <c r="DI176" s="1">
        <v>1.660224007E9</v>
      </c>
      <c r="DJ176" s="1">
        <v>1.0</v>
      </c>
      <c r="DK176" s="1">
        <v>0.091</v>
      </c>
      <c r="DL176" s="1">
        <v>-0.018</v>
      </c>
      <c r="DM176" s="1">
        <v>1.42</v>
      </c>
      <c r="DN176" s="1">
        <v>0.02</v>
      </c>
      <c r="DO176" s="1">
        <v>400.0</v>
      </c>
      <c r="DP176" s="1">
        <v>26.0</v>
      </c>
      <c r="DQ176" s="1">
        <v>0.31</v>
      </c>
      <c r="DR176" s="1">
        <v>0.11</v>
      </c>
      <c r="DS176" s="1">
        <v>10.65967627172441</v>
      </c>
      <c r="DT176" s="1">
        <v>3.052589223132844</v>
      </c>
      <c r="DU176" s="1">
        <v>0.2325826080405584</v>
      </c>
      <c r="DV176" s="1">
        <v>0.0</v>
      </c>
      <c r="DW176" s="1">
        <v>41.97113481009519</v>
      </c>
      <c r="DX176" s="1">
        <v>3.169591696718923</v>
      </c>
      <c r="DY176" s="1">
        <v>0.2313304261977707</v>
      </c>
      <c r="DZ176" s="1">
        <v>0.0</v>
      </c>
      <c r="EA176" s="1">
        <v>-51.7936870967742</v>
      </c>
      <c r="EB176" s="1">
        <v>-4.438824193548284</v>
      </c>
      <c r="EC176" s="1">
        <v>0.3332184256435191</v>
      </c>
      <c r="ED176" s="1">
        <v>0.0</v>
      </c>
      <c r="EE176" s="1">
        <v>489.0105287466642</v>
      </c>
      <c r="EF176" s="1">
        <v>242.5226897921504</v>
      </c>
      <c r="EG176" s="1">
        <v>17.51732463415951</v>
      </c>
      <c r="EH176" s="1">
        <v>0.0</v>
      </c>
      <c r="EI176" s="1">
        <v>1.935518536585366</v>
      </c>
      <c r="EJ176" s="1">
        <v>0.04945818815331487</v>
      </c>
      <c r="EK176" s="1">
        <v>0.005261371221146644</v>
      </c>
      <c r="EL176" s="1">
        <v>1.0</v>
      </c>
      <c r="EM176" s="1">
        <v>1.927357083618794</v>
      </c>
      <c r="EN176" s="1">
        <v>-0.03381066918680772</v>
      </c>
      <c r="EO176" s="1">
        <v>0.002545524528910731</v>
      </c>
      <c r="EP176" s="1">
        <v>1.0</v>
      </c>
      <c r="EQ176" s="1">
        <v>2.0</v>
      </c>
      <c r="ER176" s="1">
        <v>6.0</v>
      </c>
      <c r="ES176" s="1" t="s">
        <v>393</v>
      </c>
      <c r="ET176" s="1">
        <v>2.94464</v>
      </c>
      <c r="EU176" s="1">
        <v>2.80099</v>
      </c>
      <c r="EV176" s="1">
        <v>0.139263</v>
      </c>
      <c r="EW176" s="1">
        <v>0.145685</v>
      </c>
      <c r="EX176" s="1">
        <v>0.118325</v>
      </c>
      <c r="EY176" s="1">
        <v>0.112413</v>
      </c>
      <c r="EZ176" s="1">
        <v>17703.6</v>
      </c>
      <c r="FA176" s="1">
        <v>18426.8</v>
      </c>
      <c r="FB176" s="1">
        <v>23907.2</v>
      </c>
      <c r="FC176" s="1">
        <v>25088.5</v>
      </c>
      <c r="FD176" s="1">
        <v>33730.1</v>
      </c>
      <c r="FE176" s="1">
        <v>35550.3</v>
      </c>
      <c r="FF176" s="1">
        <v>43571.9</v>
      </c>
      <c r="FG176" s="1">
        <v>46371.4</v>
      </c>
      <c r="FH176" s="1">
        <v>1.99035</v>
      </c>
      <c r="FI176" s="1">
        <v>1.91695</v>
      </c>
      <c r="FJ176" s="1">
        <v>0.136867</v>
      </c>
      <c r="FK176" s="1">
        <v>0.0</v>
      </c>
      <c r="FL176" s="1">
        <v>29.2387</v>
      </c>
      <c r="FM176" s="1">
        <v>999.9</v>
      </c>
      <c r="FN176" s="1">
        <v>70.0</v>
      </c>
      <c r="FO176" s="1">
        <v>31.8</v>
      </c>
      <c r="FP176" s="1">
        <v>33.2318</v>
      </c>
      <c r="FQ176" s="1">
        <v>64.104</v>
      </c>
      <c r="FR176" s="1">
        <v>26.5304</v>
      </c>
      <c r="FS176" s="1">
        <v>1.0</v>
      </c>
      <c r="FT176" s="1">
        <v>0.213417</v>
      </c>
      <c r="FU176" s="1">
        <v>0.482759</v>
      </c>
      <c r="FV176" s="1">
        <v>20.3241</v>
      </c>
      <c r="FW176" s="1">
        <v>5.21205</v>
      </c>
      <c r="FX176" s="1">
        <v>11.9075</v>
      </c>
      <c r="FY176" s="1">
        <v>5.00255</v>
      </c>
      <c r="FZ176" s="1">
        <v>3.2897</v>
      </c>
      <c r="GA176" s="1">
        <v>9999.0</v>
      </c>
      <c r="GB176" s="1">
        <v>9999.0</v>
      </c>
      <c r="GC176" s="1">
        <v>9999.0</v>
      </c>
      <c r="GD176" s="1">
        <v>999.9</v>
      </c>
      <c r="GE176" s="1">
        <v>1.85944</v>
      </c>
      <c r="GF176" s="1">
        <v>1.8544</v>
      </c>
      <c r="GG176" s="1">
        <v>1.8576</v>
      </c>
      <c r="GH176" s="1">
        <v>1.85607</v>
      </c>
      <c r="GI176" s="1">
        <v>1.85486</v>
      </c>
      <c r="GJ176" s="1">
        <v>1.85456</v>
      </c>
      <c r="GK176" s="1">
        <v>1.85312</v>
      </c>
      <c r="GL176" s="1">
        <v>1.85638</v>
      </c>
      <c r="GM176" s="1">
        <v>0.0</v>
      </c>
      <c r="GN176" s="1">
        <v>0.0</v>
      </c>
      <c r="GO176" s="1">
        <v>0.0</v>
      </c>
      <c r="GP176" s="1">
        <v>0.0</v>
      </c>
      <c r="GQ176" s="1" t="s">
        <v>359</v>
      </c>
      <c r="GR176" s="1" t="s">
        <v>360</v>
      </c>
      <c r="GS176" s="1" t="s">
        <v>361</v>
      </c>
      <c r="GT176" s="1" t="s">
        <v>361</v>
      </c>
      <c r="GU176" s="1" t="s">
        <v>361</v>
      </c>
      <c r="GV176" s="1" t="s">
        <v>361</v>
      </c>
      <c r="GW176" s="1">
        <v>0.0</v>
      </c>
      <c r="GX176" s="1">
        <v>100.0</v>
      </c>
      <c r="GY176" s="1">
        <v>100.0</v>
      </c>
      <c r="GZ176" s="1">
        <v>2.01</v>
      </c>
      <c r="HA176" s="1">
        <v>0.0152</v>
      </c>
      <c r="HB176" s="1">
        <v>0.4508132229881339</v>
      </c>
      <c r="HC176" s="1">
        <v>0.002931838302181297</v>
      </c>
      <c r="HD176" s="1">
        <v>-1.375455985948503E-6</v>
      </c>
      <c r="HE176" s="1">
        <v>3.07004744371273E-10</v>
      </c>
      <c r="HF176" s="1">
        <v>-0.06116048014925604</v>
      </c>
      <c r="HG176" s="1">
        <v>0.0100384331276165</v>
      </c>
      <c r="HH176" s="1">
        <v>-3.153267371123071E-4</v>
      </c>
      <c r="HI176" s="1">
        <v>1.819468599177705E-6</v>
      </c>
      <c r="HJ176" s="1">
        <v>1.0</v>
      </c>
      <c r="HK176" s="1">
        <v>2112.0</v>
      </c>
      <c r="HL176" s="1">
        <v>3.0</v>
      </c>
      <c r="HM176" s="1">
        <v>29.0</v>
      </c>
      <c r="HN176" s="1">
        <v>7.0</v>
      </c>
      <c r="HO176" s="1">
        <v>7.0</v>
      </c>
      <c r="HP176" s="1">
        <v>1.84692</v>
      </c>
      <c r="HQ176" s="1">
        <v>2.28149</v>
      </c>
      <c r="HR176" s="1">
        <v>1.4978</v>
      </c>
      <c r="HS176" s="1">
        <v>2.30347</v>
      </c>
      <c r="HT176" s="1">
        <v>1.54785</v>
      </c>
      <c r="HU176" s="1">
        <v>2.37549</v>
      </c>
      <c r="HV176" s="1">
        <v>35.5683</v>
      </c>
      <c r="HW176" s="1">
        <v>15.5768</v>
      </c>
      <c r="HX176" s="1">
        <v>18.0</v>
      </c>
      <c r="HY176" s="1">
        <v>500.925</v>
      </c>
      <c r="HZ176" s="1">
        <v>519.563</v>
      </c>
      <c r="IA176" s="1">
        <v>28.6408</v>
      </c>
      <c r="IB176" s="1">
        <v>29.8577</v>
      </c>
      <c r="IC176" s="1">
        <v>30.0005</v>
      </c>
      <c r="ID176" s="1">
        <v>29.6388</v>
      </c>
      <c r="IE176" s="1">
        <v>29.7301</v>
      </c>
      <c r="IF176" s="1">
        <v>36.9867</v>
      </c>
      <c r="IG176" s="1">
        <v>26.8197</v>
      </c>
      <c r="IH176" s="1">
        <v>83.1693</v>
      </c>
      <c r="II176" s="1">
        <v>28.6349</v>
      </c>
      <c r="IJ176" s="1">
        <v>844.567</v>
      </c>
      <c r="IK176" s="1">
        <v>25.1911</v>
      </c>
      <c r="IL176" s="1">
        <v>100.77</v>
      </c>
      <c r="IM176" s="1">
        <v>100.504</v>
      </c>
      <c r="IN176" s="1" t="s">
        <v>362</v>
      </c>
    </row>
    <row r="177" ht="15.75" customHeight="1">
      <c r="A177" s="1">
        <v>161.0</v>
      </c>
      <c r="B177" s="1">
        <v>1.6602244291E9</v>
      </c>
      <c r="C177" s="1">
        <v>442.0999999046326</v>
      </c>
      <c r="D177" s="1" t="s">
        <v>665</v>
      </c>
      <c r="E177" s="1" t="s">
        <v>666</v>
      </c>
      <c r="F177" s="1">
        <v>1.0</v>
      </c>
      <c r="G177" s="1" t="s">
        <v>349</v>
      </c>
      <c r="H177" s="1" t="s">
        <v>350</v>
      </c>
      <c r="I177" s="1" t="s">
        <v>351</v>
      </c>
      <c r="J177" s="1" t="s">
        <v>352</v>
      </c>
      <c r="K177" s="1" t="s">
        <v>353</v>
      </c>
      <c r="L177" s="1" t="s">
        <v>354</v>
      </c>
      <c r="M177" s="1" t="s">
        <v>355</v>
      </c>
      <c r="N177" s="1">
        <v>1.660224421599999E9</v>
      </c>
      <c r="O177" s="1">
        <f t="shared" si="1"/>
        <v>0.001666201646</v>
      </c>
      <c r="P177" s="1">
        <f t="shared" si="2"/>
        <v>1.666201646</v>
      </c>
      <c r="Q177" s="1">
        <f t="shared" si="3"/>
        <v>11.35131205</v>
      </c>
      <c r="R177" s="1">
        <f t="shared" si="4"/>
        <v>723.3230667</v>
      </c>
      <c r="S177" s="1">
        <f t="shared" si="5"/>
        <v>485.4006592</v>
      </c>
      <c r="T177" s="1">
        <f t="shared" si="6"/>
        <v>48.32233643</v>
      </c>
      <c r="U177" s="1">
        <f t="shared" si="7"/>
        <v>72.0078556</v>
      </c>
      <c r="V177" s="1">
        <f t="shared" si="8"/>
        <v>0.08424707713</v>
      </c>
      <c r="W177" s="1">
        <f t="shared" si="9"/>
        <v>2.921075656</v>
      </c>
      <c r="X177" s="1">
        <f t="shared" si="10"/>
        <v>0.08292014235</v>
      </c>
      <c r="Y177" s="1">
        <f t="shared" si="11"/>
        <v>0.05194256781</v>
      </c>
      <c r="Z177" s="1">
        <f t="shared" si="12"/>
        <v>321.5169754</v>
      </c>
      <c r="AA177" s="1">
        <f t="shared" si="13"/>
        <v>32.48520965</v>
      </c>
      <c r="AB177" s="1">
        <f t="shared" si="14"/>
        <v>31.4742</v>
      </c>
      <c r="AC177" s="1">
        <f t="shared" si="15"/>
        <v>4.634801571</v>
      </c>
      <c r="AD177" s="1">
        <f t="shared" si="16"/>
        <v>59.95266394</v>
      </c>
      <c r="AE177" s="1">
        <f t="shared" si="17"/>
        <v>2.708184866</v>
      </c>
      <c r="AF177" s="1">
        <f t="shared" si="18"/>
        <v>4.517205222</v>
      </c>
      <c r="AG177" s="1">
        <f t="shared" si="19"/>
        <v>1.926616705</v>
      </c>
      <c r="AH177" s="1">
        <f t="shared" si="20"/>
        <v>-73.47949258</v>
      </c>
      <c r="AI177" s="1">
        <f t="shared" si="21"/>
        <v>-71.11213425</v>
      </c>
      <c r="AJ177" s="1">
        <f t="shared" si="22"/>
        <v>-5.480211875</v>
      </c>
      <c r="AK177" s="1">
        <f t="shared" si="23"/>
        <v>171.4451367</v>
      </c>
      <c r="AL177" s="1">
        <f t="shared" si="24"/>
        <v>42.06461127</v>
      </c>
      <c r="AM177" s="1">
        <f t="shared" si="25"/>
        <v>1.661244169</v>
      </c>
      <c r="AN177" s="1">
        <f t="shared" si="26"/>
        <v>11.35131205</v>
      </c>
      <c r="AO177" s="1">
        <v>819.0101181064737</v>
      </c>
      <c r="AP177" s="1">
        <v>779.1652969696967</v>
      </c>
      <c r="AQ177" s="1">
        <v>5.064877112263992</v>
      </c>
      <c r="AR177" s="1">
        <v>64.96869328460993</v>
      </c>
      <c r="AS177" s="1">
        <f t="shared" si="27"/>
        <v>1.666201646</v>
      </c>
      <c r="AT177" s="1">
        <v>25.26585048612285</v>
      </c>
      <c r="AU177" s="1">
        <v>27.2098103030303</v>
      </c>
      <c r="AV177" s="1">
        <v>8.141881579459389E-5</v>
      </c>
      <c r="AW177" s="1">
        <v>84.42991726890527</v>
      </c>
      <c r="AX177" s="1">
        <v>0.0</v>
      </c>
      <c r="AY177" s="1">
        <v>0.0</v>
      </c>
      <c r="AZ177" s="1">
        <f t="shared" si="28"/>
        <v>1</v>
      </c>
      <c r="BA177" s="1">
        <f t="shared" si="29"/>
        <v>0</v>
      </c>
      <c r="BB177" s="1">
        <f t="shared" si="30"/>
        <v>51924.47958</v>
      </c>
      <c r="BC177" s="1">
        <f t="shared" si="31"/>
        <v>2000.002</v>
      </c>
      <c r="BD177" s="1">
        <f t="shared" si="32"/>
        <v>1681.20202</v>
      </c>
      <c r="BE177" s="1">
        <f t="shared" si="33"/>
        <v>0.8406001694</v>
      </c>
      <c r="BF177" s="1">
        <f t="shared" si="34"/>
        <v>0.1607583269</v>
      </c>
      <c r="BG177" s="1">
        <v>6.0</v>
      </c>
      <c r="BH177" s="1">
        <v>0.5</v>
      </c>
      <c r="BI177" s="1" t="s">
        <v>356</v>
      </c>
      <c r="BJ177" s="1">
        <v>2.0</v>
      </c>
      <c r="BK177" s="1" t="b">
        <v>1</v>
      </c>
      <c r="BL177" s="1">
        <v>1.660224421599999E9</v>
      </c>
      <c r="BM177" s="1">
        <v>723.3230666666666</v>
      </c>
      <c r="BN177" s="1">
        <v>775.2282</v>
      </c>
      <c r="BO177" s="1">
        <v>27.20387333333333</v>
      </c>
      <c r="BP177" s="1">
        <v>25.26514666666667</v>
      </c>
      <c r="BQ177" s="1">
        <v>721.3580666666668</v>
      </c>
      <c r="BR177" s="1">
        <v>27.18864000000001</v>
      </c>
      <c r="BS177" s="1">
        <v>500.1381333333333</v>
      </c>
      <c r="BT177" s="1">
        <v>99.45148</v>
      </c>
      <c r="BU177" s="1">
        <v>0.09996376666666665</v>
      </c>
      <c r="BV177" s="1">
        <v>31.02264</v>
      </c>
      <c r="BW177" s="1">
        <v>31.4742</v>
      </c>
      <c r="BX177" s="1">
        <v>999.8999999999999</v>
      </c>
      <c r="BY177" s="1">
        <v>0.0</v>
      </c>
      <c r="BZ177" s="1">
        <v>0.0</v>
      </c>
      <c r="CA177" s="1">
        <v>10006.66133333333</v>
      </c>
      <c r="CB177" s="1">
        <v>0.0</v>
      </c>
      <c r="CC177" s="1">
        <v>7.489069333333334</v>
      </c>
      <c r="CD177" s="1">
        <v>-51.90512</v>
      </c>
      <c r="CE177" s="1">
        <v>743.5507333333335</v>
      </c>
      <c r="CF177" s="1">
        <v>795.3222000000002</v>
      </c>
      <c r="CG177" s="1">
        <v>1.938726</v>
      </c>
      <c r="CH177" s="1">
        <v>775.2282</v>
      </c>
      <c r="CI177" s="1">
        <v>25.26514666666667</v>
      </c>
      <c r="CJ177" s="1">
        <v>2.705465333333334</v>
      </c>
      <c r="CK177" s="1">
        <v>2.512655333333333</v>
      </c>
      <c r="CL177" s="1">
        <v>22.31836</v>
      </c>
      <c r="CM177" s="1">
        <v>21.10871333333334</v>
      </c>
      <c r="CN177" s="1">
        <v>2000.002</v>
      </c>
      <c r="CO177" s="1">
        <v>0.9799938000000001</v>
      </c>
      <c r="CP177" s="1">
        <v>0.0200064</v>
      </c>
      <c r="CQ177" s="1">
        <v>0.0</v>
      </c>
      <c r="CR177" s="1">
        <v>2.730666666666667</v>
      </c>
      <c r="CS177" s="1">
        <v>0.0</v>
      </c>
      <c r="CT177" s="1">
        <v>22304.70666666667</v>
      </c>
      <c r="CU177" s="1">
        <v>17412.31333333334</v>
      </c>
      <c r="CV177" s="1">
        <v>40.3414</v>
      </c>
      <c r="CW177" s="1">
        <v>41.26653333333334</v>
      </c>
      <c r="CX177" s="1">
        <v>40.25826666666667</v>
      </c>
      <c r="CY177" s="1">
        <v>39.80373333333333</v>
      </c>
      <c r="CZ177" s="1">
        <v>40.4706</v>
      </c>
      <c r="DA177" s="1">
        <v>1959.990666666667</v>
      </c>
      <c r="DB177" s="1">
        <v>40.01133333333333</v>
      </c>
      <c r="DC177" s="1">
        <v>0.0</v>
      </c>
      <c r="DD177" s="1">
        <v>1.6602244277E9</v>
      </c>
      <c r="DE177" s="1">
        <v>0.0</v>
      </c>
      <c r="DF177" s="1">
        <v>1.660224008E9</v>
      </c>
      <c r="DG177" s="1" t="s">
        <v>357</v>
      </c>
      <c r="DH177" s="1">
        <v>1.660224008E9</v>
      </c>
      <c r="DI177" s="1">
        <v>1.660224007E9</v>
      </c>
      <c r="DJ177" s="1">
        <v>1.0</v>
      </c>
      <c r="DK177" s="1">
        <v>0.091</v>
      </c>
      <c r="DL177" s="1">
        <v>-0.018</v>
      </c>
      <c r="DM177" s="1">
        <v>1.42</v>
      </c>
      <c r="DN177" s="1">
        <v>0.02</v>
      </c>
      <c r="DO177" s="1">
        <v>400.0</v>
      </c>
      <c r="DP177" s="1">
        <v>26.0</v>
      </c>
      <c r="DQ177" s="1">
        <v>0.31</v>
      </c>
      <c r="DR177" s="1">
        <v>0.11</v>
      </c>
      <c r="DS177" s="1">
        <v>10.65967627172441</v>
      </c>
      <c r="DT177" s="1">
        <v>3.052589223132844</v>
      </c>
      <c r="DU177" s="1">
        <v>0.2325826080405584</v>
      </c>
      <c r="DV177" s="1">
        <v>0.0</v>
      </c>
      <c r="DW177" s="1">
        <v>41.97113481009519</v>
      </c>
      <c r="DX177" s="1">
        <v>3.169591696718923</v>
      </c>
      <c r="DY177" s="1">
        <v>0.2313304261977707</v>
      </c>
      <c r="DZ177" s="1">
        <v>0.0</v>
      </c>
      <c r="EA177" s="1">
        <v>-51.7936870967742</v>
      </c>
      <c r="EB177" s="1">
        <v>-4.438824193548284</v>
      </c>
      <c r="EC177" s="1">
        <v>0.3332184256435191</v>
      </c>
      <c r="ED177" s="1">
        <v>0.0</v>
      </c>
      <c r="EE177" s="1">
        <v>489.0105287466642</v>
      </c>
      <c r="EF177" s="1">
        <v>242.5226897921504</v>
      </c>
      <c r="EG177" s="1">
        <v>17.51732463415951</v>
      </c>
      <c r="EH177" s="1">
        <v>0.0</v>
      </c>
      <c r="EI177" s="1">
        <v>1.935518536585366</v>
      </c>
      <c r="EJ177" s="1">
        <v>0.04945818815331487</v>
      </c>
      <c r="EK177" s="1">
        <v>0.005261371221146644</v>
      </c>
      <c r="EL177" s="1">
        <v>1.0</v>
      </c>
      <c r="EM177" s="1">
        <v>1.927357083618794</v>
      </c>
      <c r="EN177" s="1">
        <v>-0.03381066918680772</v>
      </c>
      <c r="EO177" s="1">
        <v>0.002545524528910731</v>
      </c>
      <c r="EP177" s="1">
        <v>1.0</v>
      </c>
      <c r="EQ177" s="1">
        <v>2.0</v>
      </c>
      <c r="ER177" s="1">
        <v>6.0</v>
      </c>
      <c r="ES177" s="1" t="s">
        <v>393</v>
      </c>
      <c r="ET177" s="1">
        <v>2.94476</v>
      </c>
      <c r="EU177" s="1">
        <v>2.80106</v>
      </c>
      <c r="EV177" s="1">
        <v>0.139868</v>
      </c>
      <c r="EW177" s="1">
        <v>0.146281</v>
      </c>
      <c r="EX177" s="1">
        <v>0.118328</v>
      </c>
      <c r="EY177" s="1">
        <v>0.112415</v>
      </c>
      <c r="EZ177" s="1">
        <v>17691.2</v>
      </c>
      <c r="FA177" s="1">
        <v>18414.0</v>
      </c>
      <c r="FB177" s="1">
        <v>23907.2</v>
      </c>
      <c r="FC177" s="1">
        <v>25088.6</v>
      </c>
      <c r="FD177" s="1">
        <v>33729.9</v>
      </c>
      <c r="FE177" s="1">
        <v>35550.5</v>
      </c>
      <c r="FF177" s="1">
        <v>43571.9</v>
      </c>
      <c r="FG177" s="1">
        <v>46371.7</v>
      </c>
      <c r="FH177" s="1">
        <v>1.99032</v>
      </c>
      <c r="FI177" s="1">
        <v>1.91688</v>
      </c>
      <c r="FJ177" s="1">
        <v>0.137001</v>
      </c>
      <c r="FK177" s="1">
        <v>0.0</v>
      </c>
      <c r="FL177" s="1">
        <v>29.2394</v>
      </c>
      <c r="FM177" s="1">
        <v>999.9</v>
      </c>
      <c r="FN177" s="1">
        <v>70.0</v>
      </c>
      <c r="FO177" s="1">
        <v>31.8</v>
      </c>
      <c r="FP177" s="1">
        <v>33.2306</v>
      </c>
      <c r="FQ177" s="1">
        <v>64.214</v>
      </c>
      <c r="FR177" s="1">
        <v>25.7692</v>
      </c>
      <c r="FS177" s="1">
        <v>1.0</v>
      </c>
      <c r="FT177" s="1">
        <v>0.213473</v>
      </c>
      <c r="FU177" s="1">
        <v>0.467816</v>
      </c>
      <c r="FV177" s="1">
        <v>20.3241</v>
      </c>
      <c r="FW177" s="1">
        <v>5.2122</v>
      </c>
      <c r="FX177" s="1">
        <v>11.9068</v>
      </c>
      <c r="FY177" s="1">
        <v>5.00275</v>
      </c>
      <c r="FZ177" s="1">
        <v>3.2897</v>
      </c>
      <c r="GA177" s="1">
        <v>9999.0</v>
      </c>
      <c r="GB177" s="1">
        <v>9999.0</v>
      </c>
      <c r="GC177" s="1">
        <v>9999.0</v>
      </c>
      <c r="GD177" s="1">
        <v>999.9</v>
      </c>
      <c r="GE177" s="1">
        <v>1.85944</v>
      </c>
      <c r="GF177" s="1">
        <v>1.8544</v>
      </c>
      <c r="GG177" s="1">
        <v>1.85761</v>
      </c>
      <c r="GH177" s="1">
        <v>1.85606</v>
      </c>
      <c r="GI177" s="1">
        <v>1.85486</v>
      </c>
      <c r="GJ177" s="1">
        <v>1.85457</v>
      </c>
      <c r="GK177" s="1">
        <v>1.85312</v>
      </c>
      <c r="GL177" s="1">
        <v>1.85638</v>
      </c>
      <c r="GM177" s="1">
        <v>0.0</v>
      </c>
      <c r="GN177" s="1">
        <v>0.0</v>
      </c>
      <c r="GO177" s="1">
        <v>0.0</v>
      </c>
      <c r="GP177" s="1">
        <v>0.0</v>
      </c>
      <c r="GQ177" s="1" t="s">
        <v>359</v>
      </c>
      <c r="GR177" s="1" t="s">
        <v>360</v>
      </c>
      <c r="GS177" s="1" t="s">
        <v>361</v>
      </c>
      <c r="GT177" s="1" t="s">
        <v>361</v>
      </c>
      <c r="GU177" s="1" t="s">
        <v>361</v>
      </c>
      <c r="GV177" s="1" t="s">
        <v>361</v>
      </c>
      <c r="GW177" s="1">
        <v>0.0</v>
      </c>
      <c r="GX177" s="1">
        <v>100.0</v>
      </c>
      <c r="GY177" s="1">
        <v>100.0</v>
      </c>
      <c r="GZ177" s="1">
        <v>2.017</v>
      </c>
      <c r="HA177" s="1">
        <v>0.0153</v>
      </c>
      <c r="HB177" s="1">
        <v>0.4508132229881339</v>
      </c>
      <c r="HC177" s="1">
        <v>0.002931838302181297</v>
      </c>
      <c r="HD177" s="1">
        <v>-1.375455985948503E-6</v>
      </c>
      <c r="HE177" s="1">
        <v>3.07004744371273E-10</v>
      </c>
      <c r="HF177" s="1">
        <v>-0.06116048014925604</v>
      </c>
      <c r="HG177" s="1">
        <v>0.0100384331276165</v>
      </c>
      <c r="HH177" s="1">
        <v>-3.153267371123071E-4</v>
      </c>
      <c r="HI177" s="1">
        <v>1.819468599177705E-6</v>
      </c>
      <c r="HJ177" s="1">
        <v>1.0</v>
      </c>
      <c r="HK177" s="1">
        <v>2112.0</v>
      </c>
      <c r="HL177" s="1">
        <v>3.0</v>
      </c>
      <c r="HM177" s="1">
        <v>29.0</v>
      </c>
      <c r="HN177" s="1">
        <v>7.0</v>
      </c>
      <c r="HO177" s="1">
        <v>7.0</v>
      </c>
      <c r="HP177" s="1">
        <v>1.85913</v>
      </c>
      <c r="HQ177" s="1">
        <v>2.27905</v>
      </c>
      <c r="HR177" s="1">
        <v>1.4978</v>
      </c>
      <c r="HS177" s="1">
        <v>2.30347</v>
      </c>
      <c r="HT177" s="1">
        <v>1.54785</v>
      </c>
      <c r="HU177" s="1">
        <v>2.28149</v>
      </c>
      <c r="HV177" s="1">
        <v>35.5683</v>
      </c>
      <c r="HW177" s="1">
        <v>15.5768</v>
      </c>
      <c r="HX177" s="1">
        <v>18.0</v>
      </c>
      <c r="HY177" s="1">
        <v>500.919</v>
      </c>
      <c r="HZ177" s="1">
        <v>519.522</v>
      </c>
      <c r="IA177" s="1">
        <v>28.6354</v>
      </c>
      <c r="IB177" s="1">
        <v>29.8584</v>
      </c>
      <c r="IC177" s="1">
        <v>30.0005</v>
      </c>
      <c r="ID177" s="1">
        <v>29.6399</v>
      </c>
      <c r="IE177" s="1">
        <v>29.7313</v>
      </c>
      <c r="IF177" s="1">
        <v>37.2307</v>
      </c>
      <c r="IG177" s="1">
        <v>26.8197</v>
      </c>
      <c r="IH177" s="1">
        <v>83.1693</v>
      </c>
      <c r="II177" s="1">
        <v>28.6162</v>
      </c>
      <c r="IJ177" s="1">
        <v>844.567</v>
      </c>
      <c r="IK177" s="1">
        <v>25.1868</v>
      </c>
      <c r="IL177" s="1">
        <v>100.77</v>
      </c>
      <c r="IM177" s="1">
        <v>100.504</v>
      </c>
      <c r="IN177" s="1" t="s">
        <v>362</v>
      </c>
    </row>
    <row r="178" ht="15.75" customHeight="1">
      <c r="A178" s="1">
        <v>162.0</v>
      </c>
      <c r="B178" s="1">
        <v>1.6602244301E9</v>
      </c>
      <c r="C178" s="1">
        <v>443.0999999046326</v>
      </c>
      <c r="D178" s="1" t="s">
        <v>667</v>
      </c>
      <c r="E178" s="1" t="s">
        <v>668</v>
      </c>
      <c r="F178" s="1">
        <v>1.0</v>
      </c>
      <c r="G178" s="1" t="s">
        <v>349</v>
      </c>
      <c r="H178" s="1" t="s">
        <v>350</v>
      </c>
      <c r="I178" s="1" t="s">
        <v>351</v>
      </c>
      <c r="J178" s="1" t="s">
        <v>352</v>
      </c>
      <c r="K178" s="1" t="s">
        <v>353</v>
      </c>
      <c r="L178" s="1" t="s">
        <v>354</v>
      </c>
      <c r="M178" s="1" t="s">
        <v>355</v>
      </c>
      <c r="N178" s="1">
        <v>1.6602244221E9</v>
      </c>
      <c r="O178" s="1">
        <f t="shared" si="1"/>
        <v>0.001666210551</v>
      </c>
      <c r="P178" s="1">
        <f t="shared" si="2"/>
        <v>1.666210551</v>
      </c>
      <c r="Q178" s="1">
        <f t="shared" si="3"/>
        <v>11.51987204</v>
      </c>
      <c r="R178" s="1">
        <f t="shared" si="4"/>
        <v>725.795625</v>
      </c>
      <c r="S178" s="1">
        <f t="shared" si="5"/>
        <v>484.616066</v>
      </c>
      <c r="T178" s="1">
        <f t="shared" si="6"/>
        <v>48.24420424</v>
      </c>
      <c r="U178" s="1">
        <f t="shared" si="7"/>
        <v>72.25396521</v>
      </c>
      <c r="V178" s="1">
        <f t="shared" si="8"/>
        <v>0.08425248341</v>
      </c>
      <c r="W178" s="1">
        <f t="shared" si="9"/>
        <v>2.920967791</v>
      </c>
      <c r="X178" s="1">
        <f t="shared" si="10"/>
        <v>0.08292533159</v>
      </c>
      <c r="Y178" s="1">
        <f t="shared" si="11"/>
        <v>0.05194583013</v>
      </c>
      <c r="Z178" s="1">
        <f t="shared" si="12"/>
        <v>321.5187461</v>
      </c>
      <c r="AA178" s="1">
        <f t="shared" si="13"/>
        <v>32.4848596</v>
      </c>
      <c r="AB178" s="1">
        <f t="shared" si="14"/>
        <v>31.47394375</v>
      </c>
      <c r="AC178" s="1">
        <f t="shared" si="15"/>
        <v>4.634734089</v>
      </c>
      <c r="AD178" s="1">
        <f t="shared" si="16"/>
        <v>59.95502558</v>
      </c>
      <c r="AE178" s="1">
        <f t="shared" si="17"/>
        <v>2.708228438</v>
      </c>
      <c r="AF178" s="1">
        <f t="shared" si="18"/>
        <v>4.517099963</v>
      </c>
      <c r="AG178" s="1">
        <f t="shared" si="19"/>
        <v>1.926505651</v>
      </c>
      <c r="AH178" s="1">
        <f t="shared" si="20"/>
        <v>-73.4798853</v>
      </c>
      <c r="AI178" s="1">
        <f t="shared" si="21"/>
        <v>-71.1335233</v>
      </c>
      <c r="AJ178" s="1">
        <f t="shared" si="22"/>
        <v>-5.48204467</v>
      </c>
      <c r="AK178" s="1">
        <f t="shared" si="23"/>
        <v>171.4232929</v>
      </c>
      <c r="AL178" s="1">
        <f t="shared" si="24"/>
        <v>42.09620993</v>
      </c>
      <c r="AM178" s="1">
        <f t="shared" si="25"/>
        <v>1.661392608</v>
      </c>
      <c r="AN178" s="1">
        <f t="shared" si="26"/>
        <v>11.51987204</v>
      </c>
      <c r="AO178" s="1">
        <v>824.1786729128207</v>
      </c>
      <c r="AP178" s="1">
        <v>784.205521212121</v>
      </c>
      <c r="AQ178" s="1">
        <v>5.049378751598929</v>
      </c>
      <c r="AR178" s="1">
        <v>64.96869328460993</v>
      </c>
      <c r="AS178" s="1">
        <f t="shared" si="27"/>
        <v>1.666210551</v>
      </c>
      <c r="AT178" s="1">
        <v>25.26685508791473</v>
      </c>
      <c r="AU178" s="1">
        <v>27.21106242424243</v>
      </c>
      <c r="AV178" s="1">
        <v>4.547452180048387E-5</v>
      </c>
      <c r="AW178" s="1">
        <v>84.42991726890527</v>
      </c>
      <c r="AX178" s="1">
        <v>0.0</v>
      </c>
      <c r="AY178" s="1">
        <v>0.0</v>
      </c>
      <c r="AZ178" s="1">
        <f t="shared" si="28"/>
        <v>1</v>
      </c>
      <c r="BA178" s="1">
        <f t="shared" si="29"/>
        <v>0</v>
      </c>
      <c r="BB178" s="1">
        <f t="shared" si="30"/>
        <v>51921.48188</v>
      </c>
      <c r="BC178" s="1">
        <f t="shared" si="31"/>
        <v>2000.013125</v>
      </c>
      <c r="BD178" s="1">
        <f t="shared" si="32"/>
        <v>1681.211363</v>
      </c>
      <c r="BE178" s="1">
        <f t="shared" si="33"/>
        <v>0.8406001648</v>
      </c>
      <c r="BF178" s="1">
        <f t="shared" si="34"/>
        <v>0.1607583181</v>
      </c>
      <c r="BG178" s="1">
        <v>6.0</v>
      </c>
      <c r="BH178" s="1">
        <v>0.5</v>
      </c>
      <c r="BI178" s="1" t="s">
        <v>356</v>
      </c>
      <c r="BJ178" s="1">
        <v>2.0</v>
      </c>
      <c r="BK178" s="1" t="b">
        <v>1</v>
      </c>
      <c r="BL178" s="1">
        <v>1.6602244221E9</v>
      </c>
      <c r="BM178" s="1">
        <v>725.795625</v>
      </c>
      <c r="BN178" s="1">
        <v>777.74375</v>
      </c>
      <c r="BO178" s="1">
        <v>27.204325</v>
      </c>
      <c r="BP178" s="1">
        <v>25.265425</v>
      </c>
      <c r="BQ178" s="1">
        <v>723.827125</v>
      </c>
      <c r="BR178" s="1">
        <v>27.18909375</v>
      </c>
      <c r="BS178" s="1">
        <v>500.137875</v>
      </c>
      <c r="BT178" s="1">
        <v>99.45143124999998</v>
      </c>
      <c r="BU178" s="1">
        <v>0.09996135</v>
      </c>
      <c r="BV178" s="1">
        <v>31.02223125</v>
      </c>
      <c r="BW178" s="1">
        <v>31.47394375</v>
      </c>
      <c r="BX178" s="1">
        <v>999.9</v>
      </c>
      <c r="BY178" s="1">
        <v>0.0</v>
      </c>
      <c r="BZ178" s="1">
        <v>0.0</v>
      </c>
      <c r="CA178" s="1">
        <v>10006.05</v>
      </c>
      <c r="CB178" s="1">
        <v>0.0</v>
      </c>
      <c r="CC178" s="1">
        <v>7.478657500000001</v>
      </c>
      <c r="CD178" s="1">
        <v>-51.94811875</v>
      </c>
      <c r="CE178" s="1">
        <v>746.09275</v>
      </c>
      <c r="CF178" s="1">
        <v>797.9031875000001</v>
      </c>
      <c r="CG178" s="1">
        <v>1.93890125</v>
      </c>
      <c r="CH178" s="1">
        <v>777.74375</v>
      </c>
      <c r="CI178" s="1">
        <v>25.265425</v>
      </c>
      <c r="CJ178" s="1">
        <v>2.70550875</v>
      </c>
      <c r="CK178" s="1">
        <v>2.512681875</v>
      </c>
      <c r="CL178" s="1">
        <v>22.318625</v>
      </c>
      <c r="CM178" s="1">
        <v>21.1088875</v>
      </c>
      <c r="CN178" s="1">
        <v>2000.013125</v>
      </c>
      <c r="CO178" s="1">
        <v>0.9799939375</v>
      </c>
      <c r="CP178" s="1">
        <v>0.0200062625</v>
      </c>
      <c r="CQ178" s="1">
        <v>0.0</v>
      </c>
      <c r="CR178" s="1">
        <v>2.7076875</v>
      </c>
      <c r="CS178" s="1">
        <v>0.0</v>
      </c>
      <c r="CT178" s="1">
        <v>22307.63125</v>
      </c>
      <c r="CU178" s="1">
        <v>17412.4125</v>
      </c>
      <c r="CV178" s="1">
        <v>40.3435</v>
      </c>
      <c r="CW178" s="1">
        <v>41.2655</v>
      </c>
      <c r="CX178" s="1">
        <v>40.261625</v>
      </c>
      <c r="CY178" s="1">
        <v>39.80425</v>
      </c>
      <c r="CZ178" s="1">
        <v>40.4724375</v>
      </c>
      <c r="DA178" s="1">
        <v>1960.001875</v>
      </c>
      <c r="DB178" s="1">
        <v>40.01125</v>
      </c>
      <c r="DC178" s="1">
        <v>0.0</v>
      </c>
      <c r="DD178" s="1">
        <v>1.6602244289E9</v>
      </c>
      <c r="DE178" s="1">
        <v>0.0</v>
      </c>
      <c r="DF178" s="1">
        <v>1.660224008E9</v>
      </c>
      <c r="DG178" s="1" t="s">
        <v>357</v>
      </c>
      <c r="DH178" s="1">
        <v>1.660224008E9</v>
      </c>
      <c r="DI178" s="1">
        <v>1.660224007E9</v>
      </c>
      <c r="DJ178" s="1">
        <v>1.0</v>
      </c>
      <c r="DK178" s="1">
        <v>0.091</v>
      </c>
      <c r="DL178" s="1">
        <v>-0.018</v>
      </c>
      <c r="DM178" s="1">
        <v>1.42</v>
      </c>
      <c r="DN178" s="1">
        <v>0.02</v>
      </c>
      <c r="DO178" s="1">
        <v>400.0</v>
      </c>
      <c r="DP178" s="1">
        <v>26.0</v>
      </c>
      <c r="DQ178" s="1">
        <v>0.31</v>
      </c>
      <c r="DR178" s="1">
        <v>0.11</v>
      </c>
      <c r="DS178" s="1">
        <v>10.75563356619785</v>
      </c>
      <c r="DT178" s="1">
        <v>3.160070290572533</v>
      </c>
      <c r="DU178" s="1">
        <v>0.243414619763944</v>
      </c>
      <c r="DV178" s="1">
        <v>0.0</v>
      </c>
      <c r="DW178" s="1">
        <v>42.03888684998368</v>
      </c>
      <c r="DX178" s="1">
        <v>3.334055346003898</v>
      </c>
      <c r="DY178" s="1">
        <v>0.2509512006536038</v>
      </c>
      <c r="DZ178" s="1">
        <v>0.0</v>
      </c>
      <c r="EA178" s="1">
        <v>-51.92524333333333</v>
      </c>
      <c r="EB178" s="1">
        <v>-4.746951724137915</v>
      </c>
      <c r="EC178" s="1">
        <v>0.3445438082289228</v>
      </c>
      <c r="ED178" s="1">
        <v>0.0</v>
      </c>
      <c r="EE178" s="1">
        <v>493.6441904905964</v>
      </c>
      <c r="EF178" s="1">
        <v>239.3896774183091</v>
      </c>
      <c r="EG178" s="1">
        <v>17.88461238021653</v>
      </c>
      <c r="EH178" s="1">
        <v>0.0</v>
      </c>
      <c r="EI178" s="1">
        <v>1.936647</v>
      </c>
      <c r="EJ178" s="1">
        <v>0.04564502814258797</v>
      </c>
      <c r="EK178" s="1">
        <v>0.004890763335104238</v>
      </c>
      <c r="EL178" s="1">
        <v>1.0</v>
      </c>
      <c r="EM178" s="1">
        <v>1.926865746416401</v>
      </c>
      <c r="EN178" s="1">
        <v>-0.03488254862768833</v>
      </c>
      <c r="EO178" s="1">
        <v>0.002654845592702356</v>
      </c>
      <c r="EP178" s="1">
        <v>1.0</v>
      </c>
      <c r="EQ178" s="1">
        <v>2.0</v>
      </c>
      <c r="ER178" s="1">
        <v>6.0</v>
      </c>
      <c r="ES178" s="1" t="s">
        <v>393</v>
      </c>
      <c r="ET178" s="1">
        <v>2.94451</v>
      </c>
      <c r="EU178" s="1">
        <v>2.8011</v>
      </c>
      <c r="EV178" s="1">
        <v>0.140479</v>
      </c>
      <c r="EW178" s="1">
        <v>0.146884</v>
      </c>
      <c r="EX178" s="1">
        <v>0.11833</v>
      </c>
      <c r="EY178" s="1">
        <v>0.112411</v>
      </c>
      <c r="EZ178" s="1">
        <v>17678.4</v>
      </c>
      <c r="FA178" s="1">
        <v>18401.0</v>
      </c>
      <c r="FB178" s="1">
        <v>23907.0</v>
      </c>
      <c r="FC178" s="1">
        <v>25088.7</v>
      </c>
      <c r="FD178" s="1">
        <v>33729.7</v>
      </c>
      <c r="FE178" s="1">
        <v>35550.9</v>
      </c>
      <c r="FF178" s="1">
        <v>43571.5</v>
      </c>
      <c r="FG178" s="1">
        <v>46372.0</v>
      </c>
      <c r="FH178" s="1">
        <v>1.9902</v>
      </c>
      <c r="FI178" s="1">
        <v>1.9169</v>
      </c>
      <c r="FJ178" s="1">
        <v>0.137225</v>
      </c>
      <c r="FK178" s="1">
        <v>0.0</v>
      </c>
      <c r="FL178" s="1">
        <v>29.2399</v>
      </c>
      <c r="FM178" s="1">
        <v>999.9</v>
      </c>
      <c r="FN178" s="1">
        <v>70.0</v>
      </c>
      <c r="FO178" s="1">
        <v>31.8</v>
      </c>
      <c r="FP178" s="1">
        <v>33.2323</v>
      </c>
      <c r="FQ178" s="1">
        <v>64.294</v>
      </c>
      <c r="FR178" s="1">
        <v>26.4503</v>
      </c>
      <c r="FS178" s="1">
        <v>1.0</v>
      </c>
      <c r="FT178" s="1">
        <v>0.213544</v>
      </c>
      <c r="FU178" s="1">
        <v>0.468322</v>
      </c>
      <c r="FV178" s="1">
        <v>20.3242</v>
      </c>
      <c r="FW178" s="1">
        <v>5.21235</v>
      </c>
      <c r="FX178" s="1">
        <v>11.9069</v>
      </c>
      <c r="FY178" s="1">
        <v>5.00285</v>
      </c>
      <c r="FZ178" s="1">
        <v>3.2897</v>
      </c>
      <c r="GA178" s="1">
        <v>9999.0</v>
      </c>
      <c r="GB178" s="1">
        <v>9999.0</v>
      </c>
      <c r="GC178" s="1">
        <v>9999.0</v>
      </c>
      <c r="GD178" s="1">
        <v>999.9</v>
      </c>
      <c r="GE178" s="1">
        <v>1.85944</v>
      </c>
      <c r="GF178" s="1">
        <v>1.8544</v>
      </c>
      <c r="GG178" s="1">
        <v>1.85761</v>
      </c>
      <c r="GH178" s="1">
        <v>1.85607</v>
      </c>
      <c r="GI178" s="1">
        <v>1.85486</v>
      </c>
      <c r="GJ178" s="1">
        <v>1.85456</v>
      </c>
      <c r="GK178" s="1">
        <v>1.85312</v>
      </c>
      <c r="GL178" s="1">
        <v>1.85638</v>
      </c>
      <c r="GM178" s="1">
        <v>0.0</v>
      </c>
      <c r="GN178" s="1">
        <v>0.0</v>
      </c>
      <c r="GO178" s="1">
        <v>0.0</v>
      </c>
      <c r="GP178" s="1">
        <v>0.0</v>
      </c>
      <c r="GQ178" s="1" t="s">
        <v>359</v>
      </c>
      <c r="GR178" s="1" t="s">
        <v>360</v>
      </c>
      <c r="GS178" s="1" t="s">
        <v>361</v>
      </c>
      <c r="GT178" s="1" t="s">
        <v>361</v>
      </c>
      <c r="GU178" s="1" t="s">
        <v>361</v>
      </c>
      <c r="GV178" s="1" t="s">
        <v>361</v>
      </c>
      <c r="GW178" s="1">
        <v>0.0</v>
      </c>
      <c r="GX178" s="1">
        <v>100.0</v>
      </c>
      <c r="GY178" s="1">
        <v>100.0</v>
      </c>
      <c r="GZ178" s="1">
        <v>2.024</v>
      </c>
      <c r="HA178" s="1">
        <v>0.0152</v>
      </c>
      <c r="HB178" s="1">
        <v>0.4508132229881339</v>
      </c>
      <c r="HC178" s="1">
        <v>0.002931838302181297</v>
      </c>
      <c r="HD178" s="1">
        <v>-1.375455985948503E-6</v>
      </c>
      <c r="HE178" s="1">
        <v>3.07004744371273E-10</v>
      </c>
      <c r="HF178" s="1">
        <v>-0.06116048014925604</v>
      </c>
      <c r="HG178" s="1">
        <v>0.0100384331276165</v>
      </c>
      <c r="HH178" s="1">
        <v>-3.153267371123071E-4</v>
      </c>
      <c r="HI178" s="1">
        <v>1.819468599177705E-6</v>
      </c>
      <c r="HJ178" s="1">
        <v>1.0</v>
      </c>
      <c r="HK178" s="1">
        <v>2112.0</v>
      </c>
      <c r="HL178" s="1">
        <v>3.0</v>
      </c>
      <c r="HM178" s="1">
        <v>29.0</v>
      </c>
      <c r="HN178" s="1">
        <v>7.0</v>
      </c>
      <c r="HO178" s="1">
        <v>7.1</v>
      </c>
      <c r="HP178" s="1">
        <v>1.86523</v>
      </c>
      <c r="HQ178" s="1">
        <v>2.27173</v>
      </c>
      <c r="HR178" s="1">
        <v>1.4978</v>
      </c>
      <c r="HS178" s="1">
        <v>2.30347</v>
      </c>
      <c r="HT178" s="1">
        <v>1.54785</v>
      </c>
      <c r="HU178" s="1">
        <v>2.42798</v>
      </c>
      <c r="HV178" s="1">
        <v>35.5683</v>
      </c>
      <c r="HW178" s="1">
        <v>15.5855</v>
      </c>
      <c r="HX178" s="1">
        <v>18.0</v>
      </c>
      <c r="HY178" s="1">
        <v>500.849</v>
      </c>
      <c r="HZ178" s="1">
        <v>519.544</v>
      </c>
      <c r="IA178" s="1">
        <v>28.6311</v>
      </c>
      <c r="IB178" s="1">
        <v>29.859</v>
      </c>
      <c r="IC178" s="1">
        <v>30.0004</v>
      </c>
      <c r="ID178" s="1">
        <v>29.6405</v>
      </c>
      <c r="IE178" s="1">
        <v>29.7318</v>
      </c>
      <c r="IF178" s="1">
        <v>37.3567</v>
      </c>
      <c r="IG178" s="1">
        <v>26.8197</v>
      </c>
      <c r="IH178" s="1">
        <v>83.1693</v>
      </c>
      <c r="II178" s="1">
        <v>28.6162</v>
      </c>
      <c r="IJ178" s="1">
        <v>854.587</v>
      </c>
      <c r="IK178" s="1">
        <v>25.1835</v>
      </c>
      <c r="IL178" s="1">
        <v>100.769</v>
      </c>
      <c r="IM178" s="1">
        <v>100.505</v>
      </c>
      <c r="IN178" s="1" t="s">
        <v>362</v>
      </c>
    </row>
    <row r="179" ht="15.75" customHeight="1">
      <c r="A179" s="1">
        <v>163.0</v>
      </c>
      <c r="B179" s="1">
        <v>1.6602244311E9</v>
      </c>
      <c r="C179" s="1">
        <v>444.0999999046326</v>
      </c>
      <c r="D179" s="1" t="s">
        <v>669</v>
      </c>
      <c r="E179" s="1" t="s">
        <v>670</v>
      </c>
      <c r="F179" s="1">
        <v>1.0</v>
      </c>
      <c r="G179" s="1" t="s">
        <v>349</v>
      </c>
      <c r="H179" s="1" t="s">
        <v>350</v>
      </c>
      <c r="I179" s="1" t="s">
        <v>351</v>
      </c>
      <c r="J179" s="1" t="s">
        <v>352</v>
      </c>
      <c r="K179" s="1" t="s">
        <v>353</v>
      </c>
      <c r="L179" s="1" t="s">
        <v>354</v>
      </c>
      <c r="M179" s="1" t="s">
        <v>355</v>
      </c>
      <c r="N179" s="1">
        <v>1.660224423599999E9</v>
      </c>
      <c r="O179" s="1">
        <f t="shared" si="1"/>
        <v>0.001665707391</v>
      </c>
      <c r="P179" s="1">
        <f t="shared" si="2"/>
        <v>1.665707391</v>
      </c>
      <c r="Q179" s="1">
        <f t="shared" si="3"/>
        <v>11.45553501</v>
      </c>
      <c r="R179" s="1">
        <f t="shared" si="4"/>
        <v>733.2272667</v>
      </c>
      <c r="S179" s="1">
        <f t="shared" si="5"/>
        <v>493.0355677</v>
      </c>
      <c r="T179" s="1">
        <f t="shared" si="6"/>
        <v>49.082452</v>
      </c>
      <c r="U179" s="1">
        <f t="shared" si="7"/>
        <v>72.99390648</v>
      </c>
      <c r="V179" s="1">
        <f t="shared" si="8"/>
        <v>0.08425155224</v>
      </c>
      <c r="W179" s="1">
        <f t="shared" si="9"/>
        <v>2.921165284</v>
      </c>
      <c r="X179" s="1">
        <f t="shared" si="10"/>
        <v>0.08292451771</v>
      </c>
      <c r="Y179" s="1">
        <f t="shared" si="11"/>
        <v>0.0519453112</v>
      </c>
      <c r="Z179" s="1">
        <f t="shared" si="12"/>
        <v>321.5166562</v>
      </c>
      <c r="AA179" s="1">
        <f t="shared" si="13"/>
        <v>32.48355641</v>
      </c>
      <c r="AB179" s="1">
        <f t="shared" si="14"/>
        <v>31.47219333</v>
      </c>
      <c r="AC179" s="1">
        <f t="shared" si="15"/>
        <v>4.63427315</v>
      </c>
      <c r="AD179" s="1">
        <f t="shared" si="16"/>
        <v>59.96168377</v>
      </c>
      <c r="AE179" s="1">
        <f t="shared" si="17"/>
        <v>2.708323646</v>
      </c>
      <c r="AF179" s="1">
        <f t="shared" si="18"/>
        <v>4.516757162</v>
      </c>
      <c r="AG179" s="1">
        <f t="shared" si="19"/>
        <v>1.925949504</v>
      </c>
      <c r="AH179" s="1">
        <f t="shared" si="20"/>
        <v>-73.45769595</v>
      </c>
      <c r="AI179" s="1">
        <f t="shared" si="21"/>
        <v>-71.07231997</v>
      </c>
      <c r="AJ179" s="1">
        <f t="shared" si="22"/>
        <v>-5.476874389</v>
      </c>
      <c r="AK179" s="1">
        <f t="shared" si="23"/>
        <v>171.5097659</v>
      </c>
      <c r="AL179" s="1">
        <f t="shared" si="24"/>
        <v>42.18282961</v>
      </c>
      <c r="AM179" s="1">
        <f t="shared" si="25"/>
        <v>1.662564513</v>
      </c>
      <c r="AN179" s="1">
        <f t="shared" si="26"/>
        <v>11.45553501</v>
      </c>
      <c r="AO179" s="1">
        <v>829.335871358419</v>
      </c>
      <c r="AP179" s="1">
        <v>789.3417151515151</v>
      </c>
      <c r="AQ179" s="1">
        <v>5.068823758294725</v>
      </c>
      <c r="AR179" s="1">
        <v>64.96869328460993</v>
      </c>
      <c r="AS179" s="1">
        <f t="shared" si="27"/>
        <v>1.665707391</v>
      </c>
      <c r="AT179" s="1">
        <v>25.26832218329252</v>
      </c>
      <c r="AU179" s="1">
        <v>27.2119515151515</v>
      </c>
      <c r="AV179" s="1">
        <v>4.897766095823017E-5</v>
      </c>
      <c r="AW179" s="1">
        <v>84.42991726890527</v>
      </c>
      <c r="AX179" s="1">
        <v>0.0</v>
      </c>
      <c r="AY179" s="1">
        <v>0.0</v>
      </c>
      <c r="AZ179" s="1">
        <f t="shared" si="28"/>
        <v>1</v>
      </c>
      <c r="BA179" s="1">
        <f t="shared" si="29"/>
        <v>0</v>
      </c>
      <c r="BB179" s="1">
        <f t="shared" si="30"/>
        <v>51927.32729</v>
      </c>
      <c r="BC179" s="1">
        <f t="shared" si="31"/>
        <v>2000</v>
      </c>
      <c r="BD179" s="1">
        <f t="shared" si="32"/>
        <v>1681.20034</v>
      </c>
      <c r="BE179" s="1">
        <f t="shared" si="33"/>
        <v>0.84060017</v>
      </c>
      <c r="BF179" s="1">
        <f t="shared" si="34"/>
        <v>0.1607583281</v>
      </c>
      <c r="BG179" s="1">
        <v>6.0</v>
      </c>
      <c r="BH179" s="1">
        <v>0.5</v>
      </c>
      <c r="BI179" s="1" t="s">
        <v>356</v>
      </c>
      <c r="BJ179" s="1">
        <v>2.0</v>
      </c>
      <c r="BK179" s="1" t="b">
        <v>1</v>
      </c>
      <c r="BL179" s="1">
        <v>1.660224423599999E9</v>
      </c>
      <c r="BM179" s="1">
        <v>733.2272666666667</v>
      </c>
      <c r="BN179" s="1">
        <v>785.2960666666667</v>
      </c>
      <c r="BO179" s="1">
        <v>27.20524</v>
      </c>
      <c r="BP179" s="1">
        <v>25.26494</v>
      </c>
      <c r="BQ179" s="1">
        <v>731.2482</v>
      </c>
      <c r="BR179" s="1">
        <v>27.19001333333334</v>
      </c>
      <c r="BS179" s="1">
        <v>500.1290666666667</v>
      </c>
      <c r="BT179" s="1">
        <v>99.45159333333335</v>
      </c>
      <c r="BU179" s="1">
        <v>0.09995064000000001</v>
      </c>
      <c r="BV179" s="1">
        <v>31.0209</v>
      </c>
      <c r="BW179" s="1">
        <v>31.47219333333333</v>
      </c>
      <c r="BX179" s="1">
        <v>999.8999999999999</v>
      </c>
      <c r="BY179" s="1">
        <v>0.0</v>
      </c>
      <c r="BZ179" s="1">
        <v>0.0</v>
      </c>
      <c r="CA179" s="1">
        <v>10007.162</v>
      </c>
      <c r="CB179" s="1">
        <v>0.0</v>
      </c>
      <c r="CC179" s="1">
        <v>7.456138</v>
      </c>
      <c r="CD179" s="1">
        <v>-52.06874666666668</v>
      </c>
      <c r="CE179" s="1">
        <v>753.7329333333333</v>
      </c>
      <c r="CF179" s="1">
        <v>805.6508666666668</v>
      </c>
      <c r="CG179" s="1">
        <v>1.94031</v>
      </c>
      <c r="CH179" s="1">
        <v>785.2960666666667</v>
      </c>
      <c r="CI179" s="1">
        <v>25.26494</v>
      </c>
      <c r="CJ179" s="1">
        <v>2.705604666666666</v>
      </c>
      <c r="CK179" s="1">
        <v>2.512637333333333</v>
      </c>
      <c r="CL179" s="1">
        <v>22.31920666666667</v>
      </c>
      <c r="CM179" s="1">
        <v>21.1086</v>
      </c>
      <c r="CN179" s="1">
        <v>2000.0</v>
      </c>
      <c r="CO179" s="1">
        <v>0.9799938000000001</v>
      </c>
      <c r="CP179" s="1">
        <v>0.0200064</v>
      </c>
      <c r="CQ179" s="1">
        <v>0.0</v>
      </c>
      <c r="CR179" s="1">
        <v>2.678866666666667</v>
      </c>
      <c r="CS179" s="1">
        <v>0.0</v>
      </c>
      <c r="CT179" s="1">
        <v>22315.70666666667</v>
      </c>
      <c r="CU179" s="1">
        <v>17412.29333333333</v>
      </c>
      <c r="CV179" s="1">
        <v>40.34979999999999</v>
      </c>
      <c r="CW179" s="1">
        <v>41.27066666666667</v>
      </c>
      <c r="CX179" s="1">
        <v>40.26653333333334</v>
      </c>
      <c r="CY179" s="1">
        <v>39.80786666666667</v>
      </c>
      <c r="CZ179" s="1">
        <v>40.479</v>
      </c>
      <c r="DA179" s="1">
        <v>1959.988666666667</v>
      </c>
      <c r="DB179" s="1">
        <v>40.01133333333333</v>
      </c>
      <c r="DC179" s="1">
        <v>0.0</v>
      </c>
      <c r="DD179" s="1">
        <v>1.6602244301E9</v>
      </c>
      <c r="DE179" s="1">
        <v>0.0</v>
      </c>
      <c r="DF179" s="1">
        <v>1.660224008E9</v>
      </c>
      <c r="DG179" s="1" t="s">
        <v>357</v>
      </c>
      <c r="DH179" s="1">
        <v>1.660224008E9</v>
      </c>
      <c r="DI179" s="1">
        <v>1.660224007E9</v>
      </c>
      <c r="DJ179" s="1">
        <v>1.0</v>
      </c>
      <c r="DK179" s="1">
        <v>0.091</v>
      </c>
      <c r="DL179" s="1">
        <v>-0.018</v>
      </c>
      <c r="DM179" s="1">
        <v>1.42</v>
      </c>
      <c r="DN179" s="1">
        <v>0.02</v>
      </c>
      <c r="DO179" s="1">
        <v>400.0</v>
      </c>
      <c r="DP179" s="1">
        <v>26.0</v>
      </c>
      <c r="DQ179" s="1">
        <v>0.31</v>
      </c>
      <c r="DR179" s="1">
        <v>0.11</v>
      </c>
      <c r="DS179" s="1">
        <v>10.82676352496011</v>
      </c>
      <c r="DT179" s="1">
        <v>3.593320872822969</v>
      </c>
      <c r="DU179" s="1">
        <v>0.2826455981535781</v>
      </c>
      <c r="DV179" s="1">
        <v>0.0</v>
      </c>
      <c r="DW179" s="1">
        <v>42.09467615348955</v>
      </c>
      <c r="DX179" s="1">
        <v>3.492348113239075</v>
      </c>
      <c r="DY179" s="1">
        <v>0.2624214347831067</v>
      </c>
      <c r="DZ179" s="1">
        <v>0.0</v>
      </c>
      <c r="EA179" s="1">
        <v>-52.00561666666667</v>
      </c>
      <c r="EB179" s="1">
        <v>-4.911945717463792</v>
      </c>
      <c r="EC179" s="1">
        <v>0.3563415628142311</v>
      </c>
      <c r="ED179" s="1">
        <v>0.0</v>
      </c>
      <c r="EE179" s="1">
        <v>497.2055749743794</v>
      </c>
      <c r="EF179" s="1">
        <v>230.8972863293754</v>
      </c>
      <c r="EG179" s="1">
        <v>17.3116244103503</v>
      </c>
      <c r="EH179" s="1">
        <v>0.0</v>
      </c>
      <c r="EI179" s="1">
        <v>1.93726875</v>
      </c>
      <c r="EJ179" s="1">
        <v>0.04420874296435042</v>
      </c>
      <c r="EK179" s="1">
        <v>0.004790065337498006</v>
      </c>
      <c r="EL179" s="1">
        <v>1.0</v>
      </c>
      <c r="EM179" s="1">
        <v>1.926478375320741</v>
      </c>
      <c r="EN179" s="1">
        <v>-0.03228816930982259</v>
      </c>
      <c r="EO179" s="1">
        <v>0.00252764506692297</v>
      </c>
      <c r="EP179" s="1">
        <v>1.0</v>
      </c>
      <c r="EQ179" s="1">
        <v>2.0</v>
      </c>
      <c r="ER179" s="1">
        <v>6.0</v>
      </c>
      <c r="ES179" s="1" t="s">
        <v>393</v>
      </c>
      <c r="ET179" s="1">
        <v>2.94444</v>
      </c>
      <c r="EU179" s="1">
        <v>2.80113</v>
      </c>
      <c r="EV179" s="1">
        <v>0.141089</v>
      </c>
      <c r="EW179" s="1">
        <v>0.147484</v>
      </c>
      <c r="EX179" s="1">
        <v>0.118334</v>
      </c>
      <c r="EY179" s="1">
        <v>0.112403</v>
      </c>
      <c r="EZ179" s="1">
        <v>17665.8</v>
      </c>
      <c r="FA179" s="1">
        <v>18388.0</v>
      </c>
      <c r="FB179" s="1">
        <v>23906.9</v>
      </c>
      <c r="FC179" s="1">
        <v>25088.6</v>
      </c>
      <c r="FD179" s="1">
        <v>33729.3</v>
      </c>
      <c r="FE179" s="1">
        <v>35551.2</v>
      </c>
      <c r="FF179" s="1">
        <v>43571.3</v>
      </c>
      <c r="FG179" s="1">
        <v>46371.8</v>
      </c>
      <c r="FH179" s="1">
        <v>1.99028</v>
      </c>
      <c r="FI179" s="1">
        <v>1.91683</v>
      </c>
      <c r="FJ179" s="1">
        <v>0.137288</v>
      </c>
      <c r="FK179" s="1">
        <v>0.0</v>
      </c>
      <c r="FL179" s="1">
        <v>29.2406</v>
      </c>
      <c r="FM179" s="1">
        <v>999.9</v>
      </c>
      <c r="FN179" s="1">
        <v>69.9</v>
      </c>
      <c r="FO179" s="1">
        <v>31.8</v>
      </c>
      <c r="FP179" s="1">
        <v>33.1812</v>
      </c>
      <c r="FQ179" s="1">
        <v>64.344</v>
      </c>
      <c r="FR179" s="1">
        <v>26.6226</v>
      </c>
      <c r="FS179" s="1">
        <v>1.0</v>
      </c>
      <c r="FT179" s="1">
        <v>0.213648</v>
      </c>
      <c r="FU179" s="1">
        <v>0.472282</v>
      </c>
      <c r="FV179" s="1">
        <v>20.3241</v>
      </c>
      <c r="FW179" s="1">
        <v>5.2122</v>
      </c>
      <c r="FX179" s="1">
        <v>11.9066</v>
      </c>
      <c r="FY179" s="1">
        <v>5.0028</v>
      </c>
      <c r="FZ179" s="1">
        <v>3.28973</v>
      </c>
      <c r="GA179" s="1">
        <v>9999.0</v>
      </c>
      <c r="GB179" s="1">
        <v>9999.0</v>
      </c>
      <c r="GC179" s="1">
        <v>9999.0</v>
      </c>
      <c r="GD179" s="1">
        <v>999.9</v>
      </c>
      <c r="GE179" s="1">
        <v>1.85944</v>
      </c>
      <c r="GF179" s="1">
        <v>1.8544</v>
      </c>
      <c r="GG179" s="1">
        <v>1.85761</v>
      </c>
      <c r="GH179" s="1">
        <v>1.85607</v>
      </c>
      <c r="GI179" s="1">
        <v>1.85486</v>
      </c>
      <c r="GJ179" s="1">
        <v>1.85456</v>
      </c>
      <c r="GK179" s="1">
        <v>1.85311</v>
      </c>
      <c r="GL179" s="1">
        <v>1.85638</v>
      </c>
      <c r="GM179" s="1">
        <v>0.0</v>
      </c>
      <c r="GN179" s="1">
        <v>0.0</v>
      </c>
      <c r="GO179" s="1">
        <v>0.0</v>
      </c>
      <c r="GP179" s="1">
        <v>0.0</v>
      </c>
      <c r="GQ179" s="1" t="s">
        <v>359</v>
      </c>
      <c r="GR179" s="1" t="s">
        <v>360</v>
      </c>
      <c r="GS179" s="1" t="s">
        <v>361</v>
      </c>
      <c r="GT179" s="1" t="s">
        <v>361</v>
      </c>
      <c r="GU179" s="1" t="s">
        <v>361</v>
      </c>
      <c r="GV179" s="1" t="s">
        <v>361</v>
      </c>
      <c r="GW179" s="1">
        <v>0.0</v>
      </c>
      <c r="GX179" s="1">
        <v>100.0</v>
      </c>
      <c r="GY179" s="1">
        <v>100.0</v>
      </c>
      <c r="GZ179" s="1">
        <v>2.031</v>
      </c>
      <c r="HA179" s="1">
        <v>0.0152</v>
      </c>
      <c r="HB179" s="1">
        <v>0.4508132229881339</v>
      </c>
      <c r="HC179" s="1">
        <v>0.002931838302181297</v>
      </c>
      <c r="HD179" s="1">
        <v>-1.375455985948503E-6</v>
      </c>
      <c r="HE179" s="1">
        <v>3.07004744371273E-10</v>
      </c>
      <c r="HF179" s="1">
        <v>-0.06116048014925604</v>
      </c>
      <c r="HG179" s="1">
        <v>0.0100384331276165</v>
      </c>
      <c r="HH179" s="1">
        <v>-3.153267371123071E-4</v>
      </c>
      <c r="HI179" s="1">
        <v>1.819468599177705E-6</v>
      </c>
      <c r="HJ179" s="1">
        <v>1.0</v>
      </c>
      <c r="HK179" s="1">
        <v>2112.0</v>
      </c>
      <c r="HL179" s="1">
        <v>3.0</v>
      </c>
      <c r="HM179" s="1">
        <v>29.0</v>
      </c>
      <c r="HN179" s="1">
        <v>7.1</v>
      </c>
      <c r="HO179" s="1">
        <v>7.1</v>
      </c>
      <c r="HP179" s="1">
        <v>1.87744</v>
      </c>
      <c r="HQ179" s="1">
        <v>2.28516</v>
      </c>
      <c r="HR179" s="1">
        <v>1.4978</v>
      </c>
      <c r="HS179" s="1">
        <v>2.30347</v>
      </c>
      <c r="HT179" s="1">
        <v>1.54785</v>
      </c>
      <c r="HU179" s="1">
        <v>2.36084</v>
      </c>
      <c r="HV179" s="1">
        <v>35.5683</v>
      </c>
      <c r="HW179" s="1">
        <v>15.5768</v>
      </c>
      <c r="HX179" s="1">
        <v>18.0</v>
      </c>
      <c r="HY179" s="1">
        <v>500.901</v>
      </c>
      <c r="HZ179" s="1">
        <v>519.5</v>
      </c>
      <c r="IA179" s="1">
        <v>28.6268</v>
      </c>
      <c r="IB179" s="1">
        <v>29.8597</v>
      </c>
      <c r="IC179" s="1">
        <v>30.0004</v>
      </c>
      <c r="ID179" s="1">
        <v>29.6415</v>
      </c>
      <c r="IE179" s="1">
        <v>29.7327</v>
      </c>
      <c r="IF179" s="1">
        <v>37.5953</v>
      </c>
      <c r="IG179" s="1">
        <v>26.8197</v>
      </c>
      <c r="IH179" s="1">
        <v>83.1693</v>
      </c>
      <c r="II179" s="1">
        <v>28.6162</v>
      </c>
      <c r="IJ179" s="1">
        <v>854.587</v>
      </c>
      <c r="IK179" s="1">
        <v>25.1771</v>
      </c>
      <c r="IL179" s="1">
        <v>100.769</v>
      </c>
      <c r="IM179" s="1">
        <v>100.504</v>
      </c>
      <c r="IN179" s="1" t="s">
        <v>362</v>
      </c>
    </row>
    <row r="180" ht="15.75" customHeight="1">
      <c r="A180" s="1">
        <v>164.0</v>
      </c>
      <c r="B180" s="1">
        <v>1.6602244321E9</v>
      </c>
      <c r="C180" s="1">
        <v>445.0999999046326</v>
      </c>
      <c r="D180" s="1" t="s">
        <v>671</v>
      </c>
      <c r="E180" s="1" t="s">
        <v>672</v>
      </c>
      <c r="F180" s="1">
        <v>1.0</v>
      </c>
      <c r="G180" s="1" t="s">
        <v>349</v>
      </c>
      <c r="H180" s="1" t="s">
        <v>350</v>
      </c>
      <c r="I180" s="1" t="s">
        <v>351</v>
      </c>
      <c r="J180" s="1" t="s">
        <v>352</v>
      </c>
      <c r="K180" s="1" t="s">
        <v>353</v>
      </c>
      <c r="L180" s="1" t="s">
        <v>354</v>
      </c>
      <c r="M180" s="1" t="s">
        <v>355</v>
      </c>
      <c r="N180" s="1">
        <v>1.6602244241E9</v>
      </c>
      <c r="O180" s="1">
        <f t="shared" si="1"/>
        <v>0.001666690288</v>
      </c>
      <c r="P180" s="1">
        <f t="shared" si="2"/>
        <v>1.666690288</v>
      </c>
      <c r="Q180" s="1">
        <f t="shared" si="3"/>
        <v>11.34277524</v>
      </c>
      <c r="R180" s="1">
        <f t="shared" si="4"/>
        <v>735.7040625</v>
      </c>
      <c r="S180" s="1">
        <f t="shared" si="5"/>
        <v>497.7005632</v>
      </c>
      <c r="T180" s="1">
        <f t="shared" si="6"/>
        <v>49.54683515</v>
      </c>
      <c r="U180" s="1">
        <f t="shared" si="7"/>
        <v>73.24043933</v>
      </c>
      <c r="V180" s="1">
        <f t="shared" si="8"/>
        <v>0.08430313935</v>
      </c>
      <c r="W180" s="1">
        <f t="shared" si="9"/>
        <v>2.921051821</v>
      </c>
      <c r="X180" s="1">
        <f t="shared" si="10"/>
        <v>0.08297444232</v>
      </c>
      <c r="Y180" s="1">
        <f t="shared" si="11"/>
        <v>0.05197666015</v>
      </c>
      <c r="Z180" s="1">
        <f t="shared" si="12"/>
        <v>321.5182474</v>
      </c>
      <c r="AA180" s="1">
        <f t="shared" si="13"/>
        <v>32.48307576</v>
      </c>
      <c r="AB180" s="1">
        <f t="shared" si="14"/>
        <v>31.4723125</v>
      </c>
      <c r="AC180" s="1">
        <f t="shared" si="15"/>
        <v>4.634304529</v>
      </c>
      <c r="AD180" s="1">
        <f t="shared" si="16"/>
        <v>59.9639127</v>
      </c>
      <c r="AE180" s="1">
        <f t="shared" si="17"/>
        <v>2.70837993</v>
      </c>
      <c r="AF180" s="1">
        <f t="shared" si="18"/>
        <v>4.516683132</v>
      </c>
      <c r="AG180" s="1">
        <f t="shared" si="19"/>
        <v>1.925924598</v>
      </c>
      <c r="AH180" s="1">
        <f t="shared" si="20"/>
        <v>-73.5010417</v>
      </c>
      <c r="AI180" s="1">
        <f t="shared" si="21"/>
        <v>-71.13360116</v>
      </c>
      <c r="AJ180" s="1">
        <f t="shared" si="22"/>
        <v>-5.481805132</v>
      </c>
      <c r="AK180" s="1">
        <f t="shared" si="23"/>
        <v>171.4017994</v>
      </c>
      <c r="AL180" s="1">
        <f t="shared" si="24"/>
        <v>42.21611832</v>
      </c>
      <c r="AM180" s="1">
        <f t="shared" si="25"/>
        <v>1.663079812</v>
      </c>
      <c r="AN180" s="1">
        <f t="shared" si="26"/>
        <v>11.34277524</v>
      </c>
      <c r="AO180" s="1">
        <v>834.4950555093893</v>
      </c>
      <c r="AP180" s="1">
        <v>794.4862787878787</v>
      </c>
      <c r="AQ180" s="1">
        <v>5.098850998824837</v>
      </c>
      <c r="AR180" s="1">
        <v>64.96869328460993</v>
      </c>
      <c r="AS180" s="1">
        <f t="shared" si="27"/>
        <v>1.666690288</v>
      </c>
      <c r="AT180" s="1">
        <v>25.2692450115483</v>
      </c>
      <c r="AU180" s="1">
        <v>27.21421636363636</v>
      </c>
      <c r="AV180" s="1">
        <v>1.8898842196765E-5</v>
      </c>
      <c r="AW180" s="1">
        <v>84.42991726890527</v>
      </c>
      <c r="AX180" s="1">
        <v>0.0</v>
      </c>
      <c r="AY180" s="1">
        <v>0.0</v>
      </c>
      <c r="AZ180" s="1">
        <f t="shared" si="28"/>
        <v>1</v>
      </c>
      <c r="BA180" s="1">
        <f t="shared" si="29"/>
        <v>0</v>
      </c>
      <c r="BB180" s="1">
        <f t="shared" si="30"/>
        <v>51924.14949</v>
      </c>
      <c r="BC180" s="1">
        <f t="shared" si="31"/>
        <v>2000.01</v>
      </c>
      <c r="BD180" s="1">
        <f t="shared" si="32"/>
        <v>1681.208738</v>
      </c>
      <c r="BE180" s="1">
        <f t="shared" si="33"/>
        <v>0.8406001657</v>
      </c>
      <c r="BF180" s="1">
        <f t="shared" si="34"/>
        <v>0.1607583199</v>
      </c>
      <c r="BG180" s="1">
        <v>6.0</v>
      </c>
      <c r="BH180" s="1">
        <v>0.5</v>
      </c>
      <c r="BI180" s="1" t="s">
        <v>356</v>
      </c>
      <c r="BJ180" s="1">
        <v>2.0</v>
      </c>
      <c r="BK180" s="1" t="b">
        <v>1</v>
      </c>
      <c r="BL180" s="1">
        <v>1.6602244241E9</v>
      </c>
      <c r="BM180" s="1">
        <v>735.7040625</v>
      </c>
      <c r="BN180" s="1">
        <v>787.8181875</v>
      </c>
      <c r="BO180" s="1">
        <v>27.20581875</v>
      </c>
      <c r="BP180" s="1">
        <v>25.26491875</v>
      </c>
      <c r="BQ180" s="1">
        <v>733.7215625</v>
      </c>
      <c r="BR180" s="1">
        <v>27.19059375</v>
      </c>
      <c r="BS180" s="1">
        <v>500.129125</v>
      </c>
      <c r="BT180" s="1">
        <v>99.4515375</v>
      </c>
      <c r="BU180" s="1">
        <v>0.0999575375</v>
      </c>
      <c r="BV180" s="1">
        <v>31.0206125</v>
      </c>
      <c r="BW180" s="1">
        <v>31.4723125</v>
      </c>
      <c r="BX180" s="1">
        <v>999.9</v>
      </c>
      <c r="BY180" s="1">
        <v>0.0</v>
      </c>
      <c r="BZ180" s="1">
        <v>0.0</v>
      </c>
      <c r="CA180" s="1">
        <v>10006.519375</v>
      </c>
      <c r="CB180" s="1">
        <v>0.0</v>
      </c>
      <c r="CC180" s="1">
        <v>7.4532325</v>
      </c>
      <c r="CD180" s="1">
        <v>-52.1141125</v>
      </c>
      <c r="CE180" s="1">
        <v>756.2794374999999</v>
      </c>
      <c r="CF180" s="1">
        <v>808.238375</v>
      </c>
      <c r="CG180" s="1">
        <v>1.9409125</v>
      </c>
      <c r="CH180" s="1">
        <v>787.8181875</v>
      </c>
      <c r="CI180" s="1">
        <v>25.26491875</v>
      </c>
      <c r="CJ180" s="1">
        <v>2.705660625</v>
      </c>
      <c r="CK180" s="1">
        <v>2.51263375</v>
      </c>
      <c r="CL180" s="1">
        <v>22.31954375</v>
      </c>
      <c r="CM180" s="1">
        <v>21.108575</v>
      </c>
      <c r="CN180" s="1">
        <v>2000.01</v>
      </c>
      <c r="CO180" s="1">
        <v>0.9799939375</v>
      </c>
      <c r="CP180" s="1">
        <v>0.0200062625</v>
      </c>
      <c r="CQ180" s="1">
        <v>0.0</v>
      </c>
      <c r="CR180" s="1">
        <v>2.6986875</v>
      </c>
      <c r="CS180" s="1">
        <v>0.0</v>
      </c>
      <c r="CT180" s="1">
        <v>22318.6</v>
      </c>
      <c r="CU180" s="1">
        <v>17412.38125</v>
      </c>
      <c r="CV180" s="1">
        <v>40.351375</v>
      </c>
      <c r="CW180" s="1">
        <v>41.27325</v>
      </c>
      <c r="CX180" s="1">
        <v>40.2655</v>
      </c>
      <c r="CY180" s="1">
        <v>39.808125</v>
      </c>
      <c r="CZ180" s="1">
        <v>40.4803125</v>
      </c>
      <c r="DA180" s="1">
        <v>1959.99875</v>
      </c>
      <c r="DB180" s="1">
        <v>40.01125</v>
      </c>
      <c r="DC180" s="1">
        <v>0.0</v>
      </c>
      <c r="DD180" s="1">
        <v>1.6602244313E9</v>
      </c>
      <c r="DE180" s="1">
        <v>0.0</v>
      </c>
      <c r="DF180" s="1">
        <v>1.660224008E9</v>
      </c>
      <c r="DG180" s="1" t="s">
        <v>357</v>
      </c>
      <c r="DH180" s="1">
        <v>1.660224008E9</v>
      </c>
      <c r="DI180" s="1">
        <v>1.660224007E9</v>
      </c>
      <c r="DJ180" s="1">
        <v>1.0</v>
      </c>
      <c r="DK180" s="1">
        <v>0.091</v>
      </c>
      <c r="DL180" s="1">
        <v>-0.018</v>
      </c>
      <c r="DM180" s="1">
        <v>1.42</v>
      </c>
      <c r="DN180" s="1">
        <v>0.02</v>
      </c>
      <c r="DO180" s="1">
        <v>400.0</v>
      </c>
      <c r="DP180" s="1">
        <v>26.0</v>
      </c>
      <c r="DQ180" s="1">
        <v>0.31</v>
      </c>
      <c r="DR180" s="1">
        <v>0.11</v>
      </c>
      <c r="DS180" s="1">
        <v>10.91951765169623</v>
      </c>
      <c r="DT180" s="1">
        <v>4.037299779430937</v>
      </c>
      <c r="DU180" s="1">
        <v>0.3131571436646875</v>
      </c>
      <c r="DV180" s="1">
        <v>0.0</v>
      </c>
      <c r="DW180" s="1">
        <v>42.19819576159162</v>
      </c>
      <c r="DX180" s="1">
        <v>3.693265143214127</v>
      </c>
      <c r="DY180" s="1">
        <v>0.2683542109787624</v>
      </c>
      <c r="DZ180" s="1">
        <v>0.0</v>
      </c>
      <c r="EA180" s="1">
        <v>-52.11283548387097</v>
      </c>
      <c r="EB180" s="1">
        <v>-5.085038709677436</v>
      </c>
      <c r="EC180" s="1">
        <v>0.3811351978805884</v>
      </c>
      <c r="ED180" s="1">
        <v>0.0</v>
      </c>
      <c r="EE180" s="1">
        <v>503.7833610779663</v>
      </c>
      <c r="EF180" s="1">
        <v>219.7153161302517</v>
      </c>
      <c r="EG180" s="1">
        <v>15.96983256195769</v>
      </c>
      <c r="EH180" s="1">
        <v>0.0</v>
      </c>
      <c r="EI180" s="1">
        <v>1.938326097560976</v>
      </c>
      <c r="EJ180" s="1">
        <v>0.04682717770034563</v>
      </c>
      <c r="EK180" s="1">
        <v>0.005152283830827699</v>
      </c>
      <c r="EL180" s="1">
        <v>1.0</v>
      </c>
      <c r="EM180" s="1">
        <v>1.925866406708162</v>
      </c>
      <c r="EN180" s="1">
        <v>-0.02375655412320663</v>
      </c>
      <c r="EO180" s="1">
        <v>0.002083924572219284</v>
      </c>
      <c r="EP180" s="1">
        <v>1.0</v>
      </c>
      <c r="EQ180" s="1">
        <v>2.0</v>
      </c>
      <c r="ER180" s="1">
        <v>6.0</v>
      </c>
      <c r="ES180" s="1" t="s">
        <v>393</v>
      </c>
      <c r="ET180" s="1">
        <v>2.9446</v>
      </c>
      <c r="EU180" s="1">
        <v>2.80125</v>
      </c>
      <c r="EV180" s="1">
        <v>0.141705</v>
      </c>
      <c r="EW180" s="1">
        <v>0.148085</v>
      </c>
      <c r="EX180" s="1">
        <v>0.118343</v>
      </c>
      <c r="EY180" s="1">
        <v>0.112396</v>
      </c>
      <c r="EZ180" s="1">
        <v>17653.1</v>
      </c>
      <c r="FA180" s="1">
        <v>18374.9</v>
      </c>
      <c r="FB180" s="1">
        <v>23906.8</v>
      </c>
      <c r="FC180" s="1">
        <v>25088.4</v>
      </c>
      <c r="FD180" s="1">
        <v>33729.0</v>
      </c>
      <c r="FE180" s="1">
        <v>35551.3</v>
      </c>
      <c r="FF180" s="1">
        <v>43571.2</v>
      </c>
      <c r="FG180" s="1">
        <v>46371.6</v>
      </c>
      <c r="FH180" s="1">
        <v>1.99037</v>
      </c>
      <c r="FI180" s="1">
        <v>1.91667</v>
      </c>
      <c r="FJ180" s="1">
        <v>0.137366</v>
      </c>
      <c r="FK180" s="1">
        <v>0.0</v>
      </c>
      <c r="FL180" s="1">
        <v>29.2412</v>
      </c>
      <c r="FM180" s="1">
        <v>999.9</v>
      </c>
      <c r="FN180" s="1">
        <v>69.9</v>
      </c>
      <c r="FO180" s="1">
        <v>31.8</v>
      </c>
      <c r="FP180" s="1">
        <v>33.1829</v>
      </c>
      <c r="FQ180" s="1">
        <v>64.274</v>
      </c>
      <c r="FR180" s="1">
        <v>26.0817</v>
      </c>
      <c r="FS180" s="1">
        <v>1.0</v>
      </c>
      <c r="FT180" s="1">
        <v>0.213707</v>
      </c>
      <c r="FU180" s="1">
        <v>0.476068</v>
      </c>
      <c r="FV180" s="1">
        <v>20.3241</v>
      </c>
      <c r="FW180" s="1">
        <v>5.2119</v>
      </c>
      <c r="FX180" s="1">
        <v>11.9062</v>
      </c>
      <c r="FY180" s="1">
        <v>5.003</v>
      </c>
      <c r="FZ180" s="1">
        <v>3.28973</v>
      </c>
      <c r="GA180" s="1">
        <v>9999.0</v>
      </c>
      <c r="GB180" s="1">
        <v>9999.0</v>
      </c>
      <c r="GC180" s="1">
        <v>9999.0</v>
      </c>
      <c r="GD180" s="1">
        <v>999.9</v>
      </c>
      <c r="GE180" s="1">
        <v>1.85944</v>
      </c>
      <c r="GF180" s="1">
        <v>1.8544</v>
      </c>
      <c r="GG180" s="1">
        <v>1.85761</v>
      </c>
      <c r="GH180" s="1">
        <v>1.85607</v>
      </c>
      <c r="GI180" s="1">
        <v>1.85486</v>
      </c>
      <c r="GJ180" s="1">
        <v>1.85456</v>
      </c>
      <c r="GK180" s="1">
        <v>1.85311</v>
      </c>
      <c r="GL180" s="1">
        <v>1.85638</v>
      </c>
      <c r="GM180" s="1">
        <v>0.0</v>
      </c>
      <c r="GN180" s="1">
        <v>0.0</v>
      </c>
      <c r="GO180" s="1">
        <v>0.0</v>
      </c>
      <c r="GP180" s="1">
        <v>0.0</v>
      </c>
      <c r="GQ180" s="1" t="s">
        <v>359</v>
      </c>
      <c r="GR180" s="1" t="s">
        <v>360</v>
      </c>
      <c r="GS180" s="1" t="s">
        <v>361</v>
      </c>
      <c r="GT180" s="1" t="s">
        <v>361</v>
      </c>
      <c r="GU180" s="1" t="s">
        <v>361</v>
      </c>
      <c r="GV180" s="1" t="s">
        <v>361</v>
      </c>
      <c r="GW180" s="1">
        <v>0.0</v>
      </c>
      <c r="GX180" s="1">
        <v>100.0</v>
      </c>
      <c r="GY180" s="1">
        <v>100.0</v>
      </c>
      <c r="GZ180" s="1">
        <v>2.038</v>
      </c>
      <c r="HA180" s="1">
        <v>0.0152</v>
      </c>
      <c r="HB180" s="1">
        <v>0.4508132229881339</v>
      </c>
      <c r="HC180" s="1">
        <v>0.002931838302181297</v>
      </c>
      <c r="HD180" s="1">
        <v>-1.375455985948503E-6</v>
      </c>
      <c r="HE180" s="1">
        <v>3.07004744371273E-10</v>
      </c>
      <c r="HF180" s="1">
        <v>-0.06116048014925604</v>
      </c>
      <c r="HG180" s="1">
        <v>0.0100384331276165</v>
      </c>
      <c r="HH180" s="1">
        <v>-3.153267371123071E-4</v>
      </c>
      <c r="HI180" s="1">
        <v>1.819468599177705E-6</v>
      </c>
      <c r="HJ180" s="1">
        <v>1.0</v>
      </c>
      <c r="HK180" s="1">
        <v>2112.0</v>
      </c>
      <c r="HL180" s="1">
        <v>3.0</v>
      </c>
      <c r="HM180" s="1">
        <v>29.0</v>
      </c>
      <c r="HN180" s="1">
        <v>7.1</v>
      </c>
      <c r="HO180" s="1">
        <v>7.1</v>
      </c>
      <c r="HP180" s="1">
        <v>1.88354</v>
      </c>
      <c r="HQ180" s="1">
        <v>2.28394</v>
      </c>
      <c r="HR180" s="1">
        <v>1.4978</v>
      </c>
      <c r="HS180" s="1">
        <v>2.30347</v>
      </c>
      <c r="HT180" s="1">
        <v>1.54785</v>
      </c>
      <c r="HU180" s="1">
        <v>2.24121</v>
      </c>
      <c r="HV180" s="1">
        <v>35.5683</v>
      </c>
      <c r="HW180" s="1">
        <v>15.5768</v>
      </c>
      <c r="HX180" s="1">
        <v>18.0</v>
      </c>
      <c r="HY180" s="1">
        <v>500.968</v>
      </c>
      <c r="HZ180" s="1">
        <v>519.406</v>
      </c>
      <c r="IA180" s="1">
        <v>28.623</v>
      </c>
      <c r="IB180" s="1">
        <v>29.8603</v>
      </c>
      <c r="IC180" s="1">
        <v>30.0004</v>
      </c>
      <c r="ID180" s="1">
        <v>29.6424</v>
      </c>
      <c r="IE180" s="1">
        <v>29.7337</v>
      </c>
      <c r="IF180" s="1">
        <v>37.7191</v>
      </c>
      <c r="IG180" s="1">
        <v>26.8197</v>
      </c>
      <c r="IH180" s="1">
        <v>83.1693</v>
      </c>
      <c r="II180" s="1">
        <v>28.6162</v>
      </c>
      <c r="IJ180" s="1">
        <v>864.612</v>
      </c>
      <c r="IK180" s="1">
        <v>25.1726</v>
      </c>
      <c r="IL180" s="1">
        <v>100.769</v>
      </c>
      <c r="IM180" s="1">
        <v>100.504</v>
      </c>
      <c r="IN180" s="1" t="s">
        <v>362</v>
      </c>
    </row>
    <row r="181" ht="15.75" customHeight="1">
      <c r="A181" s="1">
        <v>165.0</v>
      </c>
      <c r="B181" s="1">
        <v>1.6602244331E9</v>
      </c>
      <c r="C181" s="1">
        <v>446.0999999046326</v>
      </c>
      <c r="D181" s="1" t="s">
        <v>673</v>
      </c>
      <c r="E181" s="1" t="s">
        <v>674</v>
      </c>
      <c r="F181" s="1">
        <v>1.0</v>
      </c>
      <c r="G181" s="1" t="s">
        <v>349</v>
      </c>
      <c r="H181" s="1" t="s">
        <v>350</v>
      </c>
      <c r="I181" s="1" t="s">
        <v>351</v>
      </c>
      <c r="J181" s="1" t="s">
        <v>352</v>
      </c>
      <c r="K181" s="1" t="s">
        <v>353</v>
      </c>
      <c r="L181" s="1" t="s">
        <v>354</v>
      </c>
      <c r="M181" s="1" t="s">
        <v>355</v>
      </c>
      <c r="N181" s="1">
        <v>1.660224425599999E9</v>
      </c>
      <c r="O181" s="1">
        <f t="shared" si="1"/>
        <v>0.001669451554</v>
      </c>
      <c r="P181" s="1">
        <f t="shared" si="2"/>
        <v>1.669451554</v>
      </c>
      <c r="Q181" s="1">
        <f t="shared" si="3"/>
        <v>11.17702361</v>
      </c>
      <c r="R181" s="1">
        <f t="shared" si="4"/>
        <v>743.1428667</v>
      </c>
      <c r="S181" s="1">
        <f t="shared" si="5"/>
        <v>508.4644147</v>
      </c>
      <c r="T181" s="1">
        <f t="shared" si="6"/>
        <v>50.61847382</v>
      </c>
      <c r="U181" s="1">
        <f t="shared" si="7"/>
        <v>73.98110203</v>
      </c>
      <c r="V181" s="1">
        <f t="shared" si="8"/>
        <v>0.08447127476</v>
      </c>
      <c r="W181" s="1">
        <f t="shared" si="9"/>
        <v>2.920562192</v>
      </c>
      <c r="X181" s="1">
        <f t="shared" si="10"/>
        <v>0.08313709788</v>
      </c>
      <c r="Y181" s="1">
        <f t="shared" si="11"/>
        <v>0.05207880131</v>
      </c>
      <c r="Z181" s="1">
        <f t="shared" si="12"/>
        <v>321.5192098</v>
      </c>
      <c r="AA181" s="1">
        <f t="shared" si="13"/>
        <v>32.48146628</v>
      </c>
      <c r="AB181" s="1">
        <f t="shared" si="14"/>
        <v>31.47067333</v>
      </c>
      <c r="AC181" s="1">
        <f t="shared" si="15"/>
        <v>4.633872919</v>
      </c>
      <c r="AD181" s="1">
        <f t="shared" si="16"/>
        <v>59.97099039</v>
      </c>
      <c r="AE181" s="1">
        <f t="shared" si="17"/>
        <v>2.708525761</v>
      </c>
      <c r="AF181" s="1">
        <f t="shared" si="18"/>
        <v>4.516393248</v>
      </c>
      <c r="AG181" s="1">
        <f t="shared" si="19"/>
        <v>1.925347158</v>
      </c>
      <c r="AH181" s="1">
        <f t="shared" si="20"/>
        <v>-73.62281351</v>
      </c>
      <c r="AI181" s="1">
        <f t="shared" si="21"/>
        <v>-71.04085165</v>
      </c>
      <c r="AJ181" s="1">
        <f t="shared" si="22"/>
        <v>-5.475500698</v>
      </c>
      <c r="AK181" s="1">
        <f t="shared" si="23"/>
        <v>171.3800439</v>
      </c>
      <c r="AL181" s="1">
        <f t="shared" si="24"/>
        <v>42.30747935</v>
      </c>
      <c r="AM181" s="1">
        <f t="shared" si="25"/>
        <v>1.664373498</v>
      </c>
      <c r="AN181" s="1">
        <f t="shared" si="26"/>
        <v>11.17702361</v>
      </c>
      <c r="AO181" s="1">
        <v>839.6846416239466</v>
      </c>
      <c r="AP181" s="1">
        <v>799.6699575757569</v>
      </c>
      <c r="AQ181" s="1">
        <v>5.140023368913936</v>
      </c>
      <c r="AR181" s="1">
        <v>64.96869328460993</v>
      </c>
      <c r="AS181" s="1">
        <f t="shared" si="27"/>
        <v>1.669451554</v>
      </c>
      <c r="AT181" s="1">
        <v>25.26907958210023</v>
      </c>
      <c r="AU181" s="1">
        <v>27.21724787878788</v>
      </c>
      <c r="AV181" s="1">
        <v>1.776232754762294E-5</v>
      </c>
      <c r="AW181" s="1">
        <v>84.42991726890527</v>
      </c>
      <c r="AX181" s="1">
        <v>0.0</v>
      </c>
      <c r="AY181" s="1">
        <v>0.0</v>
      </c>
      <c r="AZ181" s="1">
        <f t="shared" si="28"/>
        <v>1</v>
      </c>
      <c r="BA181" s="1">
        <f t="shared" si="29"/>
        <v>0</v>
      </c>
      <c r="BB181" s="1">
        <f t="shared" si="30"/>
        <v>51910.4256</v>
      </c>
      <c r="BC181" s="1">
        <f t="shared" si="31"/>
        <v>2000.016</v>
      </c>
      <c r="BD181" s="1">
        <f t="shared" si="32"/>
        <v>1681.21378</v>
      </c>
      <c r="BE181" s="1">
        <f t="shared" si="33"/>
        <v>0.8406001652</v>
      </c>
      <c r="BF181" s="1">
        <f t="shared" si="34"/>
        <v>0.1607583188</v>
      </c>
      <c r="BG181" s="1">
        <v>6.0</v>
      </c>
      <c r="BH181" s="1">
        <v>0.5</v>
      </c>
      <c r="BI181" s="1" t="s">
        <v>356</v>
      </c>
      <c r="BJ181" s="1">
        <v>2.0</v>
      </c>
      <c r="BK181" s="1" t="b">
        <v>1</v>
      </c>
      <c r="BL181" s="1">
        <v>1.660224425599999E9</v>
      </c>
      <c r="BM181" s="1">
        <v>743.1428666666667</v>
      </c>
      <c r="BN181" s="1">
        <v>795.3818666666667</v>
      </c>
      <c r="BO181" s="1">
        <v>27.20724</v>
      </c>
      <c r="BP181" s="1">
        <v>25.26486</v>
      </c>
      <c r="BQ181" s="1">
        <v>741.1497999999998</v>
      </c>
      <c r="BR181" s="1">
        <v>27.19202</v>
      </c>
      <c r="BS181" s="1">
        <v>500.1360666666667</v>
      </c>
      <c r="BT181" s="1">
        <v>99.45167333333333</v>
      </c>
      <c r="BU181" s="1">
        <v>0.09998133333333332</v>
      </c>
      <c r="BV181" s="1">
        <v>31.01948666666666</v>
      </c>
      <c r="BW181" s="1">
        <v>31.47067333333333</v>
      </c>
      <c r="BX181" s="1">
        <v>999.8999999999999</v>
      </c>
      <c r="BY181" s="1">
        <v>0.0</v>
      </c>
      <c r="BZ181" s="1">
        <v>0.0</v>
      </c>
      <c r="CA181" s="1">
        <v>10003.70866666667</v>
      </c>
      <c r="CB181" s="1">
        <v>0.0</v>
      </c>
      <c r="CC181" s="1">
        <v>7.432892666666668</v>
      </c>
      <c r="CD181" s="1">
        <v>-52.23907333333334</v>
      </c>
      <c r="CE181" s="1">
        <v>763.9273999999999</v>
      </c>
      <c r="CF181" s="1">
        <v>815.9980666666667</v>
      </c>
      <c r="CG181" s="1">
        <v>1.942391333333334</v>
      </c>
      <c r="CH181" s="1">
        <v>795.3818666666667</v>
      </c>
      <c r="CI181" s="1">
        <v>25.26486</v>
      </c>
      <c r="CJ181" s="1">
        <v>2.705806</v>
      </c>
      <c r="CK181" s="1">
        <v>2.512631999999999</v>
      </c>
      <c r="CL181" s="1">
        <v>22.32042</v>
      </c>
      <c r="CM181" s="1">
        <v>21.10856</v>
      </c>
      <c r="CN181" s="1">
        <v>2000.016</v>
      </c>
      <c r="CO181" s="1">
        <v>0.979994</v>
      </c>
      <c r="CP181" s="1">
        <v>0.02000619999999999</v>
      </c>
      <c r="CQ181" s="1">
        <v>0.0</v>
      </c>
      <c r="CR181" s="1">
        <v>2.6328</v>
      </c>
      <c r="CS181" s="1">
        <v>0.0</v>
      </c>
      <c r="CT181" s="1">
        <v>22326.85333333333</v>
      </c>
      <c r="CU181" s="1">
        <v>17412.42666666667</v>
      </c>
      <c r="CV181" s="1">
        <v>40.3582</v>
      </c>
      <c r="CW181" s="1">
        <v>41.27893333333334</v>
      </c>
      <c r="CX181" s="1">
        <v>40.27066666666667</v>
      </c>
      <c r="CY181" s="1">
        <v>39.80786666666667</v>
      </c>
      <c r="CZ181" s="1">
        <v>40.4832</v>
      </c>
      <c r="DA181" s="1">
        <v>1960.004666666667</v>
      </c>
      <c r="DB181" s="1">
        <v>40.01133333333333</v>
      </c>
      <c r="DC181" s="1">
        <v>0.0</v>
      </c>
      <c r="DD181" s="1">
        <v>1.6602244319E9</v>
      </c>
      <c r="DE181" s="1">
        <v>0.0</v>
      </c>
      <c r="DF181" s="1">
        <v>1.660224008E9</v>
      </c>
      <c r="DG181" s="1" t="s">
        <v>357</v>
      </c>
      <c r="DH181" s="1">
        <v>1.660224008E9</v>
      </c>
      <c r="DI181" s="1">
        <v>1.660224007E9</v>
      </c>
      <c r="DJ181" s="1">
        <v>1.0</v>
      </c>
      <c r="DK181" s="1">
        <v>0.091</v>
      </c>
      <c r="DL181" s="1">
        <v>-0.018</v>
      </c>
      <c r="DM181" s="1">
        <v>1.42</v>
      </c>
      <c r="DN181" s="1">
        <v>0.02</v>
      </c>
      <c r="DO181" s="1">
        <v>400.0</v>
      </c>
      <c r="DP181" s="1">
        <v>26.0</v>
      </c>
      <c r="DQ181" s="1">
        <v>0.31</v>
      </c>
      <c r="DR181" s="1">
        <v>0.11</v>
      </c>
      <c r="DS181" s="1">
        <v>10.96140493857068</v>
      </c>
      <c r="DT181" s="1">
        <v>4.074932768504145</v>
      </c>
      <c r="DU181" s="1">
        <v>0.3065535145005732</v>
      </c>
      <c r="DV181" s="1">
        <v>0.0</v>
      </c>
      <c r="DW181" s="1">
        <v>42.21487149961612</v>
      </c>
      <c r="DX181" s="1">
        <v>3.72222564158878</v>
      </c>
      <c r="DY181" s="1">
        <v>0.2793445149179033</v>
      </c>
      <c r="DZ181" s="1">
        <v>0.0</v>
      </c>
      <c r="EA181" s="1">
        <v>-52.19738387096774</v>
      </c>
      <c r="EB181" s="1">
        <v>-5.065296774193174</v>
      </c>
      <c r="EC181" s="1">
        <v>0.3795433164932466</v>
      </c>
      <c r="ED181" s="1">
        <v>0.0</v>
      </c>
      <c r="EE181" s="1">
        <v>504.7491930808388</v>
      </c>
      <c r="EF181" s="1">
        <v>220.8482253076733</v>
      </c>
      <c r="EG181" s="1">
        <v>16.57689785508692</v>
      </c>
      <c r="EH181" s="1">
        <v>0.0</v>
      </c>
      <c r="EI181" s="1">
        <v>1.939442926829268</v>
      </c>
      <c r="EJ181" s="1">
        <v>0.05223554006968511</v>
      </c>
      <c r="EK181" s="1">
        <v>0.005796096349879369</v>
      </c>
      <c r="EL181" s="1">
        <v>1.0</v>
      </c>
      <c r="EM181" s="1">
        <v>1.925856233952548</v>
      </c>
      <c r="EN181" s="1">
        <v>-0.02175826417548623</v>
      </c>
      <c r="EO181" s="1">
        <v>0.002050794414845417</v>
      </c>
      <c r="EP181" s="1">
        <v>1.0</v>
      </c>
      <c r="EQ181" s="1">
        <v>2.0</v>
      </c>
      <c r="ER181" s="1">
        <v>6.0</v>
      </c>
      <c r="ES181" s="1" t="s">
        <v>393</v>
      </c>
      <c r="ET181" s="1">
        <v>2.9446</v>
      </c>
      <c r="EU181" s="1">
        <v>2.8012</v>
      </c>
      <c r="EV181" s="1">
        <v>0.142314</v>
      </c>
      <c r="EW181" s="1">
        <v>0.148685</v>
      </c>
      <c r="EX181" s="1">
        <v>0.118347</v>
      </c>
      <c r="EY181" s="1">
        <v>0.112389</v>
      </c>
      <c r="EZ181" s="1">
        <v>17640.5</v>
      </c>
      <c r="FA181" s="1">
        <v>18361.8</v>
      </c>
      <c r="FB181" s="1">
        <v>23906.8</v>
      </c>
      <c r="FC181" s="1">
        <v>25088.3</v>
      </c>
      <c r="FD181" s="1">
        <v>33728.7</v>
      </c>
      <c r="FE181" s="1">
        <v>35551.4</v>
      </c>
      <c r="FF181" s="1">
        <v>43571.1</v>
      </c>
      <c r="FG181" s="1">
        <v>46371.3</v>
      </c>
      <c r="FH181" s="1">
        <v>1.99015</v>
      </c>
      <c r="FI181" s="1">
        <v>1.91677</v>
      </c>
      <c r="FJ181" s="1">
        <v>0.137061</v>
      </c>
      <c r="FK181" s="1">
        <v>0.0</v>
      </c>
      <c r="FL181" s="1">
        <v>29.2419</v>
      </c>
      <c r="FM181" s="1">
        <v>999.9</v>
      </c>
      <c r="FN181" s="1">
        <v>69.9</v>
      </c>
      <c r="FO181" s="1">
        <v>31.8</v>
      </c>
      <c r="FP181" s="1">
        <v>33.1855</v>
      </c>
      <c r="FQ181" s="1">
        <v>64.324</v>
      </c>
      <c r="FR181" s="1">
        <v>26.0016</v>
      </c>
      <c r="FS181" s="1">
        <v>1.0</v>
      </c>
      <c r="FT181" s="1">
        <v>0.213826</v>
      </c>
      <c r="FU181" s="1">
        <v>0.479932</v>
      </c>
      <c r="FV181" s="1">
        <v>20.3241</v>
      </c>
      <c r="FW181" s="1">
        <v>5.21115</v>
      </c>
      <c r="FX181" s="1">
        <v>11.9066</v>
      </c>
      <c r="FY181" s="1">
        <v>5.00285</v>
      </c>
      <c r="FZ181" s="1">
        <v>3.2896</v>
      </c>
      <c r="GA181" s="1">
        <v>9999.0</v>
      </c>
      <c r="GB181" s="1">
        <v>9999.0</v>
      </c>
      <c r="GC181" s="1">
        <v>9999.0</v>
      </c>
      <c r="GD181" s="1">
        <v>999.9</v>
      </c>
      <c r="GE181" s="1">
        <v>1.85945</v>
      </c>
      <c r="GF181" s="1">
        <v>1.8544</v>
      </c>
      <c r="GG181" s="1">
        <v>1.85761</v>
      </c>
      <c r="GH181" s="1">
        <v>1.85607</v>
      </c>
      <c r="GI181" s="1">
        <v>1.85486</v>
      </c>
      <c r="GJ181" s="1">
        <v>1.85455</v>
      </c>
      <c r="GK181" s="1">
        <v>1.85312</v>
      </c>
      <c r="GL181" s="1">
        <v>1.85638</v>
      </c>
      <c r="GM181" s="1">
        <v>0.0</v>
      </c>
      <c r="GN181" s="1">
        <v>0.0</v>
      </c>
      <c r="GO181" s="1">
        <v>0.0</v>
      </c>
      <c r="GP181" s="1">
        <v>0.0</v>
      </c>
      <c r="GQ181" s="1" t="s">
        <v>359</v>
      </c>
      <c r="GR181" s="1" t="s">
        <v>360</v>
      </c>
      <c r="GS181" s="1" t="s">
        <v>361</v>
      </c>
      <c r="GT181" s="1" t="s">
        <v>361</v>
      </c>
      <c r="GU181" s="1" t="s">
        <v>361</v>
      </c>
      <c r="GV181" s="1" t="s">
        <v>361</v>
      </c>
      <c r="GW181" s="1">
        <v>0.0</v>
      </c>
      <c r="GX181" s="1">
        <v>100.0</v>
      </c>
      <c r="GY181" s="1">
        <v>100.0</v>
      </c>
      <c r="GZ181" s="1">
        <v>2.044</v>
      </c>
      <c r="HA181" s="1">
        <v>0.0152</v>
      </c>
      <c r="HB181" s="1">
        <v>0.4508132229881339</v>
      </c>
      <c r="HC181" s="1">
        <v>0.002931838302181297</v>
      </c>
      <c r="HD181" s="1">
        <v>-1.375455985948503E-6</v>
      </c>
      <c r="HE181" s="1">
        <v>3.07004744371273E-10</v>
      </c>
      <c r="HF181" s="1">
        <v>-0.06116048014925604</v>
      </c>
      <c r="HG181" s="1">
        <v>0.0100384331276165</v>
      </c>
      <c r="HH181" s="1">
        <v>-3.153267371123071E-4</v>
      </c>
      <c r="HI181" s="1">
        <v>1.819468599177705E-6</v>
      </c>
      <c r="HJ181" s="1">
        <v>1.0</v>
      </c>
      <c r="HK181" s="1">
        <v>2112.0</v>
      </c>
      <c r="HL181" s="1">
        <v>3.0</v>
      </c>
      <c r="HM181" s="1">
        <v>29.0</v>
      </c>
      <c r="HN181" s="1">
        <v>7.1</v>
      </c>
      <c r="HO181" s="1">
        <v>7.1</v>
      </c>
      <c r="HP181" s="1">
        <v>1.89575</v>
      </c>
      <c r="HQ181" s="1">
        <v>2.26807</v>
      </c>
      <c r="HR181" s="1">
        <v>1.4978</v>
      </c>
      <c r="HS181" s="1">
        <v>2.30347</v>
      </c>
      <c r="HT181" s="1">
        <v>1.54785</v>
      </c>
      <c r="HU181" s="1">
        <v>2.43652</v>
      </c>
      <c r="HV181" s="1">
        <v>35.5683</v>
      </c>
      <c r="HW181" s="1">
        <v>15.5768</v>
      </c>
      <c r="HX181" s="1">
        <v>18.0</v>
      </c>
      <c r="HY181" s="1">
        <v>500.839</v>
      </c>
      <c r="HZ181" s="1">
        <v>519.481</v>
      </c>
      <c r="IA181" s="1">
        <v>28.6185</v>
      </c>
      <c r="IB181" s="1">
        <v>29.8611</v>
      </c>
      <c r="IC181" s="1">
        <v>30.0004</v>
      </c>
      <c r="ID181" s="1">
        <v>29.643</v>
      </c>
      <c r="IE181" s="1">
        <v>29.7344</v>
      </c>
      <c r="IF181" s="1">
        <v>37.9594</v>
      </c>
      <c r="IG181" s="1">
        <v>26.8197</v>
      </c>
      <c r="IH181" s="1">
        <v>83.1693</v>
      </c>
      <c r="II181" s="1">
        <v>28.6162</v>
      </c>
      <c r="IJ181" s="1">
        <v>864.612</v>
      </c>
      <c r="IK181" s="1">
        <v>25.1708</v>
      </c>
      <c r="IL181" s="1">
        <v>100.768</v>
      </c>
      <c r="IM181" s="1">
        <v>100.503</v>
      </c>
      <c r="IN181" s="1" t="s">
        <v>362</v>
      </c>
    </row>
    <row r="182" ht="15.75" customHeight="1">
      <c r="A182" s="1">
        <v>166.0</v>
      </c>
      <c r="B182" s="1">
        <v>1.6602244341E9</v>
      </c>
      <c r="C182" s="1">
        <v>447.0999999046326</v>
      </c>
      <c r="D182" s="1" t="s">
        <v>675</v>
      </c>
      <c r="E182" s="1" t="s">
        <v>676</v>
      </c>
      <c r="F182" s="1">
        <v>1.0</v>
      </c>
      <c r="G182" s="1" t="s">
        <v>349</v>
      </c>
      <c r="H182" s="1" t="s">
        <v>350</v>
      </c>
      <c r="I182" s="1" t="s">
        <v>351</v>
      </c>
      <c r="J182" s="1" t="s">
        <v>352</v>
      </c>
      <c r="K182" s="1" t="s">
        <v>353</v>
      </c>
      <c r="L182" s="1" t="s">
        <v>354</v>
      </c>
      <c r="M182" s="1" t="s">
        <v>355</v>
      </c>
      <c r="N182" s="1">
        <v>1.6602244261E9</v>
      </c>
      <c r="O182" s="1">
        <f t="shared" si="1"/>
        <v>0.001672186415</v>
      </c>
      <c r="P182" s="1">
        <f t="shared" si="2"/>
        <v>1.672186415</v>
      </c>
      <c r="Q182" s="1">
        <f t="shared" si="3"/>
        <v>11.23070992</v>
      </c>
      <c r="R182" s="1">
        <f t="shared" si="4"/>
        <v>745.625875</v>
      </c>
      <c r="S182" s="1">
        <f t="shared" si="5"/>
        <v>510.2149628</v>
      </c>
      <c r="T182" s="1">
        <f t="shared" si="6"/>
        <v>50.79271889</v>
      </c>
      <c r="U182" s="1">
        <f t="shared" si="7"/>
        <v>74.22825324</v>
      </c>
      <c r="V182" s="1">
        <f t="shared" si="8"/>
        <v>0.08461649313</v>
      </c>
      <c r="W182" s="1">
        <f t="shared" si="9"/>
        <v>2.920582036</v>
      </c>
      <c r="X182" s="1">
        <f t="shared" si="10"/>
        <v>0.08327777316</v>
      </c>
      <c r="Y182" s="1">
        <f t="shared" si="11"/>
        <v>0.05216712259</v>
      </c>
      <c r="Z182" s="1">
        <f t="shared" si="12"/>
        <v>321.5209406</v>
      </c>
      <c r="AA182" s="1">
        <f t="shared" si="13"/>
        <v>32.48051331</v>
      </c>
      <c r="AB182" s="1">
        <f t="shared" si="14"/>
        <v>31.47053125</v>
      </c>
      <c r="AC182" s="1">
        <f t="shared" si="15"/>
        <v>4.633835508</v>
      </c>
      <c r="AD182" s="1">
        <f t="shared" si="16"/>
        <v>59.97331521</v>
      </c>
      <c r="AE182" s="1">
        <f t="shared" si="17"/>
        <v>2.708593249</v>
      </c>
      <c r="AF182" s="1">
        <f t="shared" si="18"/>
        <v>4.516330703</v>
      </c>
      <c r="AG182" s="1">
        <f t="shared" si="19"/>
        <v>1.92524226</v>
      </c>
      <c r="AH182" s="1">
        <f t="shared" si="20"/>
        <v>-73.74342091</v>
      </c>
      <c r="AI182" s="1">
        <f t="shared" si="21"/>
        <v>-71.05721098</v>
      </c>
      <c r="AJ182" s="1">
        <f t="shared" si="22"/>
        <v>-5.476713995</v>
      </c>
      <c r="AK182" s="1">
        <f t="shared" si="23"/>
        <v>171.2435947</v>
      </c>
      <c r="AL182" s="1">
        <f t="shared" si="24"/>
        <v>42.3396806</v>
      </c>
      <c r="AM182" s="1">
        <f t="shared" si="25"/>
        <v>1.665204629</v>
      </c>
      <c r="AN182" s="1">
        <f t="shared" si="26"/>
        <v>11.23070992</v>
      </c>
      <c r="AO182" s="1">
        <v>844.8903301185408</v>
      </c>
      <c r="AP182" s="1">
        <v>804.7893999999997</v>
      </c>
      <c r="AQ182" s="1">
        <v>5.143889467042508</v>
      </c>
      <c r="AR182" s="1">
        <v>64.96869328460993</v>
      </c>
      <c r="AS182" s="1">
        <f t="shared" si="27"/>
        <v>1.672186415</v>
      </c>
      <c r="AT182" s="1">
        <v>25.267720785973</v>
      </c>
      <c r="AU182" s="1">
        <v>27.21858303030303</v>
      </c>
      <c r="AV182" s="1">
        <v>9.53760035580351E-5</v>
      </c>
      <c r="AW182" s="1">
        <v>84.42991726890527</v>
      </c>
      <c r="AX182" s="1">
        <v>0.0</v>
      </c>
      <c r="AY182" s="1">
        <v>0.0</v>
      </c>
      <c r="AZ182" s="1">
        <f t="shared" si="28"/>
        <v>1</v>
      </c>
      <c r="BA182" s="1">
        <f t="shared" si="29"/>
        <v>0</v>
      </c>
      <c r="BB182" s="1">
        <f t="shared" si="30"/>
        <v>51911.03012</v>
      </c>
      <c r="BC182" s="1">
        <f t="shared" si="31"/>
        <v>2000.026875</v>
      </c>
      <c r="BD182" s="1">
        <f t="shared" si="32"/>
        <v>1681.222913</v>
      </c>
      <c r="BE182" s="1">
        <f t="shared" si="33"/>
        <v>0.8406001607</v>
      </c>
      <c r="BF182" s="1">
        <f t="shared" si="34"/>
        <v>0.1607583101</v>
      </c>
      <c r="BG182" s="1">
        <v>6.0</v>
      </c>
      <c r="BH182" s="1">
        <v>0.5</v>
      </c>
      <c r="BI182" s="1" t="s">
        <v>356</v>
      </c>
      <c r="BJ182" s="1">
        <v>2.0</v>
      </c>
      <c r="BK182" s="1" t="b">
        <v>1</v>
      </c>
      <c r="BL182" s="1">
        <v>1.6602244261E9</v>
      </c>
      <c r="BM182" s="1">
        <v>745.625875</v>
      </c>
      <c r="BN182" s="1">
        <v>797.90975</v>
      </c>
      <c r="BO182" s="1">
        <v>27.20793125</v>
      </c>
      <c r="BP182" s="1">
        <v>25.2645625</v>
      </c>
      <c r="BQ182" s="1">
        <v>743.6294375</v>
      </c>
      <c r="BR182" s="1">
        <v>27.1927125</v>
      </c>
      <c r="BS182" s="1">
        <v>500.1308749999999</v>
      </c>
      <c r="BT182" s="1">
        <v>99.45162499999999</v>
      </c>
      <c r="BU182" s="1">
        <v>0.09998088125</v>
      </c>
      <c r="BV182" s="1">
        <v>31.01924375</v>
      </c>
      <c r="BW182" s="1">
        <v>31.47053125</v>
      </c>
      <c r="BX182" s="1">
        <v>999.9</v>
      </c>
      <c r="BY182" s="1">
        <v>0.0</v>
      </c>
      <c r="BZ182" s="1">
        <v>0.0</v>
      </c>
      <c r="CA182" s="1">
        <v>10003.826875</v>
      </c>
      <c r="CB182" s="1">
        <v>0.0</v>
      </c>
      <c r="CC182" s="1">
        <v>7.435980000000001</v>
      </c>
      <c r="CD182" s="1">
        <v>-52.283925</v>
      </c>
      <c r="CE182" s="1">
        <v>766.4804375</v>
      </c>
      <c r="CF182" s="1">
        <v>818.5911874999999</v>
      </c>
      <c r="CG182" s="1">
        <v>1.94338</v>
      </c>
      <c r="CH182" s="1">
        <v>797.90975</v>
      </c>
      <c r="CI182" s="1">
        <v>25.2645625</v>
      </c>
      <c r="CJ182" s="1">
        <v>2.705873125</v>
      </c>
      <c r="CK182" s="1">
        <v>2.51260125</v>
      </c>
      <c r="CL182" s="1">
        <v>22.32083125</v>
      </c>
      <c r="CM182" s="1">
        <v>21.1083625</v>
      </c>
      <c r="CN182" s="1">
        <v>2000.026875</v>
      </c>
      <c r="CO182" s="1">
        <v>0.9799941249999999</v>
      </c>
      <c r="CP182" s="1">
        <v>0.020006075</v>
      </c>
      <c r="CQ182" s="1">
        <v>0.0</v>
      </c>
      <c r="CR182" s="1">
        <v>2.6575625</v>
      </c>
      <c r="CS182" s="1">
        <v>0.0</v>
      </c>
      <c r="CT182" s="1">
        <v>22329.78125</v>
      </c>
      <c r="CU182" s="1">
        <v>17412.525</v>
      </c>
      <c r="CV182" s="1">
        <v>40.35925</v>
      </c>
      <c r="CW182" s="1">
        <v>41.281</v>
      </c>
      <c r="CX182" s="1">
        <v>40.27325</v>
      </c>
      <c r="CY182" s="1">
        <v>39.808125</v>
      </c>
      <c r="CZ182" s="1">
        <v>40.48425</v>
      </c>
      <c r="DA182" s="1">
        <v>1960.015625</v>
      </c>
      <c r="DB182" s="1">
        <v>40.01125</v>
      </c>
      <c r="DC182" s="1">
        <v>0.0</v>
      </c>
      <c r="DD182" s="1">
        <v>1.6602244331E9</v>
      </c>
      <c r="DE182" s="1">
        <v>0.0</v>
      </c>
      <c r="DF182" s="1">
        <v>1.660224008E9</v>
      </c>
      <c r="DG182" s="1" t="s">
        <v>357</v>
      </c>
      <c r="DH182" s="1">
        <v>1.660224008E9</v>
      </c>
      <c r="DI182" s="1">
        <v>1.660224007E9</v>
      </c>
      <c r="DJ182" s="1">
        <v>1.0</v>
      </c>
      <c r="DK182" s="1">
        <v>0.091</v>
      </c>
      <c r="DL182" s="1">
        <v>-0.018</v>
      </c>
      <c r="DM182" s="1">
        <v>1.42</v>
      </c>
      <c r="DN182" s="1">
        <v>0.02</v>
      </c>
      <c r="DO182" s="1">
        <v>400.0</v>
      </c>
      <c r="DP182" s="1">
        <v>26.0</v>
      </c>
      <c r="DQ182" s="1">
        <v>0.31</v>
      </c>
      <c r="DR182" s="1">
        <v>0.11</v>
      </c>
      <c r="DS182" s="1">
        <v>10.96140493857068</v>
      </c>
      <c r="DT182" s="1">
        <v>4.074932768504145</v>
      </c>
      <c r="DU182" s="1">
        <v>0.3065535145005732</v>
      </c>
      <c r="DV182" s="1">
        <v>0.0</v>
      </c>
      <c r="DW182" s="1">
        <v>42.21487149961612</v>
      </c>
      <c r="DX182" s="1">
        <v>3.72222564158878</v>
      </c>
      <c r="DY182" s="1">
        <v>0.2793445149179033</v>
      </c>
      <c r="DZ182" s="1">
        <v>0.0</v>
      </c>
      <c r="EA182" s="1">
        <v>-52.19738387096774</v>
      </c>
      <c r="EB182" s="1">
        <v>-5.065296774193174</v>
      </c>
      <c r="EC182" s="1">
        <v>0.3795433164932466</v>
      </c>
      <c r="ED182" s="1">
        <v>0.0</v>
      </c>
      <c r="EE182" s="1">
        <v>504.7491930808388</v>
      </c>
      <c r="EF182" s="1">
        <v>220.8482253076733</v>
      </c>
      <c r="EG182" s="1">
        <v>16.57689785508692</v>
      </c>
      <c r="EH182" s="1">
        <v>0.0</v>
      </c>
      <c r="EI182" s="1">
        <v>1.939442926829268</v>
      </c>
      <c r="EJ182" s="1">
        <v>0.05223554006968511</v>
      </c>
      <c r="EK182" s="1">
        <v>0.005796096349879369</v>
      </c>
      <c r="EL182" s="1">
        <v>1.0</v>
      </c>
      <c r="EM182" s="1">
        <v>1.925856233952548</v>
      </c>
      <c r="EN182" s="1">
        <v>-0.02175826417548623</v>
      </c>
      <c r="EO182" s="1">
        <v>0.002050794414845417</v>
      </c>
      <c r="EP182" s="1">
        <v>1.0</v>
      </c>
      <c r="EQ182" s="1">
        <v>2.0</v>
      </c>
      <c r="ER182" s="1">
        <v>6.0</v>
      </c>
      <c r="ES182" s="1" t="s">
        <v>393</v>
      </c>
      <c r="ET182" s="1">
        <v>2.94465</v>
      </c>
      <c r="EU182" s="1">
        <v>2.80119</v>
      </c>
      <c r="EV182" s="1">
        <v>0.142918</v>
      </c>
      <c r="EW182" s="1">
        <v>0.14928</v>
      </c>
      <c r="EX182" s="1">
        <v>0.118353</v>
      </c>
      <c r="EY182" s="1">
        <v>0.112387</v>
      </c>
      <c r="EZ182" s="1">
        <v>17628.1</v>
      </c>
      <c r="FA182" s="1">
        <v>18349.0</v>
      </c>
      <c r="FB182" s="1">
        <v>23906.7</v>
      </c>
      <c r="FC182" s="1">
        <v>25088.2</v>
      </c>
      <c r="FD182" s="1">
        <v>33728.5</v>
      </c>
      <c r="FE182" s="1">
        <v>35551.5</v>
      </c>
      <c r="FF182" s="1">
        <v>43571.0</v>
      </c>
      <c r="FG182" s="1">
        <v>46371.3</v>
      </c>
      <c r="FH182" s="1">
        <v>1.99013</v>
      </c>
      <c r="FI182" s="1">
        <v>1.91683</v>
      </c>
      <c r="FJ182" s="1">
        <v>0.136815</v>
      </c>
      <c r="FK182" s="1">
        <v>0.0</v>
      </c>
      <c r="FL182" s="1">
        <v>29.2424</v>
      </c>
      <c r="FM182" s="1">
        <v>999.9</v>
      </c>
      <c r="FN182" s="1">
        <v>69.9</v>
      </c>
      <c r="FO182" s="1">
        <v>31.7</v>
      </c>
      <c r="FP182" s="1">
        <v>32.9947</v>
      </c>
      <c r="FQ182" s="1">
        <v>64.164</v>
      </c>
      <c r="FR182" s="1">
        <v>26.0417</v>
      </c>
      <c r="FS182" s="1">
        <v>1.0</v>
      </c>
      <c r="FT182" s="1">
        <v>0.21393</v>
      </c>
      <c r="FU182" s="1">
        <v>0.456863</v>
      </c>
      <c r="FV182" s="1">
        <v>20.3242</v>
      </c>
      <c r="FW182" s="1">
        <v>5.2113</v>
      </c>
      <c r="FX182" s="1">
        <v>11.9065</v>
      </c>
      <c r="FY182" s="1">
        <v>5.00285</v>
      </c>
      <c r="FZ182" s="1">
        <v>3.2896</v>
      </c>
      <c r="GA182" s="1">
        <v>9999.0</v>
      </c>
      <c r="GB182" s="1">
        <v>9999.0</v>
      </c>
      <c r="GC182" s="1">
        <v>9999.0</v>
      </c>
      <c r="GD182" s="1">
        <v>999.9</v>
      </c>
      <c r="GE182" s="1">
        <v>1.85945</v>
      </c>
      <c r="GF182" s="1">
        <v>1.8544</v>
      </c>
      <c r="GG182" s="1">
        <v>1.85761</v>
      </c>
      <c r="GH182" s="1">
        <v>1.85607</v>
      </c>
      <c r="GI182" s="1">
        <v>1.85486</v>
      </c>
      <c r="GJ182" s="1">
        <v>1.85456</v>
      </c>
      <c r="GK182" s="1">
        <v>1.85313</v>
      </c>
      <c r="GL182" s="1">
        <v>1.85638</v>
      </c>
      <c r="GM182" s="1">
        <v>0.0</v>
      </c>
      <c r="GN182" s="1">
        <v>0.0</v>
      </c>
      <c r="GO182" s="1">
        <v>0.0</v>
      </c>
      <c r="GP182" s="1">
        <v>0.0</v>
      </c>
      <c r="GQ182" s="1" t="s">
        <v>359</v>
      </c>
      <c r="GR182" s="1" t="s">
        <v>360</v>
      </c>
      <c r="GS182" s="1" t="s">
        <v>361</v>
      </c>
      <c r="GT182" s="1" t="s">
        <v>361</v>
      </c>
      <c r="GU182" s="1" t="s">
        <v>361</v>
      </c>
      <c r="GV182" s="1" t="s">
        <v>361</v>
      </c>
      <c r="GW182" s="1">
        <v>0.0</v>
      </c>
      <c r="GX182" s="1">
        <v>100.0</v>
      </c>
      <c r="GY182" s="1">
        <v>100.0</v>
      </c>
      <c r="GZ182" s="1">
        <v>2.051</v>
      </c>
      <c r="HA182" s="1">
        <v>0.0152</v>
      </c>
      <c r="HB182" s="1">
        <v>0.4508132229881339</v>
      </c>
      <c r="HC182" s="1">
        <v>0.002931838302181297</v>
      </c>
      <c r="HD182" s="1">
        <v>-1.375455985948503E-6</v>
      </c>
      <c r="HE182" s="1">
        <v>3.07004744371273E-10</v>
      </c>
      <c r="HF182" s="1">
        <v>-0.06116048014925604</v>
      </c>
      <c r="HG182" s="1">
        <v>0.0100384331276165</v>
      </c>
      <c r="HH182" s="1">
        <v>-3.153267371123071E-4</v>
      </c>
      <c r="HI182" s="1">
        <v>1.819468599177705E-6</v>
      </c>
      <c r="HJ182" s="1">
        <v>1.0</v>
      </c>
      <c r="HK182" s="1">
        <v>2112.0</v>
      </c>
      <c r="HL182" s="1">
        <v>3.0</v>
      </c>
      <c r="HM182" s="1">
        <v>29.0</v>
      </c>
      <c r="HN182" s="1">
        <v>7.1</v>
      </c>
      <c r="HO182" s="1">
        <v>7.1</v>
      </c>
      <c r="HP182" s="1">
        <v>1.90186</v>
      </c>
      <c r="HQ182" s="1">
        <v>2.28882</v>
      </c>
      <c r="HR182" s="1">
        <v>1.4978</v>
      </c>
      <c r="HS182" s="1">
        <v>2.30347</v>
      </c>
      <c r="HT182" s="1">
        <v>1.54785</v>
      </c>
      <c r="HU182" s="1">
        <v>2.41455</v>
      </c>
      <c r="HV182" s="1">
        <v>35.5683</v>
      </c>
      <c r="HW182" s="1">
        <v>15.5768</v>
      </c>
      <c r="HX182" s="1">
        <v>18.0</v>
      </c>
      <c r="HY182" s="1">
        <v>500.83</v>
      </c>
      <c r="HZ182" s="1">
        <v>519.521</v>
      </c>
      <c r="IA182" s="1">
        <v>28.6134</v>
      </c>
      <c r="IB182" s="1">
        <v>29.862</v>
      </c>
      <c r="IC182" s="1">
        <v>30.0004</v>
      </c>
      <c r="ID182" s="1">
        <v>29.6439</v>
      </c>
      <c r="IE182" s="1">
        <v>29.7351</v>
      </c>
      <c r="IF182" s="1">
        <v>38.084</v>
      </c>
      <c r="IG182" s="1">
        <v>27.09</v>
      </c>
      <c r="IH182" s="1">
        <v>83.1693</v>
      </c>
      <c r="II182" s="1">
        <v>28.6003</v>
      </c>
      <c r="IJ182" s="1">
        <v>874.657</v>
      </c>
      <c r="IK182" s="1">
        <v>25.1688</v>
      </c>
      <c r="IL182" s="1">
        <v>100.768</v>
      </c>
      <c r="IM182" s="1">
        <v>100.503</v>
      </c>
      <c r="IN182" s="1" t="s">
        <v>362</v>
      </c>
    </row>
    <row r="183" ht="15.75" customHeight="1">
      <c r="A183" s="1">
        <v>167.0</v>
      </c>
      <c r="B183" s="1">
        <v>1.6602244351E9</v>
      </c>
      <c r="C183" s="1">
        <v>448.0999999046326</v>
      </c>
      <c r="D183" s="1" t="s">
        <v>677</v>
      </c>
      <c r="E183" s="1" t="s">
        <v>678</v>
      </c>
      <c r="F183" s="1">
        <v>1.0</v>
      </c>
      <c r="G183" s="1" t="s">
        <v>349</v>
      </c>
      <c r="H183" s="1" t="s">
        <v>350</v>
      </c>
      <c r="I183" s="1" t="s">
        <v>351</v>
      </c>
      <c r="J183" s="1" t="s">
        <v>352</v>
      </c>
      <c r="K183" s="1" t="s">
        <v>353</v>
      </c>
      <c r="L183" s="1" t="s">
        <v>354</v>
      </c>
      <c r="M183" s="1" t="s">
        <v>355</v>
      </c>
      <c r="N183" s="1">
        <v>1.660224427599999E9</v>
      </c>
      <c r="O183" s="1">
        <f t="shared" si="1"/>
        <v>0.001675649756</v>
      </c>
      <c r="P183" s="1">
        <f t="shared" si="2"/>
        <v>1.675649756</v>
      </c>
      <c r="Q183" s="1">
        <f t="shared" si="3"/>
        <v>11.43070849</v>
      </c>
      <c r="R183" s="1">
        <f t="shared" si="4"/>
        <v>753.0644</v>
      </c>
      <c r="S183" s="1">
        <f t="shared" si="5"/>
        <v>514.1566612</v>
      </c>
      <c r="T183" s="1">
        <f t="shared" si="6"/>
        <v>51.18518789</v>
      </c>
      <c r="U183" s="1">
        <f t="shared" si="7"/>
        <v>74.96886789</v>
      </c>
      <c r="V183" s="1">
        <f t="shared" si="8"/>
        <v>0.08481826406</v>
      </c>
      <c r="W183" s="1">
        <f t="shared" si="9"/>
        <v>2.920132661</v>
      </c>
      <c r="X183" s="1">
        <f t="shared" si="10"/>
        <v>0.08347300329</v>
      </c>
      <c r="Y183" s="1">
        <f t="shared" si="11"/>
        <v>0.05228971605</v>
      </c>
      <c r="Z183" s="1">
        <f t="shared" si="12"/>
        <v>321.5187842</v>
      </c>
      <c r="AA183" s="1">
        <f t="shared" si="13"/>
        <v>32.47889905</v>
      </c>
      <c r="AB183" s="1">
        <f t="shared" si="14"/>
        <v>31.46922667</v>
      </c>
      <c r="AC183" s="1">
        <f t="shared" si="15"/>
        <v>4.633492025</v>
      </c>
      <c r="AD183" s="1">
        <f t="shared" si="16"/>
        <v>59.9803463</v>
      </c>
      <c r="AE183" s="1">
        <f t="shared" si="17"/>
        <v>2.7087702</v>
      </c>
      <c r="AF183" s="1">
        <f t="shared" si="18"/>
        <v>4.5160963</v>
      </c>
      <c r="AG183" s="1">
        <f t="shared" si="19"/>
        <v>1.924721825</v>
      </c>
      <c r="AH183" s="1">
        <f t="shared" si="20"/>
        <v>-73.89615424</v>
      </c>
      <c r="AI183" s="1">
        <f t="shared" si="21"/>
        <v>-70.98422404</v>
      </c>
      <c r="AJ183" s="1">
        <f t="shared" si="22"/>
        <v>-5.471870724</v>
      </c>
      <c r="AK183" s="1">
        <f t="shared" si="23"/>
        <v>171.1665352</v>
      </c>
      <c r="AL183" s="1">
        <f t="shared" si="24"/>
        <v>42.42992188</v>
      </c>
      <c r="AM183" s="1">
        <f t="shared" si="25"/>
        <v>1.666576657</v>
      </c>
      <c r="AN183" s="1">
        <f t="shared" si="26"/>
        <v>11.43070849</v>
      </c>
      <c r="AO183" s="1">
        <v>850.1153276889478</v>
      </c>
      <c r="AP183" s="1">
        <v>809.8649272727275</v>
      </c>
      <c r="AQ183" s="1">
        <v>5.124887545657665</v>
      </c>
      <c r="AR183" s="1">
        <v>64.96869328460993</v>
      </c>
      <c r="AS183" s="1">
        <f t="shared" si="27"/>
        <v>1.675649756</v>
      </c>
      <c r="AT183" s="1">
        <v>25.26512754308142</v>
      </c>
      <c r="AU183" s="1">
        <v>27.21965999999999</v>
      </c>
      <c r="AV183" s="1">
        <v>1.530702378617317E-4</v>
      </c>
      <c r="AW183" s="1">
        <v>84.42991726890527</v>
      </c>
      <c r="AX183" s="1">
        <v>0.0</v>
      </c>
      <c r="AY183" s="1">
        <v>0.0</v>
      </c>
      <c r="AZ183" s="1">
        <f t="shared" si="28"/>
        <v>1</v>
      </c>
      <c r="BA183" s="1">
        <f t="shared" si="29"/>
        <v>0</v>
      </c>
      <c r="BB183" s="1">
        <f t="shared" si="30"/>
        <v>51898.41449</v>
      </c>
      <c r="BC183" s="1">
        <f t="shared" si="31"/>
        <v>2000.013333</v>
      </c>
      <c r="BD183" s="1">
        <f t="shared" si="32"/>
        <v>1681.21154</v>
      </c>
      <c r="BE183" s="1">
        <f t="shared" si="33"/>
        <v>0.840600166</v>
      </c>
      <c r="BF183" s="1">
        <f t="shared" si="34"/>
        <v>0.1607583204</v>
      </c>
      <c r="BG183" s="1">
        <v>6.0</v>
      </c>
      <c r="BH183" s="1">
        <v>0.5</v>
      </c>
      <c r="BI183" s="1" t="s">
        <v>356</v>
      </c>
      <c r="BJ183" s="1">
        <v>2.0</v>
      </c>
      <c r="BK183" s="1" t="b">
        <v>1</v>
      </c>
      <c r="BL183" s="1">
        <v>1.660224427599999E9</v>
      </c>
      <c r="BM183" s="1">
        <v>753.0644</v>
      </c>
      <c r="BN183" s="1">
        <v>805.473</v>
      </c>
      <c r="BO183" s="1">
        <v>27.20967333333333</v>
      </c>
      <c r="BP183" s="1">
        <v>25.26469333333334</v>
      </c>
      <c r="BQ183" s="1">
        <v>751.0576</v>
      </c>
      <c r="BR183" s="1">
        <v>27.19445333333334</v>
      </c>
      <c r="BS183" s="1">
        <v>500.1274</v>
      </c>
      <c r="BT183" s="1">
        <v>99.45174</v>
      </c>
      <c r="BU183" s="1">
        <v>0.09999540666666666</v>
      </c>
      <c r="BV183" s="1">
        <v>31.01833333333333</v>
      </c>
      <c r="BW183" s="1">
        <v>31.46922666666667</v>
      </c>
      <c r="BX183" s="1">
        <v>999.8999999999999</v>
      </c>
      <c r="BY183" s="1">
        <v>0.0</v>
      </c>
      <c r="BZ183" s="1">
        <v>0.0</v>
      </c>
      <c r="CA183" s="1">
        <v>10001.24866666667</v>
      </c>
      <c r="CB183" s="1">
        <v>0.0</v>
      </c>
      <c r="CC183" s="1">
        <v>7.422238666666669</v>
      </c>
      <c r="CD183" s="1">
        <v>-52.40860666666666</v>
      </c>
      <c r="CE183" s="1">
        <v>774.1284</v>
      </c>
      <c r="CF183" s="1">
        <v>826.3505333333331</v>
      </c>
      <c r="CG183" s="1">
        <v>1.944996666666667</v>
      </c>
      <c r="CH183" s="1">
        <v>805.473</v>
      </c>
      <c r="CI183" s="1">
        <v>25.26469333333334</v>
      </c>
      <c r="CJ183" s="1">
        <v>2.70605</v>
      </c>
      <c r="CK183" s="1">
        <v>2.512616666666667</v>
      </c>
      <c r="CL183" s="1">
        <v>22.3219</v>
      </c>
      <c r="CM183" s="1">
        <v>21.10846</v>
      </c>
      <c r="CN183" s="1">
        <v>2000.013333333333</v>
      </c>
      <c r="CO183" s="1">
        <v>0.979994</v>
      </c>
      <c r="CP183" s="1">
        <v>0.02000620000000001</v>
      </c>
      <c r="CQ183" s="1">
        <v>0.0</v>
      </c>
      <c r="CR183" s="1">
        <v>2.627799999999999</v>
      </c>
      <c r="CS183" s="1">
        <v>0.0</v>
      </c>
      <c r="CT183" s="1">
        <v>22338.06666666667</v>
      </c>
      <c r="CU183" s="1">
        <v>17412.4</v>
      </c>
      <c r="CV183" s="1">
        <v>40.36239999999999</v>
      </c>
      <c r="CW183" s="1">
        <v>41.28306666666667</v>
      </c>
      <c r="CX183" s="1">
        <v>40.27893333333334</v>
      </c>
      <c r="CY183" s="1">
        <v>39.812</v>
      </c>
      <c r="CZ183" s="1">
        <v>40.4874</v>
      </c>
      <c r="DA183" s="1">
        <v>1960.002</v>
      </c>
      <c r="DB183" s="1">
        <v>40.01133333333333</v>
      </c>
      <c r="DC183" s="1">
        <v>0.0</v>
      </c>
      <c r="DD183" s="1">
        <v>1.6602244337E9</v>
      </c>
      <c r="DE183" s="1">
        <v>0.0</v>
      </c>
      <c r="DF183" s="1">
        <v>1.660224008E9</v>
      </c>
      <c r="DG183" s="1" t="s">
        <v>357</v>
      </c>
      <c r="DH183" s="1">
        <v>1.660224008E9</v>
      </c>
      <c r="DI183" s="1">
        <v>1.660224007E9</v>
      </c>
      <c r="DJ183" s="1">
        <v>1.0</v>
      </c>
      <c r="DK183" s="1">
        <v>0.091</v>
      </c>
      <c r="DL183" s="1">
        <v>-0.018</v>
      </c>
      <c r="DM183" s="1">
        <v>1.42</v>
      </c>
      <c r="DN183" s="1">
        <v>0.02</v>
      </c>
      <c r="DO183" s="1">
        <v>400.0</v>
      </c>
      <c r="DP183" s="1">
        <v>26.0</v>
      </c>
      <c r="DQ183" s="1">
        <v>0.31</v>
      </c>
      <c r="DR183" s="1">
        <v>0.11</v>
      </c>
      <c r="DS183" s="1">
        <v>11.02079561720756</v>
      </c>
      <c r="DT183" s="1">
        <v>3.291667875960025</v>
      </c>
      <c r="DU183" s="1">
        <v>0.2823033420036899</v>
      </c>
      <c r="DV183" s="1">
        <v>0.0</v>
      </c>
      <c r="DW183" s="1">
        <v>42.33934578477959</v>
      </c>
      <c r="DX183" s="1">
        <v>3.712047038722217</v>
      </c>
      <c r="DY183" s="1">
        <v>0.2784541244019779</v>
      </c>
      <c r="DZ183" s="1">
        <v>0.0</v>
      </c>
      <c r="EA183" s="1">
        <v>-52.34768999999999</v>
      </c>
      <c r="EB183" s="1">
        <v>-5.138752391546259</v>
      </c>
      <c r="EC183" s="1">
        <v>0.3728134049360348</v>
      </c>
      <c r="ED183" s="1">
        <v>0.0</v>
      </c>
      <c r="EE183" s="1">
        <v>513.0039372881379</v>
      </c>
      <c r="EF183" s="1">
        <v>232.6774878526016</v>
      </c>
      <c r="EG183" s="1">
        <v>17.53402812068659</v>
      </c>
      <c r="EH183" s="1">
        <v>0.0</v>
      </c>
      <c r="EI183" s="1">
        <v>1.941866</v>
      </c>
      <c r="EJ183" s="1">
        <v>0.0579417636022471</v>
      </c>
      <c r="EK183" s="1">
        <v>0.006485993678689489</v>
      </c>
      <c r="EL183" s="1">
        <v>1.0</v>
      </c>
      <c r="EM183" s="1">
        <v>1.925217537303375</v>
      </c>
      <c r="EN183" s="1">
        <v>-0.01102485087006976</v>
      </c>
      <c r="EO183" s="1">
        <v>0.001401041098740606</v>
      </c>
      <c r="EP183" s="1">
        <v>1.0</v>
      </c>
      <c r="EQ183" s="1">
        <v>2.0</v>
      </c>
      <c r="ER183" s="1">
        <v>6.0</v>
      </c>
      <c r="ES183" s="1" t="s">
        <v>393</v>
      </c>
      <c r="ET183" s="1">
        <v>2.94482</v>
      </c>
      <c r="EU183" s="1">
        <v>2.80114</v>
      </c>
      <c r="EV183" s="1">
        <v>0.143518</v>
      </c>
      <c r="EW183" s="1">
        <v>0.149863</v>
      </c>
      <c r="EX183" s="1">
        <v>0.118356</v>
      </c>
      <c r="EY183" s="1">
        <v>0.112384</v>
      </c>
      <c r="EZ183" s="1">
        <v>17615.5</v>
      </c>
      <c r="FA183" s="1">
        <v>18336.4</v>
      </c>
      <c r="FB183" s="1">
        <v>23906.5</v>
      </c>
      <c r="FC183" s="1">
        <v>25088.2</v>
      </c>
      <c r="FD183" s="1">
        <v>33728.1</v>
      </c>
      <c r="FE183" s="1">
        <v>35551.6</v>
      </c>
      <c r="FF183" s="1">
        <v>43570.6</v>
      </c>
      <c r="FG183" s="1">
        <v>46371.2</v>
      </c>
      <c r="FH183" s="1">
        <v>1.9902</v>
      </c>
      <c r="FI183" s="1">
        <v>1.91667</v>
      </c>
      <c r="FJ183" s="1">
        <v>0.136625</v>
      </c>
      <c r="FK183" s="1">
        <v>0.0</v>
      </c>
      <c r="FL183" s="1">
        <v>29.2431</v>
      </c>
      <c r="FM183" s="1">
        <v>999.9</v>
      </c>
      <c r="FN183" s="1">
        <v>69.9</v>
      </c>
      <c r="FO183" s="1">
        <v>31.8</v>
      </c>
      <c r="FP183" s="1">
        <v>33.1831</v>
      </c>
      <c r="FQ183" s="1">
        <v>64.154</v>
      </c>
      <c r="FR183" s="1">
        <v>25.9215</v>
      </c>
      <c r="FS183" s="1">
        <v>1.0</v>
      </c>
      <c r="FT183" s="1">
        <v>0.213935</v>
      </c>
      <c r="FU183" s="1">
        <v>0.457876</v>
      </c>
      <c r="FV183" s="1">
        <v>20.3242</v>
      </c>
      <c r="FW183" s="1">
        <v>5.211</v>
      </c>
      <c r="FX183" s="1">
        <v>11.9066</v>
      </c>
      <c r="FY183" s="1">
        <v>5.00285</v>
      </c>
      <c r="FZ183" s="1">
        <v>3.28953</v>
      </c>
      <c r="GA183" s="1">
        <v>9999.0</v>
      </c>
      <c r="GB183" s="1">
        <v>9999.0</v>
      </c>
      <c r="GC183" s="1">
        <v>9999.0</v>
      </c>
      <c r="GD183" s="1">
        <v>999.9</v>
      </c>
      <c r="GE183" s="1">
        <v>1.85945</v>
      </c>
      <c r="GF183" s="1">
        <v>1.8544</v>
      </c>
      <c r="GG183" s="1">
        <v>1.85761</v>
      </c>
      <c r="GH183" s="1">
        <v>1.85607</v>
      </c>
      <c r="GI183" s="1">
        <v>1.85486</v>
      </c>
      <c r="GJ183" s="1">
        <v>1.85457</v>
      </c>
      <c r="GK183" s="1">
        <v>1.85313</v>
      </c>
      <c r="GL183" s="1">
        <v>1.85638</v>
      </c>
      <c r="GM183" s="1">
        <v>0.0</v>
      </c>
      <c r="GN183" s="1">
        <v>0.0</v>
      </c>
      <c r="GO183" s="1">
        <v>0.0</v>
      </c>
      <c r="GP183" s="1">
        <v>0.0</v>
      </c>
      <c r="GQ183" s="1" t="s">
        <v>359</v>
      </c>
      <c r="GR183" s="1" t="s">
        <v>360</v>
      </c>
      <c r="GS183" s="1" t="s">
        <v>361</v>
      </c>
      <c r="GT183" s="1" t="s">
        <v>361</v>
      </c>
      <c r="GU183" s="1" t="s">
        <v>361</v>
      </c>
      <c r="GV183" s="1" t="s">
        <v>361</v>
      </c>
      <c r="GW183" s="1">
        <v>0.0</v>
      </c>
      <c r="GX183" s="1">
        <v>100.0</v>
      </c>
      <c r="GY183" s="1">
        <v>100.0</v>
      </c>
      <c r="GZ183" s="1">
        <v>2.058</v>
      </c>
      <c r="HA183" s="1">
        <v>0.0152</v>
      </c>
      <c r="HB183" s="1">
        <v>0.4508132229881339</v>
      </c>
      <c r="HC183" s="1">
        <v>0.002931838302181297</v>
      </c>
      <c r="HD183" s="1">
        <v>-1.375455985948503E-6</v>
      </c>
      <c r="HE183" s="1">
        <v>3.07004744371273E-10</v>
      </c>
      <c r="HF183" s="1">
        <v>-0.06116048014925604</v>
      </c>
      <c r="HG183" s="1">
        <v>0.0100384331276165</v>
      </c>
      <c r="HH183" s="1">
        <v>-3.153267371123071E-4</v>
      </c>
      <c r="HI183" s="1">
        <v>1.819468599177705E-6</v>
      </c>
      <c r="HJ183" s="1">
        <v>1.0</v>
      </c>
      <c r="HK183" s="1">
        <v>2112.0</v>
      </c>
      <c r="HL183" s="1">
        <v>3.0</v>
      </c>
      <c r="HM183" s="1">
        <v>29.0</v>
      </c>
      <c r="HN183" s="1">
        <v>7.1</v>
      </c>
      <c r="HO183" s="1">
        <v>7.1</v>
      </c>
      <c r="HP183" s="1">
        <v>1.91406</v>
      </c>
      <c r="HQ183" s="1">
        <v>2.28516</v>
      </c>
      <c r="HR183" s="1">
        <v>1.4978</v>
      </c>
      <c r="HS183" s="1">
        <v>2.30347</v>
      </c>
      <c r="HT183" s="1">
        <v>1.54785</v>
      </c>
      <c r="HU183" s="1">
        <v>2.25708</v>
      </c>
      <c r="HV183" s="1">
        <v>35.5683</v>
      </c>
      <c r="HW183" s="1">
        <v>15.568</v>
      </c>
      <c r="HX183" s="1">
        <v>18.0</v>
      </c>
      <c r="HY183" s="1">
        <v>500.883</v>
      </c>
      <c r="HZ183" s="1">
        <v>519.429</v>
      </c>
      <c r="IA183" s="1">
        <v>28.611</v>
      </c>
      <c r="IB183" s="1">
        <v>29.863</v>
      </c>
      <c r="IC183" s="1">
        <v>30.0004</v>
      </c>
      <c r="ID183" s="1">
        <v>29.6449</v>
      </c>
      <c r="IE183" s="1">
        <v>29.7364</v>
      </c>
      <c r="IF183" s="1">
        <v>38.3288</v>
      </c>
      <c r="IG183" s="1">
        <v>27.09</v>
      </c>
      <c r="IH183" s="1">
        <v>83.1693</v>
      </c>
      <c r="II183" s="1">
        <v>28.6003</v>
      </c>
      <c r="IJ183" s="1">
        <v>874.657</v>
      </c>
      <c r="IK183" s="1">
        <v>25.1631</v>
      </c>
      <c r="IL183" s="1">
        <v>100.767</v>
      </c>
      <c r="IM183" s="1">
        <v>100.503</v>
      </c>
      <c r="IN183" s="1" t="s">
        <v>362</v>
      </c>
    </row>
    <row r="184" ht="15.75" customHeight="1">
      <c r="A184" s="1">
        <v>168.0</v>
      </c>
      <c r="B184" s="1">
        <v>1.6602244361E9</v>
      </c>
      <c r="C184" s="1">
        <v>449.0999999046326</v>
      </c>
      <c r="D184" s="1" t="s">
        <v>679</v>
      </c>
      <c r="E184" s="1" t="s">
        <v>680</v>
      </c>
      <c r="F184" s="1">
        <v>1.0</v>
      </c>
      <c r="G184" s="1" t="s">
        <v>349</v>
      </c>
      <c r="H184" s="1" t="s">
        <v>350</v>
      </c>
      <c r="I184" s="1" t="s">
        <v>351</v>
      </c>
      <c r="J184" s="1" t="s">
        <v>352</v>
      </c>
      <c r="K184" s="1" t="s">
        <v>353</v>
      </c>
      <c r="L184" s="1" t="s">
        <v>354</v>
      </c>
      <c r="M184" s="1" t="s">
        <v>355</v>
      </c>
      <c r="N184" s="1">
        <v>1.6602244281E9</v>
      </c>
      <c r="O184" s="1">
        <f t="shared" si="1"/>
        <v>0.001677801859</v>
      </c>
      <c r="P184" s="1">
        <f t="shared" si="2"/>
        <v>1.677801859</v>
      </c>
      <c r="Q184" s="1">
        <f t="shared" si="3"/>
        <v>11.61750338</v>
      </c>
      <c r="R184" s="1">
        <f t="shared" si="4"/>
        <v>755.546375</v>
      </c>
      <c r="S184" s="1">
        <f t="shared" si="5"/>
        <v>513.3449609</v>
      </c>
      <c r="T184" s="1">
        <f t="shared" si="6"/>
        <v>51.10440427</v>
      </c>
      <c r="U184" s="1">
        <f t="shared" si="7"/>
        <v>75.21598599</v>
      </c>
      <c r="V184" s="1">
        <f t="shared" si="8"/>
        <v>0.08493593396</v>
      </c>
      <c r="W184" s="1">
        <f t="shared" si="9"/>
        <v>2.920195453</v>
      </c>
      <c r="X184" s="1">
        <f t="shared" si="10"/>
        <v>0.0835869985</v>
      </c>
      <c r="Y184" s="1">
        <f t="shared" si="11"/>
        <v>0.05236128597</v>
      </c>
      <c r="Z184" s="1">
        <f t="shared" si="12"/>
        <v>321.5203783</v>
      </c>
      <c r="AA184" s="1">
        <f t="shared" si="13"/>
        <v>32.47811762</v>
      </c>
      <c r="AB184" s="1">
        <f t="shared" si="14"/>
        <v>31.46888125</v>
      </c>
      <c r="AC184" s="1">
        <f t="shared" si="15"/>
        <v>4.633401084</v>
      </c>
      <c r="AD184" s="1">
        <f t="shared" si="16"/>
        <v>59.98245899</v>
      </c>
      <c r="AE184" s="1">
        <f t="shared" si="17"/>
        <v>2.708834403</v>
      </c>
      <c r="AF184" s="1">
        <f t="shared" si="18"/>
        <v>4.516044272</v>
      </c>
      <c r="AG184" s="1">
        <f t="shared" si="19"/>
        <v>1.924566681</v>
      </c>
      <c r="AH184" s="1">
        <f t="shared" si="20"/>
        <v>-73.99106199</v>
      </c>
      <c r="AI184" s="1">
        <f t="shared" si="21"/>
        <v>-70.96318494</v>
      </c>
      <c r="AJ184" s="1">
        <f t="shared" si="22"/>
        <v>-5.470116518</v>
      </c>
      <c r="AK184" s="1">
        <f t="shared" si="23"/>
        <v>171.0960149</v>
      </c>
      <c r="AL184" s="1">
        <f t="shared" si="24"/>
        <v>42.45745609</v>
      </c>
      <c r="AM184" s="1">
        <f t="shared" si="25"/>
        <v>1.667429318</v>
      </c>
      <c r="AN184" s="1">
        <f t="shared" si="26"/>
        <v>11.61750338</v>
      </c>
      <c r="AO184" s="1">
        <v>855.3188547466191</v>
      </c>
      <c r="AP184" s="1">
        <v>814.9454121212121</v>
      </c>
      <c r="AQ184" s="1">
        <v>5.104010638068967</v>
      </c>
      <c r="AR184" s="1">
        <v>64.96869328460993</v>
      </c>
      <c r="AS184" s="1">
        <f t="shared" si="27"/>
        <v>1.677801859</v>
      </c>
      <c r="AT184" s="1">
        <v>25.26277584706453</v>
      </c>
      <c r="AU184" s="1">
        <v>27.21997393939392</v>
      </c>
      <c r="AV184" s="1">
        <v>1.280548291011062E-4</v>
      </c>
      <c r="AW184" s="1">
        <v>84.42991726890527</v>
      </c>
      <c r="AX184" s="1">
        <v>0.0</v>
      </c>
      <c r="AY184" s="1">
        <v>0.0</v>
      </c>
      <c r="AZ184" s="1">
        <f t="shared" si="28"/>
        <v>1</v>
      </c>
      <c r="BA184" s="1">
        <f t="shared" si="29"/>
        <v>0</v>
      </c>
      <c r="BB184" s="1">
        <f t="shared" si="30"/>
        <v>51900.23493</v>
      </c>
      <c r="BC184" s="1">
        <f t="shared" si="31"/>
        <v>2000.023125</v>
      </c>
      <c r="BD184" s="1">
        <f t="shared" si="32"/>
        <v>1681.219781</v>
      </c>
      <c r="BE184" s="1">
        <f t="shared" si="33"/>
        <v>0.8406001712</v>
      </c>
      <c r="BF184" s="1">
        <f t="shared" si="34"/>
        <v>0.1607583304</v>
      </c>
      <c r="BG184" s="1">
        <v>6.0</v>
      </c>
      <c r="BH184" s="1">
        <v>0.5</v>
      </c>
      <c r="BI184" s="1" t="s">
        <v>356</v>
      </c>
      <c r="BJ184" s="1">
        <v>2.0</v>
      </c>
      <c r="BK184" s="1" t="b">
        <v>1</v>
      </c>
      <c r="BL184" s="1">
        <v>1.6602244281E9</v>
      </c>
      <c r="BM184" s="1">
        <v>755.546375</v>
      </c>
      <c r="BN184" s="1">
        <v>807.9934375</v>
      </c>
      <c r="BO184" s="1">
        <v>27.21030625</v>
      </c>
      <c r="BP184" s="1">
        <v>25.26434375</v>
      </c>
      <c r="BQ184" s="1">
        <v>753.5361875</v>
      </c>
      <c r="BR184" s="1">
        <v>27.1950875</v>
      </c>
      <c r="BS184" s="1">
        <v>500.1303124999999</v>
      </c>
      <c r="BT184" s="1">
        <v>99.45179375000001</v>
      </c>
      <c r="BU184" s="1">
        <v>0.099985575</v>
      </c>
      <c r="BV184" s="1">
        <v>31.01813125</v>
      </c>
      <c r="BW184" s="1">
        <v>31.46888125</v>
      </c>
      <c r="BX184" s="1">
        <v>999.9</v>
      </c>
      <c r="BY184" s="1">
        <v>0.0</v>
      </c>
      <c r="BZ184" s="1">
        <v>0.0</v>
      </c>
      <c r="CA184" s="1">
        <v>10001.601875</v>
      </c>
      <c r="CB184" s="1">
        <v>0.0</v>
      </c>
      <c r="CC184" s="1">
        <v>7.425991875</v>
      </c>
      <c r="CD184" s="1">
        <v>-52.4470625</v>
      </c>
      <c r="CE184" s="1">
        <v>776.6803124999999</v>
      </c>
      <c r="CF184" s="1">
        <v>828.9359999999999</v>
      </c>
      <c r="CG184" s="1">
        <v>1.9459775</v>
      </c>
      <c r="CH184" s="1">
        <v>807.9934375</v>
      </c>
      <c r="CI184" s="1">
        <v>25.26434375</v>
      </c>
      <c r="CJ184" s="1">
        <v>2.706114375</v>
      </c>
      <c r="CK184" s="1">
        <v>2.51258375</v>
      </c>
      <c r="CL184" s="1">
        <v>22.32229375</v>
      </c>
      <c r="CM184" s="1">
        <v>21.10824375</v>
      </c>
      <c r="CN184" s="1">
        <v>2000.023125</v>
      </c>
      <c r="CO184" s="1">
        <v>0.9799939375</v>
      </c>
      <c r="CP184" s="1">
        <v>0.0200062625</v>
      </c>
      <c r="CQ184" s="1">
        <v>0.0</v>
      </c>
      <c r="CR184" s="1">
        <v>2.6971875</v>
      </c>
      <c r="CS184" s="1">
        <v>0.0</v>
      </c>
      <c r="CT184" s="1">
        <v>22340.9375</v>
      </c>
      <c r="CU184" s="1">
        <v>17412.4875</v>
      </c>
      <c r="CV184" s="1">
        <v>40.3631875</v>
      </c>
      <c r="CW184" s="1">
        <v>41.281</v>
      </c>
      <c r="CX184" s="1">
        <v>40.281</v>
      </c>
      <c r="CY184" s="1">
        <v>39.812</v>
      </c>
      <c r="CZ184" s="1">
        <v>40.4881875</v>
      </c>
      <c r="DA184" s="1">
        <v>1960.01125</v>
      </c>
      <c r="DB184" s="1">
        <v>40.011875</v>
      </c>
      <c r="DC184" s="1">
        <v>0.0</v>
      </c>
      <c r="DD184" s="1">
        <v>1.6602244349E9</v>
      </c>
      <c r="DE184" s="1">
        <v>0.0</v>
      </c>
      <c r="DF184" s="1">
        <v>1.660224008E9</v>
      </c>
      <c r="DG184" s="1" t="s">
        <v>357</v>
      </c>
      <c r="DH184" s="1">
        <v>1.660224008E9</v>
      </c>
      <c r="DI184" s="1">
        <v>1.660224007E9</v>
      </c>
      <c r="DJ184" s="1">
        <v>1.0</v>
      </c>
      <c r="DK184" s="1">
        <v>0.091</v>
      </c>
      <c r="DL184" s="1">
        <v>-0.018</v>
      </c>
      <c r="DM184" s="1">
        <v>1.42</v>
      </c>
      <c r="DN184" s="1">
        <v>0.02</v>
      </c>
      <c r="DO184" s="1">
        <v>400.0</v>
      </c>
      <c r="DP184" s="1">
        <v>26.0</v>
      </c>
      <c r="DQ184" s="1">
        <v>0.31</v>
      </c>
      <c r="DR184" s="1">
        <v>0.11</v>
      </c>
      <c r="DS184" s="1">
        <v>11.11338446654658</v>
      </c>
      <c r="DT184" s="1">
        <v>3.048339153017672</v>
      </c>
      <c r="DU184" s="1">
        <v>0.2622159207258709</v>
      </c>
      <c r="DV184" s="1">
        <v>0.0</v>
      </c>
      <c r="DW184" s="1">
        <v>42.44636866676133</v>
      </c>
      <c r="DX184" s="1">
        <v>3.664023071354183</v>
      </c>
      <c r="DY184" s="1">
        <v>0.2662824551878686</v>
      </c>
      <c r="DZ184" s="1">
        <v>0.0</v>
      </c>
      <c r="EA184" s="1">
        <v>-52.45035806451613</v>
      </c>
      <c r="EB184" s="1">
        <v>-5.017441935483799</v>
      </c>
      <c r="EC184" s="1">
        <v>0.3762814756091195</v>
      </c>
      <c r="ED184" s="1">
        <v>0.0</v>
      </c>
      <c r="EE184" s="1">
        <v>520.0095148901422</v>
      </c>
      <c r="EF184" s="1">
        <v>236.7061000375894</v>
      </c>
      <c r="EG184" s="1">
        <v>17.28615464100802</v>
      </c>
      <c r="EH184" s="1">
        <v>0.0</v>
      </c>
      <c r="EI184" s="1">
        <v>1.943777804878049</v>
      </c>
      <c r="EJ184" s="1">
        <v>0.0656895470383287</v>
      </c>
      <c r="EK184" s="1">
        <v>0.007500014800699256</v>
      </c>
      <c r="EL184" s="1">
        <v>1.0</v>
      </c>
      <c r="EM184" s="1">
        <v>1.924650608720629</v>
      </c>
      <c r="EN184" s="1">
        <v>-0.007372608306234766</v>
      </c>
      <c r="EO184" s="1">
        <v>0.001124022598040038</v>
      </c>
      <c r="EP184" s="1">
        <v>1.0</v>
      </c>
      <c r="EQ184" s="1">
        <v>2.0</v>
      </c>
      <c r="ER184" s="1">
        <v>6.0</v>
      </c>
      <c r="ES184" s="1" t="s">
        <v>393</v>
      </c>
      <c r="ET184" s="1">
        <v>2.9447</v>
      </c>
      <c r="EU184" s="1">
        <v>2.80114</v>
      </c>
      <c r="EV184" s="1">
        <v>0.144115</v>
      </c>
      <c r="EW184" s="1">
        <v>0.150448</v>
      </c>
      <c r="EX184" s="1">
        <v>0.118358</v>
      </c>
      <c r="EY184" s="1">
        <v>0.112382</v>
      </c>
      <c r="EZ184" s="1">
        <v>17603.2</v>
      </c>
      <c r="FA184" s="1">
        <v>18323.8</v>
      </c>
      <c r="FB184" s="1">
        <v>23906.4</v>
      </c>
      <c r="FC184" s="1">
        <v>25088.2</v>
      </c>
      <c r="FD184" s="1">
        <v>33727.8</v>
      </c>
      <c r="FE184" s="1">
        <v>35551.7</v>
      </c>
      <c r="FF184" s="1">
        <v>43570.4</v>
      </c>
      <c r="FG184" s="1">
        <v>46371.2</v>
      </c>
      <c r="FH184" s="1">
        <v>1.9901</v>
      </c>
      <c r="FI184" s="1">
        <v>1.91667</v>
      </c>
      <c r="FJ184" s="1">
        <v>0.13639</v>
      </c>
      <c r="FK184" s="1">
        <v>0.0</v>
      </c>
      <c r="FL184" s="1">
        <v>29.2437</v>
      </c>
      <c r="FM184" s="1">
        <v>999.9</v>
      </c>
      <c r="FN184" s="1">
        <v>69.9</v>
      </c>
      <c r="FO184" s="1">
        <v>31.8</v>
      </c>
      <c r="FP184" s="1">
        <v>33.186</v>
      </c>
      <c r="FQ184" s="1">
        <v>64.294</v>
      </c>
      <c r="FR184" s="1">
        <v>25.7372</v>
      </c>
      <c r="FS184" s="1">
        <v>1.0</v>
      </c>
      <c r="FT184" s="1">
        <v>0.214027</v>
      </c>
      <c r="FU184" s="1">
        <v>0.463151</v>
      </c>
      <c r="FV184" s="1">
        <v>20.3242</v>
      </c>
      <c r="FW184" s="1">
        <v>5.2119</v>
      </c>
      <c r="FX184" s="1">
        <v>11.9071</v>
      </c>
      <c r="FY184" s="1">
        <v>5.00295</v>
      </c>
      <c r="FZ184" s="1">
        <v>3.28953</v>
      </c>
      <c r="GA184" s="1">
        <v>9999.0</v>
      </c>
      <c r="GB184" s="1">
        <v>9999.0</v>
      </c>
      <c r="GC184" s="1">
        <v>9999.0</v>
      </c>
      <c r="GD184" s="1">
        <v>999.9</v>
      </c>
      <c r="GE184" s="1">
        <v>1.85945</v>
      </c>
      <c r="GF184" s="1">
        <v>1.8544</v>
      </c>
      <c r="GG184" s="1">
        <v>1.8576</v>
      </c>
      <c r="GH184" s="1">
        <v>1.85607</v>
      </c>
      <c r="GI184" s="1">
        <v>1.85486</v>
      </c>
      <c r="GJ184" s="1">
        <v>1.85457</v>
      </c>
      <c r="GK184" s="1">
        <v>1.85314</v>
      </c>
      <c r="GL184" s="1">
        <v>1.85638</v>
      </c>
      <c r="GM184" s="1">
        <v>0.0</v>
      </c>
      <c r="GN184" s="1">
        <v>0.0</v>
      </c>
      <c r="GO184" s="1">
        <v>0.0</v>
      </c>
      <c r="GP184" s="1">
        <v>0.0</v>
      </c>
      <c r="GQ184" s="1" t="s">
        <v>359</v>
      </c>
      <c r="GR184" s="1" t="s">
        <v>360</v>
      </c>
      <c r="GS184" s="1" t="s">
        <v>361</v>
      </c>
      <c r="GT184" s="1" t="s">
        <v>361</v>
      </c>
      <c r="GU184" s="1" t="s">
        <v>361</v>
      </c>
      <c r="GV184" s="1" t="s">
        <v>361</v>
      </c>
      <c r="GW184" s="1">
        <v>0.0</v>
      </c>
      <c r="GX184" s="1">
        <v>100.0</v>
      </c>
      <c r="GY184" s="1">
        <v>100.0</v>
      </c>
      <c r="GZ184" s="1">
        <v>2.064</v>
      </c>
      <c r="HA184" s="1">
        <v>0.0152</v>
      </c>
      <c r="HB184" s="1">
        <v>0.4508132229881339</v>
      </c>
      <c r="HC184" s="1">
        <v>0.002931838302181297</v>
      </c>
      <c r="HD184" s="1">
        <v>-1.375455985948503E-6</v>
      </c>
      <c r="HE184" s="1">
        <v>3.07004744371273E-10</v>
      </c>
      <c r="HF184" s="1">
        <v>-0.06116048014925604</v>
      </c>
      <c r="HG184" s="1">
        <v>0.0100384331276165</v>
      </c>
      <c r="HH184" s="1">
        <v>-3.153267371123071E-4</v>
      </c>
      <c r="HI184" s="1">
        <v>1.819468599177705E-6</v>
      </c>
      <c r="HJ184" s="1">
        <v>1.0</v>
      </c>
      <c r="HK184" s="1">
        <v>2112.0</v>
      </c>
      <c r="HL184" s="1">
        <v>3.0</v>
      </c>
      <c r="HM184" s="1">
        <v>29.0</v>
      </c>
      <c r="HN184" s="1">
        <v>7.1</v>
      </c>
      <c r="HO184" s="1">
        <v>7.2</v>
      </c>
      <c r="HP184" s="1">
        <v>1.92017</v>
      </c>
      <c r="HQ184" s="1">
        <v>2.26807</v>
      </c>
      <c r="HR184" s="1">
        <v>1.4978</v>
      </c>
      <c r="HS184" s="1">
        <v>2.30347</v>
      </c>
      <c r="HT184" s="1">
        <v>1.54785</v>
      </c>
      <c r="HU184" s="1">
        <v>2.39746</v>
      </c>
      <c r="HV184" s="1">
        <v>35.5683</v>
      </c>
      <c r="HW184" s="1">
        <v>15.5943</v>
      </c>
      <c r="HX184" s="1">
        <v>18.0</v>
      </c>
      <c r="HY184" s="1">
        <v>500.828</v>
      </c>
      <c r="HZ184" s="1">
        <v>519.434</v>
      </c>
      <c r="IA184" s="1">
        <v>28.6086</v>
      </c>
      <c r="IB184" s="1">
        <v>29.864</v>
      </c>
      <c r="IC184" s="1">
        <v>30.0005</v>
      </c>
      <c r="ID184" s="1">
        <v>29.6455</v>
      </c>
      <c r="IE184" s="1">
        <v>29.7369</v>
      </c>
      <c r="IF184" s="1">
        <v>38.4519</v>
      </c>
      <c r="IG184" s="1">
        <v>27.09</v>
      </c>
      <c r="IH184" s="1">
        <v>83.1693</v>
      </c>
      <c r="II184" s="1">
        <v>28.6003</v>
      </c>
      <c r="IJ184" s="1">
        <v>884.676</v>
      </c>
      <c r="IK184" s="1">
        <v>25.1632</v>
      </c>
      <c r="IL184" s="1">
        <v>100.767</v>
      </c>
      <c r="IM184" s="1">
        <v>100.503</v>
      </c>
      <c r="IN184" s="1" t="s">
        <v>362</v>
      </c>
    </row>
    <row r="185" ht="15.75" customHeight="1">
      <c r="A185" s="1">
        <v>169.0</v>
      </c>
      <c r="B185" s="1">
        <v>1.6602244371E9</v>
      </c>
      <c r="C185" s="1">
        <v>450.0999999046326</v>
      </c>
      <c r="D185" s="1" t="s">
        <v>681</v>
      </c>
      <c r="E185" s="1" t="s">
        <v>682</v>
      </c>
      <c r="F185" s="1">
        <v>1.0</v>
      </c>
      <c r="G185" s="1" t="s">
        <v>349</v>
      </c>
      <c r="H185" s="1" t="s">
        <v>350</v>
      </c>
      <c r="I185" s="1" t="s">
        <v>351</v>
      </c>
      <c r="J185" s="1" t="s">
        <v>352</v>
      </c>
      <c r="K185" s="1" t="s">
        <v>353</v>
      </c>
      <c r="L185" s="1" t="s">
        <v>354</v>
      </c>
      <c r="M185" s="1" t="s">
        <v>355</v>
      </c>
      <c r="N185" s="1">
        <v>1.660224429599999E9</v>
      </c>
      <c r="O185" s="1">
        <f t="shared" si="1"/>
        <v>0.001679349247</v>
      </c>
      <c r="P185" s="1">
        <f t="shared" si="2"/>
        <v>1.679349247</v>
      </c>
      <c r="Q185" s="1">
        <f t="shared" si="3"/>
        <v>11.73643079</v>
      </c>
      <c r="R185" s="1">
        <f t="shared" si="4"/>
        <v>762.9854</v>
      </c>
      <c r="S185" s="1">
        <f t="shared" si="5"/>
        <v>518.5778428</v>
      </c>
      <c r="T185" s="1">
        <f t="shared" si="6"/>
        <v>51.62540262</v>
      </c>
      <c r="U185" s="1">
        <f t="shared" si="7"/>
        <v>75.95663606</v>
      </c>
      <c r="V185" s="1">
        <f t="shared" si="8"/>
        <v>0.08503724725</v>
      </c>
      <c r="W185" s="1">
        <f t="shared" si="9"/>
        <v>2.919793197</v>
      </c>
      <c r="X185" s="1">
        <f t="shared" si="10"/>
        <v>0.08368493633</v>
      </c>
      <c r="Y185" s="1">
        <f t="shared" si="11"/>
        <v>0.05242279358</v>
      </c>
      <c r="Z185" s="1">
        <f t="shared" si="12"/>
        <v>321.52127</v>
      </c>
      <c r="AA185" s="1">
        <f t="shared" si="13"/>
        <v>32.47714997</v>
      </c>
      <c r="AB185" s="1">
        <f t="shared" si="14"/>
        <v>31.46778667</v>
      </c>
      <c r="AC185" s="1">
        <f t="shared" si="15"/>
        <v>4.633112914</v>
      </c>
      <c r="AD185" s="1">
        <f t="shared" si="16"/>
        <v>59.98921678</v>
      </c>
      <c r="AE185" s="1">
        <f t="shared" si="17"/>
        <v>2.709022532</v>
      </c>
      <c r="AF185" s="1">
        <f t="shared" si="18"/>
        <v>4.515849143</v>
      </c>
      <c r="AG185" s="1">
        <f t="shared" si="19"/>
        <v>1.924090382</v>
      </c>
      <c r="AH185" s="1">
        <f t="shared" si="20"/>
        <v>-74.05930181</v>
      </c>
      <c r="AI185" s="1">
        <f t="shared" si="21"/>
        <v>-70.90041446</v>
      </c>
      <c r="AJ185" s="1">
        <f t="shared" si="22"/>
        <v>-5.465980942</v>
      </c>
      <c r="AK185" s="1">
        <f t="shared" si="23"/>
        <v>171.0955728</v>
      </c>
      <c r="AL185" s="1">
        <f t="shared" si="24"/>
        <v>42.54412974</v>
      </c>
      <c r="AM185" s="1">
        <f t="shared" si="25"/>
        <v>1.669299292</v>
      </c>
      <c r="AN185" s="1">
        <f t="shared" si="26"/>
        <v>11.73643079</v>
      </c>
      <c r="AO185" s="1">
        <v>860.4800039866237</v>
      </c>
      <c r="AP185" s="1">
        <v>820.0342787878789</v>
      </c>
      <c r="AQ185" s="1">
        <v>5.089576233939008</v>
      </c>
      <c r="AR185" s="1">
        <v>64.96869328460993</v>
      </c>
      <c r="AS185" s="1">
        <f t="shared" si="27"/>
        <v>1.679349247</v>
      </c>
      <c r="AT185" s="1">
        <v>25.26120422787711</v>
      </c>
      <c r="AU185" s="1">
        <v>27.22053696969698</v>
      </c>
      <c r="AV185" s="1">
        <v>7.515957523155647E-5</v>
      </c>
      <c r="AW185" s="1">
        <v>84.42991726890527</v>
      </c>
      <c r="AX185" s="1">
        <v>0.0</v>
      </c>
      <c r="AY185" s="1">
        <v>0.0</v>
      </c>
      <c r="AZ185" s="1">
        <f t="shared" si="28"/>
        <v>1</v>
      </c>
      <c r="BA185" s="1">
        <f t="shared" si="29"/>
        <v>0</v>
      </c>
      <c r="BB185" s="1">
        <f t="shared" si="30"/>
        <v>51888.93328</v>
      </c>
      <c r="BC185" s="1">
        <f t="shared" si="31"/>
        <v>2000.028667</v>
      </c>
      <c r="BD185" s="1">
        <f t="shared" si="32"/>
        <v>1681.22444</v>
      </c>
      <c r="BE185" s="1">
        <f t="shared" si="33"/>
        <v>0.8406001714</v>
      </c>
      <c r="BF185" s="1">
        <f t="shared" si="34"/>
        <v>0.1607583308</v>
      </c>
      <c r="BG185" s="1">
        <v>6.0</v>
      </c>
      <c r="BH185" s="1">
        <v>0.5</v>
      </c>
      <c r="BI185" s="1" t="s">
        <v>356</v>
      </c>
      <c r="BJ185" s="1">
        <v>2.0</v>
      </c>
      <c r="BK185" s="1" t="b">
        <v>1</v>
      </c>
      <c r="BL185" s="1">
        <v>1.660224429599999E9</v>
      </c>
      <c r="BM185" s="1">
        <v>762.9853999999999</v>
      </c>
      <c r="BN185" s="1">
        <v>815.5524666666665</v>
      </c>
      <c r="BO185" s="1">
        <v>27.21216666666667</v>
      </c>
      <c r="BP185" s="1">
        <v>25.26404666666667</v>
      </c>
      <c r="BQ185" s="1">
        <v>760.9649333333333</v>
      </c>
      <c r="BR185" s="1">
        <v>27.19696</v>
      </c>
      <c r="BS185" s="1">
        <v>500.1357333333334</v>
      </c>
      <c r="BT185" s="1">
        <v>99.45190000000001</v>
      </c>
      <c r="BU185" s="1">
        <v>0.09998665333333333</v>
      </c>
      <c r="BV185" s="1">
        <v>31.01737333333333</v>
      </c>
      <c r="BW185" s="1">
        <v>31.46778666666667</v>
      </c>
      <c r="BX185" s="1">
        <v>999.8999999999999</v>
      </c>
      <c r="BY185" s="1">
        <v>0.0</v>
      </c>
      <c r="BZ185" s="1">
        <v>0.0</v>
      </c>
      <c r="CA185" s="1">
        <v>9999.294</v>
      </c>
      <c r="CB185" s="1">
        <v>0.0</v>
      </c>
      <c r="CC185" s="1">
        <v>7.412553333333335</v>
      </c>
      <c r="CD185" s="1">
        <v>-52.56704666666666</v>
      </c>
      <c r="CE185" s="1">
        <v>784.3289333333333</v>
      </c>
      <c r="CF185" s="1">
        <v>836.6905999999999</v>
      </c>
      <c r="CG185" s="1">
        <v>1.948134666666667</v>
      </c>
      <c r="CH185" s="1">
        <v>815.5524666666665</v>
      </c>
      <c r="CI185" s="1">
        <v>25.26404666666667</v>
      </c>
      <c r="CJ185" s="1">
        <v>2.706302666666666</v>
      </c>
      <c r="CK185" s="1">
        <v>2.512558</v>
      </c>
      <c r="CL185" s="1">
        <v>22.32344</v>
      </c>
      <c r="CM185" s="1">
        <v>21.10806666666667</v>
      </c>
      <c r="CN185" s="1">
        <v>2000.028666666667</v>
      </c>
      <c r="CO185" s="1">
        <v>0.979994</v>
      </c>
      <c r="CP185" s="1">
        <v>0.0200062</v>
      </c>
      <c r="CQ185" s="1">
        <v>0.0</v>
      </c>
      <c r="CR185" s="1">
        <v>2.727466666666667</v>
      </c>
      <c r="CS185" s="1">
        <v>0.0</v>
      </c>
      <c r="CT185" s="1">
        <v>22349.45333333333</v>
      </c>
      <c r="CU185" s="1">
        <v>17412.54</v>
      </c>
      <c r="CV185" s="1">
        <v>40.3708</v>
      </c>
      <c r="CW185" s="1">
        <v>41.2872</v>
      </c>
      <c r="CX185" s="1">
        <v>40.28720000000001</v>
      </c>
      <c r="CY185" s="1">
        <v>39.812</v>
      </c>
      <c r="CZ185" s="1">
        <v>40.4916</v>
      </c>
      <c r="DA185" s="1">
        <v>1960.016666666667</v>
      </c>
      <c r="DB185" s="1">
        <v>40.01199999999999</v>
      </c>
      <c r="DC185" s="1">
        <v>0.0</v>
      </c>
      <c r="DD185" s="1">
        <v>1.6602244361E9</v>
      </c>
      <c r="DE185" s="1">
        <v>0.0</v>
      </c>
      <c r="DF185" s="1">
        <v>1.660224008E9</v>
      </c>
      <c r="DG185" s="1" t="s">
        <v>357</v>
      </c>
      <c r="DH185" s="1">
        <v>1.660224008E9</v>
      </c>
      <c r="DI185" s="1">
        <v>1.660224007E9</v>
      </c>
      <c r="DJ185" s="1">
        <v>1.0</v>
      </c>
      <c r="DK185" s="1">
        <v>0.091</v>
      </c>
      <c r="DL185" s="1">
        <v>-0.018</v>
      </c>
      <c r="DM185" s="1">
        <v>1.42</v>
      </c>
      <c r="DN185" s="1">
        <v>0.02</v>
      </c>
      <c r="DO185" s="1">
        <v>400.0</v>
      </c>
      <c r="DP185" s="1">
        <v>26.0</v>
      </c>
      <c r="DQ185" s="1">
        <v>0.31</v>
      </c>
      <c r="DR185" s="1">
        <v>0.11</v>
      </c>
      <c r="DS185" s="1">
        <v>11.18645959542631</v>
      </c>
      <c r="DT185" s="1">
        <v>3.219488261412495</v>
      </c>
      <c r="DU185" s="1">
        <v>0.2699192956780866</v>
      </c>
      <c r="DV185" s="1">
        <v>0.0</v>
      </c>
      <c r="DW185" s="1">
        <v>42.50457303004372</v>
      </c>
      <c r="DX185" s="1">
        <v>3.589577370804855</v>
      </c>
      <c r="DY185" s="1">
        <v>0.2610295040886346</v>
      </c>
      <c r="DZ185" s="1">
        <v>0.0</v>
      </c>
      <c r="EA185" s="1">
        <v>-52.52915483870967</v>
      </c>
      <c r="EB185" s="1">
        <v>-4.927838709677402</v>
      </c>
      <c r="EC185" s="1">
        <v>0.3699098764160476</v>
      </c>
      <c r="ED185" s="1">
        <v>0.0</v>
      </c>
      <c r="EE185" s="1">
        <v>523.8691189858556</v>
      </c>
      <c r="EF185" s="1">
        <v>234.128451511634</v>
      </c>
      <c r="EG185" s="1">
        <v>17.1060934893874</v>
      </c>
      <c r="EH185" s="1">
        <v>0.0</v>
      </c>
      <c r="EI185" s="1">
        <v>1.945272195121951</v>
      </c>
      <c r="EJ185" s="1">
        <v>0.07170543554007058</v>
      </c>
      <c r="EK185" s="1">
        <v>0.008173658318243477</v>
      </c>
      <c r="EL185" s="1">
        <v>1.0</v>
      </c>
      <c r="EM185" s="1">
        <v>1.92433537507335</v>
      </c>
      <c r="EN185" s="1">
        <v>-0.00782183257911461</v>
      </c>
      <c r="EO185" s="1">
        <v>0.001162858766361227</v>
      </c>
      <c r="EP185" s="1">
        <v>1.0</v>
      </c>
      <c r="EQ185" s="1">
        <v>2.0</v>
      </c>
      <c r="ER185" s="1">
        <v>6.0</v>
      </c>
      <c r="ES185" s="1" t="s">
        <v>393</v>
      </c>
      <c r="ET185" s="1">
        <v>2.9444</v>
      </c>
      <c r="EU185" s="1">
        <v>2.80115</v>
      </c>
      <c r="EV185" s="1">
        <v>0.144717</v>
      </c>
      <c r="EW185" s="1">
        <v>0.151028</v>
      </c>
      <c r="EX185" s="1">
        <v>0.118361</v>
      </c>
      <c r="EY185" s="1">
        <v>0.112361</v>
      </c>
      <c r="EZ185" s="1">
        <v>17590.8</v>
      </c>
      <c r="FA185" s="1">
        <v>18311.3</v>
      </c>
      <c r="FB185" s="1">
        <v>23906.4</v>
      </c>
      <c r="FC185" s="1">
        <v>25088.2</v>
      </c>
      <c r="FD185" s="1">
        <v>33727.9</v>
      </c>
      <c r="FE185" s="1">
        <v>35552.6</v>
      </c>
      <c r="FF185" s="1">
        <v>43570.6</v>
      </c>
      <c r="FG185" s="1">
        <v>46371.3</v>
      </c>
      <c r="FH185" s="1">
        <v>1.99018</v>
      </c>
      <c r="FI185" s="1">
        <v>1.91655</v>
      </c>
      <c r="FJ185" s="1">
        <v>0.136245</v>
      </c>
      <c r="FK185" s="1">
        <v>0.0</v>
      </c>
      <c r="FL185" s="1">
        <v>29.2444</v>
      </c>
      <c r="FM185" s="1">
        <v>999.9</v>
      </c>
      <c r="FN185" s="1">
        <v>69.9</v>
      </c>
      <c r="FO185" s="1">
        <v>31.8</v>
      </c>
      <c r="FP185" s="1">
        <v>33.1841</v>
      </c>
      <c r="FQ185" s="1">
        <v>64.404</v>
      </c>
      <c r="FR185" s="1">
        <v>26.6587</v>
      </c>
      <c r="FS185" s="1">
        <v>1.0</v>
      </c>
      <c r="FT185" s="1">
        <v>0.214101</v>
      </c>
      <c r="FU185" s="1">
        <v>0.468723</v>
      </c>
      <c r="FV185" s="1">
        <v>20.3242</v>
      </c>
      <c r="FW185" s="1">
        <v>5.21265</v>
      </c>
      <c r="FX185" s="1">
        <v>11.9066</v>
      </c>
      <c r="FY185" s="1">
        <v>5.003</v>
      </c>
      <c r="FZ185" s="1">
        <v>3.28955</v>
      </c>
      <c r="GA185" s="1">
        <v>9999.0</v>
      </c>
      <c r="GB185" s="1">
        <v>9999.0</v>
      </c>
      <c r="GC185" s="1">
        <v>9999.0</v>
      </c>
      <c r="GD185" s="1">
        <v>999.9</v>
      </c>
      <c r="GE185" s="1">
        <v>1.85944</v>
      </c>
      <c r="GF185" s="1">
        <v>1.8544</v>
      </c>
      <c r="GG185" s="1">
        <v>1.8576</v>
      </c>
      <c r="GH185" s="1">
        <v>1.85607</v>
      </c>
      <c r="GI185" s="1">
        <v>1.85486</v>
      </c>
      <c r="GJ185" s="1">
        <v>1.85457</v>
      </c>
      <c r="GK185" s="1">
        <v>1.85314</v>
      </c>
      <c r="GL185" s="1">
        <v>1.85638</v>
      </c>
      <c r="GM185" s="1">
        <v>0.0</v>
      </c>
      <c r="GN185" s="1">
        <v>0.0</v>
      </c>
      <c r="GO185" s="1">
        <v>0.0</v>
      </c>
      <c r="GP185" s="1">
        <v>0.0</v>
      </c>
      <c r="GQ185" s="1" t="s">
        <v>359</v>
      </c>
      <c r="GR185" s="1" t="s">
        <v>360</v>
      </c>
      <c r="GS185" s="1" t="s">
        <v>361</v>
      </c>
      <c r="GT185" s="1" t="s">
        <v>361</v>
      </c>
      <c r="GU185" s="1" t="s">
        <v>361</v>
      </c>
      <c r="GV185" s="1" t="s">
        <v>361</v>
      </c>
      <c r="GW185" s="1">
        <v>0.0</v>
      </c>
      <c r="GX185" s="1">
        <v>100.0</v>
      </c>
      <c r="GY185" s="1">
        <v>100.0</v>
      </c>
      <c r="GZ185" s="1">
        <v>2.071</v>
      </c>
      <c r="HA185" s="1">
        <v>0.0152</v>
      </c>
      <c r="HB185" s="1">
        <v>0.4508132229881339</v>
      </c>
      <c r="HC185" s="1">
        <v>0.002931838302181297</v>
      </c>
      <c r="HD185" s="1">
        <v>-1.375455985948503E-6</v>
      </c>
      <c r="HE185" s="1">
        <v>3.07004744371273E-10</v>
      </c>
      <c r="HF185" s="1">
        <v>-0.06116048014925604</v>
      </c>
      <c r="HG185" s="1">
        <v>0.0100384331276165</v>
      </c>
      <c r="HH185" s="1">
        <v>-3.153267371123071E-4</v>
      </c>
      <c r="HI185" s="1">
        <v>1.819468599177705E-6</v>
      </c>
      <c r="HJ185" s="1">
        <v>1.0</v>
      </c>
      <c r="HK185" s="1">
        <v>2112.0</v>
      </c>
      <c r="HL185" s="1">
        <v>3.0</v>
      </c>
      <c r="HM185" s="1">
        <v>29.0</v>
      </c>
      <c r="HN185" s="1">
        <v>7.2</v>
      </c>
      <c r="HO185" s="1">
        <v>7.2</v>
      </c>
      <c r="HP185" s="1">
        <v>1.93237</v>
      </c>
      <c r="HQ185" s="1">
        <v>2.28027</v>
      </c>
      <c r="HR185" s="1">
        <v>1.4978</v>
      </c>
      <c r="HS185" s="1">
        <v>2.30347</v>
      </c>
      <c r="HT185" s="1">
        <v>1.54785</v>
      </c>
      <c r="HU185" s="1">
        <v>2.44385</v>
      </c>
      <c r="HV185" s="1">
        <v>35.5915</v>
      </c>
      <c r="HW185" s="1">
        <v>15.5768</v>
      </c>
      <c r="HX185" s="1">
        <v>18.0</v>
      </c>
      <c r="HY185" s="1">
        <v>500.88</v>
      </c>
      <c r="HZ185" s="1">
        <v>519.355</v>
      </c>
      <c r="IA185" s="1">
        <v>28.6056</v>
      </c>
      <c r="IB185" s="1">
        <v>29.8654</v>
      </c>
      <c r="IC185" s="1">
        <v>30.0005</v>
      </c>
      <c r="ID185" s="1">
        <v>29.6465</v>
      </c>
      <c r="IE185" s="1">
        <v>29.7378</v>
      </c>
      <c r="IF185" s="1">
        <v>38.6928</v>
      </c>
      <c r="IG185" s="1">
        <v>27.09</v>
      </c>
      <c r="IH185" s="1">
        <v>83.1693</v>
      </c>
      <c r="II185" s="1">
        <v>28.6003</v>
      </c>
      <c r="IJ185" s="1">
        <v>884.676</v>
      </c>
      <c r="IK185" s="1">
        <v>25.1535</v>
      </c>
      <c r="IL185" s="1">
        <v>100.767</v>
      </c>
      <c r="IM185" s="1">
        <v>100.503</v>
      </c>
      <c r="IN185" s="1" t="s">
        <v>362</v>
      </c>
    </row>
    <row r="186" ht="15.75" customHeight="1">
      <c r="A186" s="1">
        <v>170.0</v>
      </c>
      <c r="B186" s="1">
        <v>1.6602244381E9</v>
      </c>
      <c r="C186" s="1">
        <v>451.0999999046326</v>
      </c>
      <c r="D186" s="1" t="s">
        <v>683</v>
      </c>
      <c r="E186" s="1" t="s">
        <v>684</v>
      </c>
      <c r="F186" s="1">
        <v>1.0</v>
      </c>
      <c r="G186" s="1" t="s">
        <v>349</v>
      </c>
      <c r="H186" s="1" t="s">
        <v>350</v>
      </c>
      <c r="I186" s="1" t="s">
        <v>351</v>
      </c>
      <c r="J186" s="1" t="s">
        <v>352</v>
      </c>
      <c r="K186" s="1" t="s">
        <v>353</v>
      </c>
      <c r="L186" s="1" t="s">
        <v>354</v>
      </c>
      <c r="M186" s="1" t="s">
        <v>355</v>
      </c>
      <c r="N186" s="1">
        <v>1.6602244301E9</v>
      </c>
      <c r="O186" s="1">
        <f t="shared" si="1"/>
        <v>0.001680859356</v>
      </c>
      <c r="P186" s="1">
        <f t="shared" si="2"/>
        <v>1.680859356</v>
      </c>
      <c r="Q186" s="1">
        <f t="shared" si="3"/>
        <v>11.63531699</v>
      </c>
      <c r="R186" s="1">
        <f t="shared" si="4"/>
        <v>765.469375</v>
      </c>
      <c r="S186" s="1">
        <f t="shared" si="5"/>
        <v>523.1016002</v>
      </c>
      <c r="T186" s="1">
        <f t="shared" si="6"/>
        <v>52.07579973</v>
      </c>
      <c r="U186" s="1">
        <f t="shared" si="7"/>
        <v>76.20399146</v>
      </c>
      <c r="V186" s="1">
        <f t="shared" si="8"/>
        <v>0.08512327091</v>
      </c>
      <c r="W186" s="1">
        <f t="shared" si="9"/>
        <v>2.919741063</v>
      </c>
      <c r="X186" s="1">
        <f t="shared" si="10"/>
        <v>0.08376822233</v>
      </c>
      <c r="Y186" s="1">
        <f t="shared" si="11"/>
        <v>0.05247508786</v>
      </c>
      <c r="Z186" s="1">
        <f t="shared" si="12"/>
        <v>321.5225728</v>
      </c>
      <c r="AA186" s="1">
        <f t="shared" si="13"/>
        <v>32.47661585</v>
      </c>
      <c r="AB186" s="1">
        <f t="shared" si="14"/>
        <v>31.46734375</v>
      </c>
      <c r="AC186" s="1">
        <f t="shared" si="15"/>
        <v>4.632996312</v>
      </c>
      <c r="AD186" s="1">
        <f t="shared" si="16"/>
        <v>59.99126168</v>
      </c>
      <c r="AE186" s="1">
        <f t="shared" si="17"/>
        <v>2.709088105</v>
      </c>
      <c r="AF186" s="1">
        <f t="shared" si="18"/>
        <v>4.515804518</v>
      </c>
      <c r="AG186" s="1">
        <f t="shared" si="19"/>
        <v>1.923908206</v>
      </c>
      <c r="AH186" s="1">
        <f t="shared" si="20"/>
        <v>-74.12589761</v>
      </c>
      <c r="AI186" s="1">
        <f t="shared" si="21"/>
        <v>-70.85671365</v>
      </c>
      <c r="AJ186" s="1">
        <f t="shared" si="22"/>
        <v>-5.462692819</v>
      </c>
      <c r="AK186" s="1">
        <f t="shared" si="23"/>
        <v>171.0772687</v>
      </c>
      <c r="AL186" s="1">
        <f t="shared" si="24"/>
        <v>42.56524863</v>
      </c>
      <c r="AM186" s="1">
        <f t="shared" si="25"/>
        <v>1.670714182</v>
      </c>
      <c r="AN186" s="1">
        <f t="shared" si="26"/>
        <v>11.63531699</v>
      </c>
      <c r="AO186" s="1">
        <v>865.5985476624405</v>
      </c>
      <c r="AP186" s="1">
        <v>825.1868545454545</v>
      </c>
      <c r="AQ186" s="1">
        <v>5.107249461273247</v>
      </c>
      <c r="AR186" s="1">
        <v>64.96869328460993</v>
      </c>
      <c r="AS186" s="1">
        <f t="shared" si="27"/>
        <v>1.680859356</v>
      </c>
      <c r="AT186" s="1">
        <v>25.26064080270938</v>
      </c>
      <c r="AU186" s="1">
        <v>27.22205272727273</v>
      </c>
      <c r="AV186" s="1">
        <v>2.773747203982779E-5</v>
      </c>
      <c r="AW186" s="1">
        <v>84.42991726890527</v>
      </c>
      <c r="AX186" s="1">
        <v>0.0</v>
      </c>
      <c r="AY186" s="1">
        <v>0.0</v>
      </c>
      <c r="AZ186" s="1">
        <f t="shared" si="28"/>
        <v>1</v>
      </c>
      <c r="BA186" s="1">
        <f t="shared" si="29"/>
        <v>0</v>
      </c>
      <c r="BB186" s="1">
        <f t="shared" si="30"/>
        <v>51887.48314</v>
      </c>
      <c r="BC186" s="1">
        <f t="shared" si="31"/>
        <v>2000.036875</v>
      </c>
      <c r="BD186" s="1">
        <f t="shared" si="32"/>
        <v>1681.231331</v>
      </c>
      <c r="BE186" s="1">
        <f t="shared" si="33"/>
        <v>0.8406001671</v>
      </c>
      <c r="BF186" s="1">
        <f t="shared" si="34"/>
        <v>0.1607583224</v>
      </c>
      <c r="BG186" s="1">
        <v>6.0</v>
      </c>
      <c r="BH186" s="1">
        <v>0.5</v>
      </c>
      <c r="BI186" s="1" t="s">
        <v>356</v>
      </c>
      <c r="BJ186" s="1">
        <v>2.0</v>
      </c>
      <c r="BK186" s="1" t="b">
        <v>1</v>
      </c>
      <c r="BL186" s="1">
        <v>1.6602244301E9</v>
      </c>
      <c r="BM186" s="1">
        <v>765.469375</v>
      </c>
      <c r="BN186" s="1">
        <v>818.0681875</v>
      </c>
      <c r="BO186" s="1">
        <v>27.2128</v>
      </c>
      <c r="BP186" s="1">
        <v>25.263025</v>
      </c>
      <c r="BQ186" s="1">
        <v>763.4455624999999</v>
      </c>
      <c r="BR186" s="1">
        <v>27.19759375</v>
      </c>
      <c r="BS186" s="1">
        <v>500.1344375</v>
      </c>
      <c r="BT186" s="1">
        <v>99.45199375</v>
      </c>
      <c r="BU186" s="1">
        <v>0.09998565625</v>
      </c>
      <c r="BV186" s="1">
        <v>31.0172</v>
      </c>
      <c r="BW186" s="1">
        <v>31.46734375</v>
      </c>
      <c r="BX186" s="1">
        <v>999.9</v>
      </c>
      <c r="BY186" s="1">
        <v>0.0</v>
      </c>
      <c r="BZ186" s="1">
        <v>0.0</v>
      </c>
      <c r="CA186" s="1">
        <v>9998.986875</v>
      </c>
      <c r="CB186" s="1">
        <v>0.0</v>
      </c>
      <c r="CC186" s="1">
        <v>7.41600375</v>
      </c>
      <c r="CD186" s="1">
        <v>-52.59879375</v>
      </c>
      <c r="CE186" s="1">
        <v>786.882875</v>
      </c>
      <c r="CF186" s="1">
        <v>839.2705625</v>
      </c>
      <c r="CG186" s="1">
        <v>1.949788125</v>
      </c>
      <c r="CH186" s="1">
        <v>818.0681875</v>
      </c>
      <c r="CI186" s="1">
        <v>25.263025</v>
      </c>
      <c r="CJ186" s="1">
        <v>2.706368125</v>
      </c>
      <c r="CK186" s="1">
        <v>2.51245875</v>
      </c>
      <c r="CL186" s="1">
        <v>22.3238375</v>
      </c>
      <c r="CM186" s="1">
        <v>21.107425</v>
      </c>
      <c r="CN186" s="1">
        <v>2000.036875</v>
      </c>
      <c r="CO186" s="1">
        <v>0.9799941249999999</v>
      </c>
      <c r="CP186" s="1">
        <v>0.020006075</v>
      </c>
      <c r="CQ186" s="1">
        <v>0.0</v>
      </c>
      <c r="CR186" s="1">
        <v>2.7279375</v>
      </c>
      <c r="CS186" s="1">
        <v>0.0</v>
      </c>
      <c r="CT186" s="1">
        <v>22352.25</v>
      </c>
      <c r="CU186" s="1">
        <v>17412.6125</v>
      </c>
      <c r="CV186" s="1">
        <v>40.3710625</v>
      </c>
      <c r="CW186" s="1">
        <v>41.28874999999999</v>
      </c>
      <c r="CX186" s="1">
        <v>40.28874999999999</v>
      </c>
      <c r="CY186" s="1">
        <v>39.812</v>
      </c>
      <c r="CZ186" s="1">
        <v>40.492125</v>
      </c>
      <c r="DA186" s="1">
        <v>1960.025</v>
      </c>
      <c r="DB186" s="1">
        <v>40.011875</v>
      </c>
      <c r="DC186" s="1">
        <v>0.0</v>
      </c>
      <c r="DD186" s="1">
        <v>1.6602244373E9</v>
      </c>
      <c r="DE186" s="1">
        <v>0.0</v>
      </c>
      <c r="DF186" s="1">
        <v>1.660224008E9</v>
      </c>
      <c r="DG186" s="1" t="s">
        <v>357</v>
      </c>
      <c r="DH186" s="1">
        <v>1.660224008E9</v>
      </c>
      <c r="DI186" s="1">
        <v>1.660224007E9</v>
      </c>
      <c r="DJ186" s="1">
        <v>1.0</v>
      </c>
      <c r="DK186" s="1">
        <v>0.091</v>
      </c>
      <c r="DL186" s="1">
        <v>-0.018</v>
      </c>
      <c r="DM186" s="1">
        <v>1.42</v>
      </c>
      <c r="DN186" s="1">
        <v>0.02</v>
      </c>
      <c r="DO186" s="1">
        <v>400.0</v>
      </c>
      <c r="DP186" s="1">
        <v>26.0</v>
      </c>
      <c r="DQ186" s="1">
        <v>0.31</v>
      </c>
      <c r="DR186" s="1">
        <v>0.11</v>
      </c>
      <c r="DS186" s="1">
        <v>11.18645959542631</v>
      </c>
      <c r="DT186" s="1">
        <v>3.219488261412495</v>
      </c>
      <c r="DU186" s="1">
        <v>0.2699192956780866</v>
      </c>
      <c r="DV186" s="1">
        <v>0.0</v>
      </c>
      <c r="DW186" s="1">
        <v>42.50457303004372</v>
      </c>
      <c r="DX186" s="1">
        <v>3.589577370804855</v>
      </c>
      <c r="DY186" s="1">
        <v>0.2610295040886346</v>
      </c>
      <c r="DZ186" s="1">
        <v>0.0</v>
      </c>
      <c r="EA186" s="1">
        <v>-52.52915483870967</v>
      </c>
      <c r="EB186" s="1">
        <v>-4.927838709677402</v>
      </c>
      <c r="EC186" s="1">
        <v>0.3699098764160476</v>
      </c>
      <c r="ED186" s="1">
        <v>0.0</v>
      </c>
      <c r="EE186" s="1">
        <v>523.8691189858556</v>
      </c>
      <c r="EF186" s="1">
        <v>234.128451511634</v>
      </c>
      <c r="EG186" s="1">
        <v>17.1060934893874</v>
      </c>
      <c r="EH186" s="1">
        <v>0.0</v>
      </c>
      <c r="EI186" s="1">
        <v>1.945272195121951</v>
      </c>
      <c r="EJ186" s="1">
        <v>0.07170543554007058</v>
      </c>
      <c r="EK186" s="1">
        <v>0.008173658318243477</v>
      </c>
      <c r="EL186" s="1">
        <v>1.0</v>
      </c>
      <c r="EM186" s="1">
        <v>1.92433537507335</v>
      </c>
      <c r="EN186" s="1">
        <v>-0.00782183257911461</v>
      </c>
      <c r="EO186" s="1">
        <v>0.001162858766361227</v>
      </c>
      <c r="EP186" s="1">
        <v>1.0</v>
      </c>
      <c r="EQ186" s="1">
        <v>2.0</v>
      </c>
      <c r="ER186" s="1">
        <v>6.0</v>
      </c>
      <c r="ES186" s="1" t="s">
        <v>393</v>
      </c>
      <c r="ET186" s="1">
        <v>2.94457</v>
      </c>
      <c r="EU186" s="1">
        <v>2.80115</v>
      </c>
      <c r="EV186" s="1">
        <v>0.145319</v>
      </c>
      <c r="EW186" s="1">
        <v>0.151612</v>
      </c>
      <c r="EX186" s="1">
        <v>0.118364</v>
      </c>
      <c r="EY186" s="1">
        <v>0.112331</v>
      </c>
      <c r="EZ186" s="1">
        <v>17578.5</v>
      </c>
      <c r="FA186" s="1">
        <v>18298.7</v>
      </c>
      <c r="FB186" s="1">
        <v>23906.5</v>
      </c>
      <c r="FC186" s="1">
        <v>25088.3</v>
      </c>
      <c r="FD186" s="1">
        <v>33727.7</v>
      </c>
      <c r="FE186" s="1">
        <v>35553.9</v>
      </c>
      <c r="FF186" s="1">
        <v>43570.5</v>
      </c>
      <c r="FG186" s="1">
        <v>46371.4</v>
      </c>
      <c r="FH186" s="1">
        <v>1.99015</v>
      </c>
      <c r="FI186" s="1">
        <v>1.91648</v>
      </c>
      <c r="FJ186" s="1">
        <v>0.136301</v>
      </c>
      <c r="FK186" s="1">
        <v>0.0</v>
      </c>
      <c r="FL186" s="1">
        <v>29.2452</v>
      </c>
      <c r="FM186" s="1">
        <v>999.9</v>
      </c>
      <c r="FN186" s="1">
        <v>69.9</v>
      </c>
      <c r="FO186" s="1">
        <v>31.8</v>
      </c>
      <c r="FP186" s="1">
        <v>33.1845</v>
      </c>
      <c r="FQ186" s="1">
        <v>64.244</v>
      </c>
      <c r="FR186" s="1">
        <v>26.5264</v>
      </c>
      <c r="FS186" s="1">
        <v>1.0</v>
      </c>
      <c r="FT186" s="1">
        <v>0.214197</v>
      </c>
      <c r="FU186" s="1">
        <v>0.473829</v>
      </c>
      <c r="FV186" s="1">
        <v>20.3243</v>
      </c>
      <c r="FW186" s="1">
        <v>5.2128</v>
      </c>
      <c r="FX186" s="1">
        <v>11.9066</v>
      </c>
      <c r="FY186" s="1">
        <v>5.00295</v>
      </c>
      <c r="FZ186" s="1">
        <v>3.28955</v>
      </c>
      <c r="GA186" s="1">
        <v>9999.0</v>
      </c>
      <c r="GB186" s="1">
        <v>9999.0</v>
      </c>
      <c r="GC186" s="1">
        <v>9999.0</v>
      </c>
      <c r="GD186" s="1">
        <v>999.9</v>
      </c>
      <c r="GE186" s="1">
        <v>1.85945</v>
      </c>
      <c r="GF186" s="1">
        <v>1.8544</v>
      </c>
      <c r="GG186" s="1">
        <v>1.8576</v>
      </c>
      <c r="GH186" s="1">
        <v>1.85606</v>
      </c>
      <c r="GI186" s="1">
        <v>1.85486</v>
      </c>
      <c r="GJ186" s="1">
        <v>1.85455</v>
      </c>
      <c r="GK186" s="1">
        <v>1.85314</v>
      </c>
      <c r="GL186" s="1">
        <v>1.85638</v>
      </c>
      <c r="GM186" s="1">
        <v>0.0</v>
      </c>
      <c r="GN186" s="1">
        <v>0.0</v>
      </c>
      <c r="GO186" s="1">
        <v>0.0</v>
      </c>
      <c r="GP186" s="1">
        <v>0.0</v>
      </c>
      <c r="GQ186" s="1" t="s">
        <v>359</v>
      </c>
      <c r="GR186" s="1" t="s">
        <v>360</v>
      </c>
      <c r="GS186" s="1" t="s">
        <v>361</v>
      </c>
      <c r="GT186" s="1" t="s">
        <v>361</v>
      </c>
      <c r="GU186" s="1" t="s">
        <v>361</v>
      </c>
      <c r="GV186" s="1" t="s">
        <v>361</v>
      </c>
      <c r="GW186" s="1">
        <v>0.0</v>
      </c>
      <c r="GX186" s="1">
        <v>100.0</v>
      </c>
      <c r="GY186" s="1">
        <v>100.0</v>
      </c>
      <c r="GZ186" s="1">
        <v>2.077</v>
      </c>
      <c r="HA186" s="1">
        <v>0.0152</v>
      </c>
      <c r="HB186" s="1">
        <v>0.4508132229881339</v>
      </c>
      <c r="HC186" s="1">
        <v>0.002931838302181297</v>
      </c>
      <c r="HD186" s="1">
        <v>-1.375455985948503E-6</v>
      </c>
      <c r="HE186" s="1">
        <v>3.07004744371273E-10</v>
      </c>
      <c r="HF186" s="1">
        <v>-0.06116048014925604</v>
      </c>
      <c r="HG186" s="1">
        <v>0.0100384331276165</v>
      </c>
      <c r="HH186" s="1">
        <v>-3.153267371123071E-4</v>
      </c>
      <c r="HI186" s="1">
        <v>1.819468599177705E-6</v>
      </c>
      <c r="HJ186" s="1">
        <v>1.0</v>
      </c>
      <c r="HK186" s="1">
        <v>2112.0</v>
      </c>
      <c r="HL186" s="1">
        <v>3.0</v>
      </c>
      <c r="HM186" s="1">
        <v>29.0</v>
      </c>
      <c r="HN186" s="1">
        <v>7.2</v>
      </c>
      <c r="HO186" s="1">
        <v>7.2</v>
      </c>
      <c r="HP186" s="1">
        <v>1.93848</v>
      </c>
      <c r="HQ186" s="1">
        <v>2.28516</v>
      </c>
      <c r="HR186" s="1">
        <v>1.4978</v>
      </c>
      <c r="HS186" s="1">
        <v>2.30347</v>
      </c>
      <c r="HT186" s="1">
        <v>1.54785</v>
      </c>
      <c r="HU186" s="1">
        <v>2.28882</v>
      </c>
      <c r="HV186" s="1">
        <v>35.5683</v>
      </c>
      <c r="HW186" s="1">
        <v>15.5768</v>
      </c>
      <c r="HX186" s="1">
        <v>18.0</v>
      </c>
      <c r="HY186" s="1">
        <v>500.874</v>
      </c>
      <c r="HZ186" s="1">
        <v>519.315</v>
      </c>
      <c r="IA186" s="1">
        <v>28.6016</v>
      </c>
      <c r="IB186" s="1">
        <v>29.8663</v>
      </c>
      <c r="IC186" s="1">
        <v>30.0005</v>
      </c>
      <c r="ID186" s="1">
        <v>29.6476</v>
      </c>
      <c r="IE186" s="1">
        <v>29.739</v>
      </c>
      <c r="IF186" s="1">
        <v>38.8159</v>
      </c>
      <c r="IG186" s="1">
        <v>27.09</v>
      </c>
      <c r="IH186" s="1">
        <v>83.1693</v>
      </c>
      <c r="II186" s="1">
        <v>28.6003</v>
      </c>
      <c r="IJ186" s="1">
        <v>894.709</v>
      </c>
      <c r="IK186" s="1">
        <v>25.1512</v>
      </c>
      <c r="IL186" s="1">
        <v>100.767</v>
      </c>
      <c r="IM186" s="1">
        <v>100.503</v>
      </c>
      <c r="IN186" s="1" t="s">
        <v>362</v>
      </c>
    </row>
    <row r="187" ht="15.75" customHeight="1">
      <c r="A187" s="1">
        <v>171.0</v>
      </c>
      <c r="B187" s="1">
        <v>1.6602244391E9</v>
      </c>
      <c r="C187" s="1">
        <v>452.0999999046326</v>
      </c>
      <c r="D187" s="1" t="s">
        <v>685</v>
      </c>
      <c r="E187" s="1" t="s">
        <v>686</v>
      </c>
      <c r="F187" s="1">
        <v>1.0</v>
      </c>
      <c r="G187" s="1" t="s">
        <v>349</v>
      </c>
      <c r="H187" s="1" t="s">
        <v>350</v>
      </c>
      <c r="I187" s="1" t="s">
        <v>351</v>
      </c>
      <c r="J187" s="1" t="s">
        <v>352</v>
      </c>
      <c r="K187" s="1" t="s">
        <v>353</v>
      </c>
      <c r="L187" s="1" t="s">
        <v>354</v>
      </c>
      <c r="M187" s="1" t="s">
        <v>355</v>
      </c>
      <c r="N187" s="1">
        <v>1.660224431599999E9</v>
      </c>
      <c r="O187" s="1">
        <f t="shared" si="1"/>
        <v>0.001682412015</v>
      </c>
      <c r="P187" s="1">
        <f t="shared" si="2"/>
        <v>1.682412015</v>
      </c>
      <c r="Q187" s="1">
        <f t="shared" si="3"/>
        <v>11.45608335</v>
      </c>
      <c r="R187" s="1">
        <f t="shared" si="4"/>
        <v>772.9209333</v>
      </c>
      <c r="S187" s="1">
        <f t="shared" si="5"/>
        <v>533.9247317</v>
      </c>
      <c r="T187" s="1">
        <f t="shared" si="6"/>
        <v>53.15323791</v>
      </c>
      <c r="U187" s="1">
        <f t="shared" si="7"/>
        <v>76.94577123</v>
      </c>
      <c r="V187" s="1">
        <f t="shared" si="8"/>
        <v>0.08522016843</v>
      </c>
      <c r="W187" s="1">
        <f t="shared" si="9"/>
        <v>2.919436514</v>
      </c>
      <c r="X187" s="1">
        <f t="shared" si="10"/>
        <v>0.08386192043</v>
      </c>
      <c r="Y187" s="1">
        <f t="shared" si="11"/>
        <v>0.05253393018</v>
      </c>
      <c r="Z187" s="1">
        <f t="shared" si="12"/>
        <v>321.5212314</v>
      </c>
      <c r="AA187" s="1">
        <f t="shared" si="13"/>
        <v>32.47568602</v>
      </c>
      <c r="AB187" s="1">
        <f t="shared" si="14"/>
        <v>31.46660667</v>
      </c>
      <c r="AC187" s="1">
        <f t="shared" si="15"/>
        <v>4.632802273</v>
      </c>
      <c r="AD187" s="1">
        <f t="shared" si="16"/>
        <v>59.99753146</v>
      </c>
      <c r="AE187" s="1">
        <f t="shared" si="17"/>
        <v>2.709269293</v>
      </c>
      <c r="AF187" s="1">
        <f t="shared" si="18"/>
        <v>4.515634605</v>
      </c>
      <c r="AG187" s="1">
        <f t="shared" si="19"/>
        <v>1.92353298</v>
      </c>
      <c r="AH187" s="1">
        <f t="shared" si="20"/>
        <v>-74.19436987</v>
      </c>
      <c r="AI187" s="1">
        <f t="shared" si="21"/>
        <v>-70.83719044</v>
      </c>
      <c r="AJ187" s="1">
        <f t="shared" si="22"/>
        <v>-5.461719757</v>
      </c>
      <c r="AK187" s="1">
        <f t="shared" si="23"/>
        <v>171.0279513</v>
      </c>
      <c r="AL187" s="1">
        <f t="shared" si="24"/>
        <v>42.64030548</v>
      </c>
      <c r="AM187" s="1">
        <f t="shared" si="25"/>
        <v>1.673803077</v>
      </c>
      <c r="AN187" s="1">
        <f t="shared" si="26"/>
        <v>11.45608335</v>
      </c>
      <c r="AO187" s="1">
        <v>870.711837269357</v>
      </c>
      <c r="AP187" s="1">
        <v>830.3704242424245</v>
      </c>
      <c r="AQ187" s="1">
        <v>5.136707620369435</v>
      </c>
      <c r="AR187" s="1">
        <v>64.96869328460993</v>
      </c>
      <c r="AS187" s="1">
        <f t="shared" si="27"/>
        <v>1.682412015</v>
      </c>
      <c r="AT187" s="1">
        <v>25.25973730101619</v>
      </c>
      <c r="AU187" s="1">
        <v>27.22301636363636</v>
      </c>
      <c r="AV187" s="1">
        <v>1.770050677211256E-5</v>
      </c>
      <c r="AW187" s="1">
        <v>84.42991726890527</v>
      </c>
      <c r="AX187" s="1">
        <v>0.0</v>
      </c>
      <c r="AY187" s="1">
        <v>0.0</v>
      </c>
      <c r="AZ187" s="1">
        <f t="shared" si="28"/>
        <v>1</v>
      </c>
      <c r="BA187" s="1">
        <f t="shared" si="29"/>
        <v>0</v>
      </c>
      <c r="BB187" s="1">
        <f t="shared" si="30"/>
        <v>51878.9393</v>
      </c>
      <c r="BC187" s="1">
        <f t="shared" si="31"/>
        <v>2000.028667</v>
      </c>
      <c r="BD187" s="1">
        <f t="shared" si="32"/>
        <v>1681.22442</v>
      </c>
      <c r="BE187" s="1">
        <f t="shared" si="33"/>
        <v>0.8406001614</v>
      </c>
      <c r="BF187" s="1">
        <f t="shared" si="34"/>
        <v>0.1607583115</v>
      </c>
      <c r="BG187" s="1">
        <v>6.0</v>
      </c>
      <c r="BH187" s="1">
        <v>0.5</v>
      </c>
      <c r="BI187" s="1" t="s">
        <v>356</v>
      </c>
      <c r="BJ187" s="1">
        <v>2.0</v>
      </c>
      <c r="BK187" s="1" t="b">
        <v>1</v>
      </c>
      <c r="BL187" s="1">
        <v>1.660224431599999E9</v>
      </c>
      <c r="BM187" s="1">
        <v>772.9209333333333</v>
      </c>
      <c r="BN187" s="1">
        <v>825.6273333333334</v>
      </c>
      <c r="BO187" s="1">
        <v>27.21463333333334</v>
      </c>
      <c r="BP187" s="1">
        <v>25.26126666666666</v>
      </c>
      <c r="BQ187" s="1">
        <v>770.8868666666666</v>
      </c>
      <c r="BR187" s="1">
        <v>27.19943333333334</v>
      </c>
      <c r="BS187" s="1">
        <v>500.1368666666667</v>
      </c>
      <c r="BT187" s="1">
        <v>99.45194666666667</v>
      </c>
      <c r="BU187" s="1">
        <v>0.09998408000000002</v>
      </c>
      <c r="BV187" s="1">
        <v>31.01654</v>
      </c>
      <c r="BW187" s="1">
        <v>31.46660666666666</v>
      </c>
      <c r="BX187" s="1">
        <v>999.8999999999999</v>
      </c>
      <c r="BY187" s="1">
        <v>0.0</v>
      </c>
      <c r="BZ187" s="1">
        <v>0.0</v>
      </c>
      <c r="CA187" s="1">
        <v>9997.252666666667</v>
      </c>
      <c r="CB187" s="1">
        <v>0.0</v>
      </c>
      <c r="CC187" s="1">
        <v>7.410616000000002</v>
      </c>
      <c r="CD187" s="1">
        <v>-52.70647333333333</v>
      </c>
      <c r="CE187" s="1">
        <v>794.5443333333333</v>
      </c>
      <c r="CF187" s="1">
        <v>847.0240666666666</v>
      </c>
      <c r="CG187" s="1">
        <v>1.953376</v>
      </c>
      <c r="CH187" s="1">
        <v>825.6273333333334</v>
      </c>
      <c r="CI187" s="1">
        <v>25.26126666666666</v>
      </c>
      <c r="CJ187" s="1">
        <v>2.706548666666666</v>
      </c>
      <c r="CK187" s="1">
        <v>2.512283333333333</v>
      </c>
      <c r="CL187" s="1">
        <v>22.32493333333333</v>
      </c>
      <c r="CM187" s="1">
        <v>21.10628666666667</v>
      </c>
      <c r="CN187" s="1">
        <v>2000.028666666667</v>
      </c>
      <c r="CO187" s="1">
        <v>0.9799942</v>
      </c>
      <c r="CP187" s="1">
        <v>0.020006</v>
      </c>
      <c r="CQ187" s="1">
        <v>0.0</v>
      </c>
      <c r="CR187" s="1">
        <v>2.762066666666668</v>
      </c>
      <c r="CS187" s="1">
        <v>0.0</v>
      </c>
      <c r="CT187" s="1">
        <v>22360.56</v>
      </c>
      <c r="CU187" s="1">
        <v>17412.54</v>
      </c>
      <c r="CV187" s="1">
        <v>40.375</v>
      </c>
      <c r="CW187" s="1">
        <v>41.29546666666667</v>
      </c>
      <c r="CX187" s="1">
        <v>40.29546666666667</v>
      </c>
      <c r="CY187" s="1">
        <v>39.812</v>
      </c>
      <c r="CZ187" s="1">
        <v>40.4958</v>
      </c>
      <c r="DA187" s="1">
        <v>1960.017333333333</v>
      </c>
      <c r="DB187" s="1">
        <v>40.01133333333333</v>
      </c>
      <c r="DC187" s="1">
        <v>0.0</v>
      </c>
      <c r="DD187" s="1">
        <v>1.6602244379E9</v>
      </c>
      <c r="DE187" s="1">
        <v>0.0</v>
      </c>
      <c r="DF187" s="1">
        <v>1.660224008E9</v>
      </c>
      <c r="DG187" s="1" t="s">
        <v>357</v>
      </c>
      <c r="DH187" s="1">
        <v>1.660224008E9</v>
      </c>
      <c r="DI187" s="1">
        <v>1.660224007E9</v>
      </c>
      <c r="DJ187" s="1">
        <v>1.0</v>
      </c>
      <c r="DK187" s="1">
        <v>0.091</v>
      </c>
      <c r="DL187" s="1">
        <v>-0.018</v>
      </c>
      <c r="DM187" s="1">
        <v>1.42</v>
      </c>
      <c r="DN187" s="1">
        <v>0.02</v>
      </c>
      <c r="DO187" s="1">
        <v>400.0</v>
      </c>
      <c r="DP187" s="1">
        <v>26.0</v>
      </c>
      <c r="DQ187" s="1">
        <v>0.31</v>
      </c>
      <c r="DR187" s="1">
        <v>0.11</v>
      </c>
      <c r="DS187" s="1">
        <v>11.27398296966723</v>
      </c>
      <c r="DT187" s="1">
        <v>3.297998745029103</v>
      </c>
      <c r="DU187" s="1">
        <v>0.2749124955990709</v>
      </c>
      <c r="DV187" s="1">
        <v>0.0</v>
      </c>
      <c r="DW187" s="1">
        <v>42.56695036866898</v>
      </c>
      <c r="DX187" s="1">
        <v>3.370612689758445</v>
      </c>
      <c r="DY187" s="1">
        <v>0.2552296715672313</v>
      </c>
      <c r="DZ187" s="1">
        <v>0.0</v>
      </c>
      <c r="EA187" s="1">
        <v>-52.65430000000001</v>
      </c>
      <c r="EB187" s="1">
        <v>-4.704208231368145</v>
      </c>
      <c r="EC187" s="1">
        <v>0.3444317310198549</v>
      </c>
      <c r="ED187" s="1">
        <v>0.0</v>
      </c>
      <c r="EE187" s="1">
        <v>528.7165037712763</v>
      </c>
      <c r="EF187" s="1">
        <v>235.1091732409087</v>
      </c>
      <c r="EG187" s="1">
        <v>17.73154348803279</v>
      </c>
      <c r="EH187" s="1">
        <v>0.0</v>
      </c>
      <c r="EI187" s="1">
        <v>1.94822775</v>
      </c>
      <c r="EJ187" s="1">
        <v>0.09938262664164345</v>
      </c>
      <c r="EK187" s="1">
        <v>0.01097825771411384</v>
      </c>
      <c r="EL187" s="1">
        <v>1.0</v>
      </c>
      <c r="EM187" s="1">
        <v>1.923930608402061</v>
      </c>
      <c r="EN187" s="1">
        <v>-0.0109097898366638</v>
      </c>
      <c r="EO187" s="1">
        <v>0.001388459138128677</v>
      </c>
      <c r="EP187" s="1">
        <v>1.0</v>
      </c>
      <c r="EQ187" s="1">
        <v>2.0</v>
      </c>
      <c r="ER187" s="1">
        <v>6.0</v>
      </c>
      <c r="ES187" s="1" t="s">
        <v>393</v>
      </c>
      <c r="ET187" s="1">
        <v>2.94468</v>
      </c>
      <c r="EU187" s="1">
        <v>2.80117</v>
      </c>
      <c r="EV187" s="1">
        <v>0.145916</v>
      </c>
      <c r="EW187" s="1">
        <v>0.152201</v>
      </c>
      <c r="EX187" s="1">
        <v>0.118362</v>
      </c>
      <c r="EY187" s="1">
        <v>0.112296</v>
      </c>
      <c r="EZ187" s="1">
        <v>17566.2</v>
      </c>
      <c r="FA187" s="1">
        <v>18286.0</v>
      </c>
      <c r="FB187" s="1">
        <v>23906.5</v>
      </c>
      <c r="FC187" s="1">
        <v>25088.3</v>
      </c>
      <c r="FD187" s="1">
        <v>33727.9</v>
      </c>
      <c r="FE187" s="1">
        <v>35555.5</v>
      </c>
      <c r="FF187" s="1">
        <v>43570.5</v>
      </c>
      <c r="FG187" s="1">
        <v>46371.5</v>
      </c>
      <c r="FH187" s="1">
        <v>1.99013</v>
      </c>
      <c r="FI187" s="1">
        <v>1.91655</v>
      </c>
      <c r="FJ187" s="1">
        <v>0.13623</v>
      </c>
      <c r="FK187" s="1">
        <v>0.0</v>
      </c>
      <c r="FL187" s="1">
        <v>29.2457</v>
      </c>
      <c r="FM187" s="1">
        <v>999.9</v>
      </c>
      <c r="FN187" s="1">
        <v>69.9</v>
      </c>
      <c r="FO187" s="1">
        <v>31.8</v>
      </c>
      <c r="FP187" s="1">
        <v>33.1852</v>
      </c>
      <c r="FQ187" s="1">
        <v>64.384</v>
      </c>
      <c r="FR187" s="1">
        <v>25.7332</v>
      </c>
      <c r="FS187" s="1">
        <v>1.0</v>
      </c>
      <c r="FT187" s="1">
        <v>0.214324</v>
      </c>
      <c r="FU187" s="1">
        <v>0.461846</v>
      </c>
      <c r="FV187" s="1">
        <v>20.3243</v>
      </c>
      <c r="FW187" s="1">
        <v>5.21295</v>
      </c>
      <c r="FX187" s="1">
        <v>11.9068</v>
      </c>
      <c r="FY187" s="1">
        <v>5.0028</v>
      </c>
      <c r="FZ187" s="1">
        <v>3.28953</v>
      </c>
      <c r="GA187" s="1">
        <v>9999.0</v>
      </c>
      <c r="GB187" s="1">
        <v>9999.0</v>
      </c>
      <c r="GC187" s="1">
        <v>9999.0</v>
      </c>
      <c r="GD187" s="1">
        <v>999.9</v>
      </c>
      <c r="GE187" s="1">
        <v>1.85945</v>
      </c>
      <c r="GF187" s="1">
        <v>1.8544</v>
      </c>
      <c r="GG187" s="1">
        <v>1.85761</v>
      </c>
      <c r="GH187" s="1">
        <v>1.85605</v>
      </c>
      <c r="GI187" s="1">
        <v>1.85486</v>
      </c>
      <c r="GJ187" s="1">
        <v>1.85455</v>
      </c>
      <c r="GK187" s="1">
        <v>1.85314</v>
      </c>
      <c r="GL187" s="1">
        <v>1.85638</v>
      </c>
      <c r="GM187" s="1">
        <v>0.0</v>
      </c>
      <c r="GN187" s="1">
        <v>0.0</v>
      </c>
      <c r="GO187" s="1">
        <v>0.0</v>
      </c>
      <c r="GP187" s="1">
        <v>0.0</v>
      </c>
      <c r="GQ187" s="1" t="s">
        <v>359</v>
      </c>
      <c r="GR187" s="1" t="s">
        <v>360</v>
      </c>
      <c r="GS187" s="1" t="s">
        <v>361</v>
      </c>
      <c r="GT187" s="1" t="s">
        <v>361</v>
      </c>
      <c r="GU187" s="1" t="s">
        <v>361</v>
      </c>
      <c r="GV187" s="1" t="s">
        <v>361</v>
      </c>
      <c r="GW187" s="1">
        <v>0.0</v>
      </c>
      <c r="GX187" s="1">
        <v>100.0</v>
      </c>
      <c r="GY187" s="1">
        <v>100.0</v>
      </c>
      <c r="GZ187" s="1">
        <v>2.084</v>
      </c>
      <c r="HA187" s="1">
        <v>0.0151</v>
      </c>
      <c r="HB187" s="1">
        <v>0.4508132229881339</v>
      </c>
      <c r="HC187" s="1">
        <v>0.002931838302181297</v>
      </c>
      <c r="HD187" s="1">
        <v>-1.375455985948503E-6</v>
      </c>
      <c r="HE187" s="1">
        <v>3.07004744371273E-10</v>
      </c>
      <c r="HF187" s="1">
        <v>-0.06116048014925604</v>
      </c>
      <c r="HG187" s="1">
        <v>0.0100384331276165</v>
      </c>
      <c r="HH187" s="1">
        <v>-3.153267371123071E-4</v>
      </c>
      <c r="HI187" s="1">
        <v>1.819468599177705E-6</v>
      </c>
      <c r="HJ187" s="1">
        <v>1.0</v>
      </c>
      <c r="HK187" s="1">
        <v>2112.0</v>
      </c>
      <c r="HL187" s="1">
        <v>3.0</v>
      </c>
      <c r="HM187" s="1">
        <v>29.0</v>
      </c>
      <c r="HN187" s="1">
        <v>7.2</v>
      </c>
      <c r="HO187" s="1">
        <v>7.2</v>
      </c>
      <c r="HP187" s="1">
        <v>1.94946</v>
      </c>
      <c r="HQ187" s="1">
        <v>2.26196</v>
      </c>
      <c r="HR187" s="1">
        <v>1.4978</v>
      </c>
      <c r="HS187" s="1">
        <v>2.30347</v>
      </c>
      <c r="HT187" s="1">
        <v>1.54785</v>
      </c>
      <c r="HU187" s="1">
        <v>2.39014</v>
      </c>
      <c r="HV187" s="1">
        <v>35.5915</v>
      </c>
      <c r="HW187" s="1">
        <v>15.5768</v>
      </c>
      <c r="HX187" s="1">
        <v>18.0</v>
      </c>
      <c r="HY187" s="1">
        <v>500.863</v>
      </c>
      <c r="HZ187" s="1">
        <v>519.37</v>
      </c>
      <c r="IA187" s="1">
        <v>28.5989</v>
      </c>
      <c r="IB187" s="1">
        <v>29.8673</v>
      </c>
      <c r="IC187" s="1">
        <v>30.0005</v>
      </c>
      <c r="ID187" s="1">
        <v>29.6481</v>
      </c>
      <c r="IE187" s="1">
        <v>29.7396</v>
      </c>
      <c r="IF187" s="1">
        <v>39.0523</v>
      </c>
      <c r="IG187" s="1">
        <v>27.09</v>
      </c>
      <c r="IH187" s="1">
        <v>83.1693</v>
      </c>
      <c r="II187" s="1">
        <v>28.5857</v>
      </c>
      <c r="IJ187" s="1">
        <v>894.709</v>
      </c>
      <c r="IK187" s="1">
        <v>25.1524</v>
      </c>
      <c r="IL187" s="1">
        <v>100.767</v>
      </c>
      <c r="IM187" s="1">
        <v>100.503</v>
      </c>
      <c r="IN187" s="1" t="s">
        <v>362</v>
      </c>
    </row>
    <row r="188" ht="15.75" customHeight="1">
      <c r="A188" s="1">
        <v>172.0</v>
      </c>
      <c r="B188" s="1">
        <v>1.6602244401E9</v>
      </c>
      <c r="C188" s="1">
        <v>453.0999999046326</v>
      </c>
      <c r="D188" s="1" t="s">
        <v>687</v>
      </c>
      <c r="E188" s="1" t="s">
        <v>688</v>
      </c>
      <c r="F188" s="1">
        <v>1.0</v>
      </c>
      <c r="G188" s="1" t="s">
        <v>349</v>
      </c>
      <c r="H188" s="1" t="s">
        <v>350</v>
      </c>
      <c r="I188" s="1" t="s">
        <v>351</v>
      </c>
      <c r="J188" s="1" t="s">
        <v>352</v>
      </c>
      <c r="K188" s="1" t="s">
        <v>353</v>
      </c>
      <c r="L188" s="1" t="s">
        <v>354</v>
      </c>
      <c r="M188" s="1" t="s">
        <v>355</v>
      </c>
      <c r="N188" s="1">
        <v>1.6602244321E9</v>
      </c>
      <c r="O188" s="1">
        <f t="shared" si="1"/>
        <v>0.001684675035</v>
      </c>
      <c r="P188" s="1">
        <f t="shared" si="2"/>
        <v>1.684675035</v>
      </c>
      <c r="Q188" s="1">
        <f t="shared" si="3"/>
        <v>11.41898087</v>
      </c>
      <c r="R188" s="1">
        <f t="shared" si="4"/>
        <v>775.40975</v>
      </c>
      <c r="S188" s="1">
        <f t="shared" si="5"/>
        <v>537.3354973</v>
      </c>
      <c r="T188" s="1">
        <f t="shared" si="6"/>
        <v>53.49280029</v>
      </c>
      <c r="U188" s="1">
        <f t="shared" si="7"/>
        <v>77.19355805</v>
      </c>
      <c r="V188" s="1">
        <f t="shared" si="8"/>
        <v>0.08534298158</v>
      </c>
      <c r="W188" s="1">
        <f t="shared" si="9"/>
        <v>2.919466976</v>
      </c>
      <c r="X188" s="1">
        <f t="shared" si="10"/>
        <v>0.08398086364</v>
      </c>
      <c r="Y188" s="1">
        <f t="shared" si="11"/>
        <v>0.05260860971</v>
      </c>
      <c r="Z188" s="1">
        <f t="shared" si="12"/>
        <v>321.5195441</v>
      </c>
      <c r="AA188" s="1">
        <f t="shared" si="13"/>
        <v>32.47477721</v>
      </c>
      <c r="AB188" s="1">
        <f t="shared" si="14"/>
        <v>31.46624375</v>
      </c>
      <c r="AC188" s="1">
        <f t="shared" si="15"/>
        <v>4.632706737</v>
      </c>
      <c r="AD188" s="1">
        <f t="shared" si="16"/>
        <v>59.99952052</v>
      </c>
      <c r="AE188" s="1">
        <f t="shared" si="17"/>
        <v>2.709313353</v>
      </c>
      <c r="AF188" s="1">
        <f t="shared" si="18"/>
        <v>4.51555834</v>
      </c>
      <c r="AG188" s="1">
        <f t="shared" si="19"/>
        <v>1.923393384</v>
      </c>
      <c r="AH188" s="1">
        <f t="shared" si="20"/>
        <v>-74.29416903</v>
      </c>
      <c r="AI188" s="1">
        <f t="shared" si="21"/>
        <v>-70.82743663</v>
      </c>
      <c r="AJ188" s="1">
        <f t="shared" si="22"/>
        <v>-5.460892985</v>
      </c>
      <c r="AK188" s="1">
        <f t="shared" si="23"/>
        <v>170.9370455</v>
      </c>
      <c r="AL188" s="1">
        <f t="shared" si="24"/>
        <v>42.66257864</v>
      </c>
      <c r="AM188" s="1">
        <f t="shared" si="25"/>
        <v>1.6761518</v>
      </c>
      <c r="AN188" s="1">
        <f t="shared" si="26"/>
        <v>11.41898087</v>
      </c>
      <c r="AO188" s="1">
        <v>875.8500073561215</v>
      </c>
      <c r="AP188" s="1">
        <v>835.5055515151511</v>
      </c>
      <c r="AQ188" s="1">
        <v>5.146194005651584</v>
      </c>
      <c r="AR188" s="1">
        <v>64.96869328460993</v>
      </c>
      <c r="AS188" s="1">
        <f t="shared" si="27"/>
        <v>1.684675035</v>
      </c>
      <c r="AT188" s="1">
        <v>25.25641918957859</v>
      </c>
      <c r="AU188" s="1">
        <v>27.22183696969697</v>
      </c>
      <c r="AV188" s="1">
        <v>9.552012777549749E-5</v>
      </c>
      <c r="AW188" s="1">
        <v>84.42991726890527</v>
      </c>
      <c r="AX188" s="1">
        <v>0.0</v>
      </c>
      <c r="AY188" s="1">
        <v>0.0</v>
      </c>
      <c r="AZ188" s="1">
        <f t="shared" si="28"/>
        <v>1</v>
      </c>
      <c r="BA188" s="1">
        <f t="shared" si="29"/>
        <v>0</v>
      </c>
      <c r="BB188" s="1">
        <f t="shared" si="30"/>
        <v>51879.85607</v>
      </c>
      <c r="BC188" s="1">
        <f t="shared" si="31"/>
        <v>2000.018125</v>
      </c>
      <c r="BD188" s="1">
        <f t="shared" si="32"/>
        <v>1681.215563</v>
      </c>
      <c r="BE188" s="1">
        <f t="shared" si="33"/>
        <v>0.8406001633</v>
      </c>
      <c r="BF188" s="1">
        <f t="shared" si="34"/>
        <v>0.1607583152</v>
      </c>
      <c r="BG188" s="1">
        <v>6.0</v>
      </c>
      <c r="BH188" s="1">
        <v>0.5</v>
      </c>
      <c r="BI188" s="1" t="s">
        <v>356</v>
      </c>
      <c r="BJ188" s="1">
        <v>2.0</v>
      </c>
      <c r="BK188" s="1" t="b">
        <v>1</v>
      </c>
      <c r="BL188" s="1">
        <v>1.6602244321E9</v>
      </c>
      <c r="BM188" s="1">
        <v>775.40975</v>
      </c>
      <c r="BN188" s="1">
        <v>828.1503749999999</v>
      </c>
      <c r="BO188" s="1">
        <v>27.21506875</v>
      </c>
      <c r="BP188" s="1">
        <v>25.25895</v>
      </c>
      <c r="BQ188" s="1">
        <v>773.3723749999999</v>
      </c>
      <c r="BR188" s="1">
        <v>27.19986875</v>
      </c>
      <c r="BS188" s="1">
        <v>500.1338125</v>
      </c>
      <c r="BT188" s="1">
        <v>99.45196875</v>
      </c>
      <c r="BU188" s="1">
        <v>0.0999882</v>
      </c>
      <c r="BV188" s="1">
        <v>31.01624375</v>
      </c>
      <c r="BW188" s="1">
        <v>31.46624375</v>
      </c>
      <c r="BX188" s="1">
        <v>999.9</v>
      </c>
      <c r="BY188" s="1">
        <v>0.0</v>
      </c>
      <c r="BZ188" s="1">
        <v>0.0</v>
      </c>
      <c r="CA188" s="1">
        <v>9997.424374999999</v>
      </c>
      <c r="CB188" s="1">
        <v>0.0</v>
      </c>
      <c r="CC188" s="1">
        <v>7.413279375</v>
      </c>
      <c r="CD188" s="1">
        <v>-52.7406875</v>
      </c>
      <c r="CE188" s="1">
        <v>797.1031875000001</v>
      </c>
      <c r="CF188" s="1">
        <v>849.6104375</v>
      </c>
      <c r="CG188" s="1">
        <v>1.956125625</v>
      </c>
      <c r="CH188" s="1">
        <v>828.1503749999999</v>
      </c>
      <c r="CI188" s="1">
        <v>25.25895</v>
      </c>
      <c r="CJ188" s="1">
        <v>2.7065925</v>
      </c>
      <c r="CK188" s="1">
        <v>2.51205375</v>
      </c>
      <c r="CL188" s="1">
        <v>22.3252</v>
      </c>
      <c r="CM188" s="1">
        <v>21.1048</v>
      </c>
      <c r="CN188" s="1">
        <v>2000.018125</v>
      </c>
      <c r="CO188" s="1">
        <v>0.9799941249999999</v>
      </c>
      <c r="CP188" s="1">
        <v>0.020006075</v>
      </c>
      <c r="CQ188" s="1">
        <v>0.0</v>
      </c>
      <c r="CR188" s="1">
        <v>2.816375</v>
      </c>
      <c r="CS188" s="1">
        <v>0.0</v>
      </c>
      <c r="CT188" s="1">
        <v>22363.2125</v>
      </c>
      <c r="CU188" s="1">
        <v>17412.44375</v>
      </c>
      <c r="CV188" s="1">
        <v>40.375</v>
      </c>
      <c r="CW188" s="1">
        <v>41.29649999999999</v>
      </c>
      <c r="CX188" s="1">
        <v>40.29649999999999</v>
      </c>
      <c r="CY188" s="1">
        <v>39.812</v>
      </c>
      <c r="CZ188" s="1">
        <v>40.4960625</v>
      </c>
      <c r="DA188" s="1">
        <v>1960.006875</v>
      </c>
      <c r="DB188" s="1">
        <v>40.01125</v>
      </c>
      <c r="DC188" s="1">
        <v>0.0</v>
      </c>
      <c r="DD188" s="1">
        <v>1.6602244391E9</v>
      </c>
      <c r="DE188" s="1">
        <v>0.0</v>
      </c>
      <c r="DF188" s="1">
        <v>1.660224008E9</v>
      </c>
      <c r="DG188" s="1" t="s">
        <v>357</v>
      </c>
      <c r="DH188" s="1">
        <v>1.660224008E9</v>
      </c>
      <c r="DI188" s="1">
        <v>1.660224007E9</v>
      </c>
      <c r="DJ188" s="1">
        <v>1.0</v>
      </c>
      <c r="DK188" s="1">
        <v>0.091</v>
      </c>
      <c r="DL188" s="1">
        <v>-0.018</v>
      </c>
      <c r="DM188" s="1">
        <v>1.42</v>
      </c>
      <c r="DN188" s="1">
        <v>0.02</v>
      </c>
      <c r="DO188" s="1">
        <v>400.0</v>
      </c>
      <c r="DP188" s="1">
        <v>26.0</v>
      </c>
      <c r="DQ188" s="1">
        <v>0.31</v>
      </c>
      <c r="DR188" s="1">
        <v>0.11</v>
      </c>
      <c r="DS188" s="1">
        <v>11.31569937161016</v>
      </c>
      <c r="DT188" s="1">
        <v>2.817356643768135</v>
      </c>
      <c r="DU188" s="1">
        <v>0.2598655485578885</v>
      </c>
      <c r="DV188" s="1">
        <v>0.0</v>
      </c>
      <c r="DW188" s="1">
        <v>42.65171923834806</v>
      </c>
      <c r="DX188" s="1">
        <v>3.145756455961254</v>
      </c>
      <c r="DY188" s="1">
        <v>0.2336459449561223</v>
      </c>
      <c r="DZ188" s="1">
        <v>0.0</v>
      </c>
      <c r="EA188" s="1">
        <v>-52.74131290322581</v>
      </c>
      <c r="EB188" s="1">
        <v>-4.499051612902995</v>
      </c>
      <c r="EC188" s="1">
        <v>0.3415243199595452</v>
      </c>
      <c r="ED188" s="1">
        <v>0.0</v>
      </c>
      <c r="EE188" s="1">
        <v>536.1285470517114</v>
      </c>
      <c r="EF188" s="1">
        <v>247.6076521349063</v>
      </c>
      <c r="EG188" s="1">
        <v>18.13177371724116</v>
      </c>
      <c r="EH188" s="1">
        <v>0.0</v>
      </c>
      <c r="EI188" s="1">
        <v>1.951787804878049</v>
      </c>
      <c r="EJ188" s="1">
        <v>0.1363595121951229</v>
      </c>
      <c r="EK188" s="1">
        <v>0.01545953877332306</v>
      </c>
      <c r="EL188" s="1">
        <v>1.0</v>
      </c>
      <c r="EM188" s="1">
        <v>1.923494133555359</v>
      </c>
      <c r="EN188" s="1">
        <v>-0.0121390608014839</v>
      </c>
      <c r="EO188" s="1">
        <v>0.001457355535071898</v>
      </c>
      <c r="EP188" s="1">
        <v>1.0</v>
      </c>
      <c r="EQ188" s="1">
        <v>2.0</v>
      </c>
      <c r="ER188" s="1">
        <v>6.0</v>
      </c>
      <c r="ES188" s="1" t="s">
        <v>393</v>
      </c>
      <c r="ET188" s="1">
        <v>2.94454</v>
      </c>
      <c r="EU188" s="1">
        <v>2.80124</v>
      </c>
      <c r="EV188" s="1">
        <v>0.146509</v>
      </c>
      <c r="EW188" s="1">
        <v>0.152784</v>
      </c>
      <c r="EX188" s="1">
        <v>0.118358</v>
      </c>
      <c r="EY188" s="1">
        <v>0.112253</v>
      </c>
      <c r="EZ188" s="1">
        <v>17554.0</v>
      </c>
      <c r="FA188" s="1">
        <v>18273.4</v>
      </c>
      <c r="FB188" s="1">
        <v>23906.5</v>
      </c>
      <c r="FC188" s="1">
        <v>25088.2</v>
      </c>
      <c r="FD188" s="1">
        <v>33728.0</v>
      </c>
      <c r="FE188" s="1">
        <v>35557.0</v>
      </c>
      <c r="FF188" s="1">
        <v>43570.5</v>
      </c>
      <c r="FG188" s="1">
        <v>46371.2</v>
      </c>
      <c r="FH188" s="1">
        <v>1.99028</v>
      </c>
      <c r="FI188" s="1">
        <v>1.9166</v>
      </c>
      <c r="FJ188" s="1">
        <v>0.136096</v>
      </c>
      <c r="FK188" s="1">
        <v>0.0</v>
      </c>
      <c r="FL188" s="1">
        <v>29.2464</v>
      </c>
      <c r="FM188" s="1">
        <v>999.9</v>
      </c>
      <c r="FN188" s="1">
        <v>69.9</v>
      </c>
      <c r="FO188" s="1">
        <v>31.8</v>
      </c>
      <c r="FP188" s="1">
        <v>33.1846</v>
      </c>
      <c r="FQ188" s="1">
        <v>64.374</v>
      </c>
      <c r="FR188" s="1">
        <v>26.5665</v>
      </c>
      <c r="FS188" s="1">
        <v>1.0</v>
      </c>
      <c r="FT188" s="1">
        <v>0.214426</v>
      </c>
      <c r="FU188" s="1">
        <v>0.463919</v>
      </c>
      <c r="FV188" s="1">
        <v>20.3243</v>
      </c>
      <c r="FW188" s="1">
        <v>5.21265</v>
      </c>
      <c r="FX188" s="1">
        <v>11.9066</v>
      </c>
      <c r="FY188" s="1">
        <v>5.00285</v>
      </c>
      <c r="FZ188" s="1">
        <v>3.28953</v>
      </c>
      <c r="GA188" s="1">
        <v>9999.0</v>
      </c>
      <c r="GB188" s="1">
        <v>9999.0</v>
      </c>
      <c r="GC188" s="1">
        <v>9999.0</v>
      </c>
      <c r="GD188" s="1">
        <v>999.9</v>
      </c>
      <c r="GE188" s="1">
        <v>1.85945</v>
      </c>
      <c r="GF188" s="1">
        <v>1.8544</v>
      </c>
      <c r="GG188" s="1">
        <v>1.85761</v>
      </c>
      <c r="GH188" s="1">
        <v>1.85605</v>
      </c>
      <c r="GI188" s="1">
        <v>1.85486</v>
      </c>
      <c r="GJ188" s="1">
        <v>1.85455</v>
      </c>
      <c r="GK188" s="1">
        <v>1.85315</v>
      </c>
      <c r="GL188" s="1">
        <v>1.85638</v>
      </c>
      <c r="GM188" s="1">
        <v>0.0</v>
      </c>
      <c r="GN188" s="1">
        <v>0.0</v>
      </c>
      <c r="GO188" s="1">
        <v>0.0</v>
      </c>
      <c r="GP188" s="1">
        <v>0.0</v>
      </c>
      <c r="GQ188" s="1" t="s">
        <v>359</v>
      </c>
      <c r="GR188" s="1" t="s">
        <v>360</v>
      </c>
      <c r="GS188" s="1" t="s">
        <v>361</v>
      </c>
      <c r="GT188" s="1" t="s">
        <v>361</v>
      </c>
      <c r="GU188" s="1" t="s">
        <v>361</v>
      </c>
      <c r="GV188" s="1" t="s">
        <v>361</v>
      </c>
      <c r="GW188" s="1">
        <v>0.0</v>
      </c>
      <c r="GX188" s="1">
        <v>100.0</v>
      </c>
      <c r="GY188" s="1">
        <v>100.0</v>
      </c>
      <c r="GZ188" s="1">
        <v>2.09</v>
      </c>
      <c r="HA188" s="1">
        <v>0.0152</v>
      </c>
      <c r="HB188" s="1">
        <v>0.4508132229881339</v>
      </c>
      <c r="HC188" s="1">
        <v>0.002931838302181297</v>
      </c>
      <c r="HD188" s="1">
        <v>-1.375455985948503E-6</v>
      </c>
      <c r="HE188" s="1">
        <v>3.07004744371273E-10</v>
      </c>
      <c r="HF188" s="1">
        <v>-0.06116048014925604</v>
      </c>
      <c r="HG188" s="1">
        <v>0.0100384331276165</v>
      </c>
      <c r="HH188" s="1">
        <v>-3.153267371123071E-4</v>
      </c>
      <c r="HI188" s="1">
        <v>1.819468599177705E-6</v>
      </c>
      <c r="HJ188" s="1">
        <v>1.0</v>
      </c>
      <c r="HK188" s="1">
        <v>2112.0</v>
      </c>
      <c r="HL188" s="1">
        <v>3.0</v>
      </c>
      <c r="HM188" s="1">
        <v>29.0</v>
      </c>
      <c r="HN188" s="1">
        <v>7.2</v>
      </c>
      <c r="HO188" s="1">
        <v>7.2</v>
      </c>
      <c r="HP188" s="1">
        <v>1.95679</v>
      </c>
      <c r="HQ188" s="1">
        <v>2.27539</v>
      </c>
      <c r="HR188" s="1">
        <v>1.4978</v>
      </c>
      <c r="HS188" s="1">
        <v>2.30347</v>
      </c>
      <c r="HT188" s="1">
        <v>1.54785</v>
      </c>
      <c r="HU188" s="1">
        <v>2.44507</v>
      </c>
      <c r="HV188" s="1">
        <v>35.5915</v>
      </c>
      <c r="HW188" s="1">
        <v>15.5943</v>
      </c>
      <c r="HX188" s="1">
        <v>18.0</v>
      </c>
      <c r="HY188" s="1">
        <v>500.961</v>
      </c>
      <c r="HZ188" s="1">
        <v>519.413</v>
      </c>
      <c r="IA188" s="1">
        <v>28.5961</v>
      </c>
      <c r="IB188" s="1">
        <v>29.8683</v>
      </c>
      <c r="IC188" s="1">
        <v>30.0005</v>
      </c>
      <c r="ID188" s="1">
        <v>29.6494</v>
      </c>
      <c r="IE188" s="1">
        <v>29.7406</v>
      </c>
      <c r="IF188" s="1">
        <v>39.1744</v>
      </c>
      <c r="IG188" s="1">
        <v>27.09</v>
      </c>
      <c r="IH188" s="1">
        <v>83.1693</v>
      </c>
      <c r="II188" s="1">
        <v>28.5857</v>
      </c>
      <c r="IJ188" s="1">
        <v>904.753</v>
      </c>
      <c r="IK188" s="1">
        <v>25.1498</v>
      </c>
      <c r="IL188" s="1">
        <v>100.767</v>
      </c>
      <c r="IM188" s="1">
        <v>100.503</v>
      </c>
      <c r="IN188" s="1" t="s">
        <v>362</v>
      </c>
    </row>
    <row r="189" ht="15.75" customHeight="1">
      <c r="A189" s="1">
        <v>173.0</v>
      </c>
      <c r="B189" s="1">
        <v>1.6602244411E9</v>
      </c>
      <c r="C189" s="1">
        <v>454.0999999046326</v>
      </c>
      <c r="D189" s="1" t="s">
        <v>689</v>
      </c>
      <c r="E189" s="1" t="s">
        <v>690</v>
      </c>
      <c r="F189" s="1">
        <v>1.0</v>
      </c>
      <c r="G189" s="1" t="s">
        <v>349</v>
      </c>
      <c r="H189" s="1" t="s">
        <v>350</v>
      </c>
      <c r="I189" s="1" t="s">
        <v>351</v>
      </c>
      <c r="J189" s="1" t="s">
        <v>352</v>
      </c>
      <c r="K189" s="1" t="s">
        <v>353</v>
      </c>
      <c r="L189" s="1" t="s">
        <v>354</v>
      </c>
      <c r="M189" s="1" t="s">
        <v>355</v>
      </c>
      <c r="N189" s="1">
        <v>1.660224433599999E9</v>
      </c>
      <c r="O189" s="1">
        <f t="shared" si="1"/>
        <v>0.001689193411</v>
      </c>
      <c r="P189" s="1">
        <f t="shared" si="2"/>
        <v>1.689193411</v>
      </c>
      <c r="Q189" s="1">
        <f t="shared" si="3"/>
        <v>11.51660263</v>
      </c>
      <c r="R189" s="1">
        <f t="shared" si="4"/>
        <v>782.8574</v>
      </c>
      <c r="S189" s="1">
        <f t="shared" si="5"/>
        <v>543.325784</v>
      </c>
      <c r="T189" s="1">
        <f t="shared" si="6"/>
        <v>54.08904321</v>
      </c>
      <c r="U189" s="1">
        <f t="shared" si="7"/>
        <v>77.93483942</v>
      </c>
      <c r="V189" s="1">
        <f t="shared" si="8"/>
        <v>0.08558507073</v>
      </c>
      <c r="W189" s="1">
        <f t="shared" si="9"/>
        <v>2.919666629</v>
      </c>
      <c r="X189" s="1">
        <f t="shared" si="10"/>
        <v>0.08421537301</v>
      </c>
      <c r="Y189" s="1">
        <f t="shared" si="11"/>
        <v>0.05275584406</v>
      </c>
      <c r="Z189" s="1">
        <f t="shared" si="12"/>
        <v>321.5212992</v>
      </c>
      <c r="AA189" s="1">
        <f t="shared" si="13"/>
        <v>32.47263662</v>
      </c>
      <c r="AB189" s="1">
        <f t="shared" si="14"/>
        <v>31.46594</v>
      </c>
      <c r="AC189" s="1">
        <f t="shared" si="15"/>
        <v>4.632626778</v>
      </c>
      <c r="AD189" s="1">
        <f t="shared" si="16"/>
        <v>60.00555674</v>
      </c>
      <c r="AE189" s="1">
        <f t="shared" si="17"/>
        <v>2.709449407</v>
      </c>
      <c r="AF189" s="1">
        <f t="shared" si="18"/>
        <v>4.515330836</v>
      </c>
      <c r="AG189" s="1">
        <f t="shared" si="19"/>
        <v>1.923177371</v>
      </c>
      <c r="AH189" s="1">
        <f t="shared" si="20"/>
        <v>-74.49342942</v>
      </c>
      <c r="AI189" s="1">
        <f t="shared" si="21"/>
        <v>-70.92357523</v>
      </c>
      <c r="AJ189" s="1">
        <f t="shared" si="22"/>
        <v>-5.467899464</v>
      </c>
      <c r="AK189" s="1">
        <f t="shared" si="23"/>
        <v>170.6363951</v>
      </c>
      <c r="AL189" s="1">
        <f t="shared" si="24"/>
        <v>42.74148063</v>
      </c>
      <c r="AM189" s="1">
        <f t="shared" si="25"/>
        <v>1.680629291</v>
      </c>
      <c r="AN189" s="1">
        <f t="shared" si="26"/>
        <v>11.51660263</v>
      </c>
      <c r="AO189" s="1">
        <v>881.0357500308711</v>
      </c>
      <c r="AP189" s="1">
        <v>840.6117515151512</v>
      </c>
      <c r="AQ189" s="1">
        <v>5.13804077898302</v>
      </c>
      <c r="AR189" s="1">
        <v>64.96869328460993</v>
      </c>
      <c r="AS189" s="1">
        <f t="shared" si="27"/>
        <v>1.689193411</v>
      </c>
      <c r="AT189" s="1">
        <v>25.24906632796419</v>
      </c>
      <c r="AU189" s="1">
        <v>27.21983090909091</v>
      </c>
      <c r="AV189" s="1">
        <v>9.290403413467919E-5</v>
      </c>
      <c r="AW189" s="1">
        <v>84.42991726890527</v>
      </c>
      <c r="AX189" s="1">
        <v>0.0</v>
      </c>
      <c r="AY189" s="1">
        <v>0.0</v>
      </c>
      <c r="AZ189" s="1">
        <f t="shared" si="28"/>
        <v>1</v>
      </c>
      <c r="BA189" s="1">
        <f t="shared" si="29"/>
        <v>0</v>
      </c>
      <c r="BB189" s="1">
        <f t="shared" si="30"/>
        <v>51885.67725</v>
      </c>
      <c r="BC189" s="1">
        <f t="shared" si="31"/>
        <v>2000.029333</v>
      </c>
      <c r="BD189" s="1">
        <f t="shared" si="32"/>
        <v>1681.22496</v>
      </c>
      <c r="BE189" s="1">
        <f t="shared" si="33"/>
        <v>0.8406001512</v>
      </c>
      <c r="BF189" s="1">
        <f t="shared" si="34"/>
        <v>0.1607582918</v>
      </c>
      <c r="BG189" s="1">
        <v>6.0</v>
      </c>
      <c r="BH189" s="1">
        <v>0.5</v>
      </c>
      <c r="BI189" s="1" t="s">
        <v>356</v>
      </c>
      <c r="BJ189" s="1">
        <v>2.0</v>
      </c>
      <c r="BK189" s="1" t="b">
        <v>1</v>
      </c>
      <c r="BL189" s="1">
        <v>1.660224433599999E9</v>
      </c>
      <c r="BM189" s="1">
        <v>782.8574</v>
      </c>
      <c r="BN189" s="1">
        <v>835.7132666666665</v>
      </c>
      <c r="BO189" s="1">
        <v>27.21648666666667</v>
      </c>
      <c r="BP189" s="1">
        <v>25.25509333333333</v>
      </c>
      <c r="BQ189" s="1">
        <v>780.8100000000002</v>
      </c>
      <c r="BR189" s="1">
        <v>27.20128666666666</v>
      </c>
      <c r="BS189" s="1">
        <v>500.1205333333334</v>
      </c>
      <c r="BT189" s="1">
        <v>99.45178666666666</v>
      </c>
      <c r="BU189" s="1">
        <v>0.09998281333333335</v>
      </c>
      <c r="BV189" s="1">
        <v>31.01536</v>
      </c>
      <c r="BW189" s="1">
        <v>31.46594</v>
      </c>
      <c r="BX189" s="1">
        <v>999.8999999999999</v>
      </c>
      <c r="BY189" s="1">
        <v>0.0</v>
      </c>
      <c r="BZ189" s="1">
        <v>0.0</v>
      </c>
      <c r="CA189" s="1">
        <v>9998.582666666667</v>
      </c>
      <c r="CB189" s="1">
        <v>0.0</v>
      </c>
      <c r="CC189" s="1">
        <v>7.420301333333335</v>
      </c>
      <c r="CD189" s="1">
        <v>-52.8559</v>
      </c>
      <c r="CE189" s="1">
        <v>804.7603333333333</v>
      </c>
      <c r="CF189" s="1">
        <v>857.3658666666666</v>
      </c>
      <c r="CG189" s="1">
        <v>1.961403333333333</v>
      </c>
      <c r="CH189" s="1">
        <v>835.7132666666665</v>
      </c>
      <c r="CI189" s="1">
        <v>25.25509333333333</v>
      </c>
      <c r="CJ189" s="1">
        <v>2.706729333333334</v>
      </c>
      <c r="CK189" s="1">
        <v>2.511666</v>
      </c>
      <c r="CL189" s="1">
        <v>22.32602666666667</v>
      </c>
      <c r="CM189" s="1">
        <v>21.10228666666666</v>
      </c>
      <c r="CN189" s="1">
        <v>2000.029333333333</v>
      </c>
      <c r="CO189" s="1">
        <v>0.9799944000000002</v>
      </c>
      <c r="CP189" s="1">
        <v>0.0200058</v>
      </c>
      <c r="CQ189" s="1">
        <v>0.0</v>
      </c>
      <c r="CR189" s="1">
        <v>2.762133333333333</v>
      </c>
      <c r="CS189" s="1">
        <v>0.0</v>
      </c>
      <c r="CT189" s="1">
        <v>22371.90666666667</v>
      </c>
      <c r="CU189" s="1">
        <v>17412.54666666667</v>
      </c>
      <c r="CV189" s="1">
        <v>40.375</v>
      </c>
      <c r="CW189" s="1">
        <v>41.30373333333333</v>
      </c>
      <c r="CX189" s="1">
        <v>40.29960000000001</v>
      </c>
      <c r="CY189" s="1">
        <v>39.812</v>
      </c>
      <c r="CZ189" s="1">
        <v>40.5</v>
      </c>
      <c r="DA189" s="1">
        <v>1960.018666666667</v>
      </c>
      <c r="DB189" s="1">
        <v>40.01066666666667</v>
      </c>
      <c r="DC189" s="1">
        <v>0.0</v>
      </c>
      <c r="DD189" s="1">
        <v>1.6602244397E9</v>
      </c>
      <c r="DE189" s="1">
        <v>0.0</v>
      </c>
      <c r="DF189" s="1">
        <v>1.660224008E9</v>
      </c>
      <c r="DG189" s="1" t="s">
        <v>357</v>
      </c>
      <c r="DH189" s="1">
        <v>1.660224008E9</v>
      </c>
      <c r="DI189" s="1">
        <v>1.660224007E9</v>
      </c>
      <c r="DJ189" s="1">
        <v>1.0</v>
      </c>
      <c r="DK189" s="1">
        <v>0.091</v>
      </c>
      <c r="DL189" s="1">
        <v>-0.018</v>
      </c>
      <c r="DM189" s="1">
        <v>1.42</v>
      </c>
      <c r="DN189" s="1">
        <v>0.02</v>
      </c>
      <c r="DO189" s="1">
        <v>400.0</v>
      </c>
      <c r="DP189" s="1">
        <v>26.0</v>
      </c>
      <c r="DQ189" s="1">
        <v>0.31</v>
      </c>
      <c r="DR189" s="1">
        <v>0.11</v>
      </c>
      <c r="DS189" s="1">
        <v>11.31569937161016</v>
      </c>
      <c r="DT189" s="1">
        <v>2.817356643768135</v>
      </c>
      <c r="DU189" s="1">
        <v>0.2598655485578885</v>
      </c>
      <c r="DV189" s="1">
        <v>0.0</v>
      </c>
      <c r="DW189" s="1">
        <v>42.65171923834806</v>
      </c>
      <c r="DX189" s="1">
        <v>3.145756455961254</v>
      </c>
      <c r="DY189" s="1">
        <v>0.2336459449561223</v>
      </c>
      <c r="DZ189" s="1">
        <v>0.0</v>
      </c>
      <c r="EA189" s="1">
        <v>-52.74131290322581</v>
      </c>
      <c r="EB189" s="1">
        <v>-4.499051612902995</v>
      </c>
      <c r="EC189" s="1">
        <v>0.3415243199595452</v>
      </c>
      <c r="ED189" s="1">
        <v>0.0</v>
      </c>
      <c r="EE189" s="1">
        <v>536.1285470517114</v>
      </c>
      <c r="EF189" s="1">
        <v>247.6076521349063</v>
      </c>
      <c r="EG189" s="1">
        <v>18.13177371724116</v>
      </c>
      <c r="EH189" s="1">
        <v>0.0</v>
      </c>
      <c r="EI189" s="1">
        <v>1.951787804878049</v>
      </c>
      <c r="EJ189" s="1">
        <v>0.1363595121951229</v>
      </c>
      <c r="EK189" s="1">
        <v>0.01545953877332306</v>
      </c>
      <c r="EL189" s="1">
        <v>1.0</v>
      </c>
      <c r="EM189" s="1">
        <v>1.923494133555359</v>
      </c>
      <c r="EN189" s="1">
        <v>-0.0121390608014839</v>
      </c>
      <c r="EO189" s="1">
        <v>0.001457355535071898</v>
      </c>
      <c r="EP189" s="1">
        <v>1.0</v>
      </c>
      <c r="EQ189" s="1">
        <v>2.0</v>
      </c>
      <c r="ER189" s="1">
        <v>6.0</v>
      </c>
      <c r="ES189" s="1" t="s">
        <v>393</v>
      </c>
      <c r="ET189" s="1">
        <v>2.94467</v>
      </c>
      <c r="EU189" s="1">
        <v>2.80119</v>
      </c>
      <c r="EV189" s="1">
        <v>0.147102</v>
      </c>
      <c r="EW189" s="1">
        <v>0.15337</v>
      </c>
      <c r="EX189" s="1">
        <v>0.11835</v>
      </c>
      <c r="EY189" s="1">
        <v>0.112232</v>
      </c>
      <c r="EZ189" s="1">
        <v>17541.7</v>
      </c>
      <c r="FA189" s="1">
        <v>18260.6</v>
      </c>
      <c r="FB189" s="1">
        <v>23906.4</v>
      </c>
      <c r="FC189" s="1">
        <v>25088.1</v>
      </c>
      <c r="FD189" s="1">
        <v>33728.1</v>
      </c>
      <c r="FE189" s="1">
        <v>35557.6</v>
      </c>
      <c r="FF189" s="1">
        <v>43570.2</v>
      </c>
      <c r="FG189" s="1">
        <v>46370.8</v>
      </c>
      <c r="FH189" s="1">
        <v>1.9902</v>
      </c>
      <c r="FI189" s="1">
        <v>1.91665</v>
      </c>
      <c r="FJ189" s="1">
        <v>0.136085</v>
      </c>
      <c r="FK189" s="1">
        <v>0.0</v>
      </c>
      <c r="FL189" s="1">
        <v>29.2472</v>
      </c>
      <c r="FM189" s="1">
        <v>999.9</v>
      </c>
      <c r="FN189" s="1">
        <v>69.9</v>
      </c>
      <c r="FO189" s="1">
        <v>31.8</v>
      </c>
      <c r="FP189" s="1">
        <v>33.1834</v>
      </c>
      <c r="FQ189" s="1">
        <v>64.334</v>
      </c>
      <c r="FR189" s="1">
        <v>26.3061</v>
      </c>
      <c r="FS189" s="1">
        <v>1.0</v>
      </c>
      <c r="FT189" s="1">
        <v>0.214474</v>
      </c>
      <c r="FU189" s="1">
        <v>0.469404</v>
      </c>
      <c r="FV189" s="1">
        <v>20.3243</v>
      </c>
      <c r="FW189" s="1">
        <v>5.2125</v>
      </c>
      <c r="FX189" s="1">
        <v>11.9068</v>
      </c>
      <c r="FY189" s="1">
        <v>5.00285</v>
      </c>
      <c r="FZ189" s="1">
        <v>3.28958</v>
      </c>
      <c r="GA189" s="1">
        <v>9999.0</v>
      </c>
      <c r="GB189" s="1">
        <v>9999.0</v>
      </c>
      <c r="GC189" s="1">
        <v>9999.0</v>
      </c>
      <c r="GD189" s="1">
        <v>999.9</v>
      </c>
      <c r="GE189" s="1">
        <v>1.85946</v>
      </c>
      <c r="GF189" s="1">
        <v>1.8544</v>
      </c>
      <c r="GG189" s="1">
        <v>1.85761</v>
      </c>
      <c r="GH189" s="1">
        <v>1.85605</v>
      </c>
      <c r="GI189" s="1">
        <v>1.85486</v>
      </c>
      <c r="GJ189" s="1">
        <v>1.85456</v>
      </c>
      <c r="GK189" s="1">
        <v>1.85314</v>
      </c>
      <c r="GL189" s="1">
        <v>1.85638</v>
      </c>
      <c r="GM189" s="1">
        <v>0.0</v>
      </c>
      <c r="GN189" s="1">
        <v>0.0</v>
      </c>
      <c r="GO189" s="1">
        <v>0.0</v>
      </c>
      <c r="GP189" s="1">
        <v>0.0</v>
      </c>
      <c r="GQ189" s="1" t="s">
        <v>359</v>
      </c>
      <c r="GR189" s="1" t="s">
        <v>360</v>
      </c>
      <c r="GS189" s="1" t="s">
        <v>361</v>
      </c>
      <c r="GT189" s="1" t="s">
        <v>361</v>
      </c>
      <c r="GU189" s="1" t="s">
        <v>361</v>
      </c>
      <c r="GV189" s="1" t="s">
        <v>361</v>
      </c>
      <c r="GW189" s="1">
        <v>0.0</v>
      </c>
      <c r="GX189" s="1">
        <v>100.0</v>
      </c>
      <c r="GY189" s="1">
        <v>100.0</v>
      </c>
      <c r="GZ189" s="1">
        <v>2.097</v>
      </c>
      <c r="HA189" s="1">
        <v>0.0152</v>
      </c>
      <c r="HB189" s="1">
        <v>0.4508132229881339</v>
      </c>
      <c r="HC189" s="1">
        <v>0.002931838302181297</v>
      </c>
      <c r="HD189" s="1">
        <v>-1.375455985948503E-6</v>
      </c>
      <c r="HE189" s="1">
        <v>3.07004744371273E-10</v>
      </c>
      <c r="HF189" s="1">
        <v>-0.06116048014925604</v>
      </c>
      <c r="HG189" s="1">
        <v>0.0100384331276165</v>
      </c>
      <c r="HH189" s="1">
        <v>-3.153267371123071E-4</v>
      </c>
      <c r="HI189" s="1">
        <v>1.819468599177705E-6</v>
      </c>
      <c r="HJ189" s="1">
        <v>1.0</v>
      </c>
      <c r="HK189" s="1">
        <v>2112.0</v>
      </c>
      <c r="HL189" s="1">
        <v>3.0</v>
      </c>
      <c r="HM189" s="1">
        <v>29.0</v>
      </c>
      <c r="HN189" s="1">
        <v>7.2</v>
      </c>
      <c r="HO189" s="1">
        <v>7.2</v>
      </c>
      <c r="HP189" s="1">
        <v>1.96899</v>
      </c>
      <c r="HQ189" s="1">
        <v>2.28271</v>
      </c>
      <c r="HR189" s="1">
        <v>1.4978</v>
      </c>
      <c r="HS189" s="1">
        <v>2.30347</v>
      </c>
      <c r="HT189" s="1">
        <v>1.54785</v>
      </c>
      <c r="HU189" s="1">
        <v>2.31934</v>
      </c>
      <c r="HV189" s="1">
        <v>35.5915</v>
      </c>
      <c r="HW189" s="1">
        <v>15.568</v>
      </c>
      <c r="HX189" s="1">
        <v>18.0</v>
      </c>
      <c r="HY189" s="1">
        <v>500.922</v>
      </c>
      <c r="HZ189" s="1">
        <v>519.455</v>
      </c>
      <c r="IA189" s="1">
        <v>28.5936</v>
      </c>
      <c r="IB189" s="1">
        <v>29.8688</v>
      </c>
      <c r="IC189" s="1">
        <v>30.0005</v>
      </c>
      <c r="ID189" s="1">
        <v>29.65</v>
      </c>
      <c r="IE189" s="1">
        <v>29.7415</v>
      </c>
      <c r="IF189" s="1">
        <v>39.4126</v>
      </c>
      <c r="IG189" s="1">
        <v>27.09</v>
      </c>
      <c r="IH189" s="1">
        <v>83.1693</v>
      </c>
      <c r="II189" s="1">
        <v>28.5857</v>
      </c>
      <c r="IJ189" s="1">
        <v>904.753</v>
      </c>
      <c r="IK189" s="1">
        <v>25.1525</v>
      </c>
      <c r="IL189" s="1">
        <v>100.766</v>
      </c>
      <c r="IM189" s="1">
        <v>100.502</v>
      </c>
      <c r="IN189" s="1" t="s">
        <v>362</v>
      </c>
    </row>
    <row r="190" ht="15.75" customHeight="1">
      <c r="A190" s="1">
        <v>174.0</v>
      </c>
      <c r="B190" s="1">
        <v>1.6602244421E9</v>
      </c>
      <c r="C190" s="1">
        <v>455.0999999046326</v>
      </c>
      <c r="D190" s="1" t="s">
        <v>691</v>
      </c>
      <c r="E190" s="1" t="s">
        <v>692</v>
      </c>
      <c r="F190" s="1">
        <v>1.0</v>
      </c>
      <c r="G190" s="1" t="s">
        <v>349</v>
      </c>
      <c r="H190" s="1" t="s">
        <v>350</v>
      </c>
      <c r="I190" s="1" t="s">
        <v>351</v>
      </c>
      <c r="J190" s="1" t="s">
        <v>352</v>
      </c>
      <c r="K190" s="1" t="s">
        <v>353</v>
      </c>
      <c r="L190" s="1" t="s">
        <v>354</v>
      </c>
      <c r="M190" s="1" t="s">
        <v>355</v>
      </c>
      <c r="N190" s="1">
        <v>1.6602244341E9</v>
      </c>
      <c r="O190" s="1">
        <f t="shared" si="1"/>
        <v>0.001695297103</v>
      </c>
      <c r="P190" s="1">
        <f t="shared" si="2"/>
        <v>1.695297103</v>
      </c>
      <c r="Q190" s="1">
        <f t="shared" si="3"/>
        <v>11.62318943</v>
      </c>
      <c r="R190" s="1">
        <f t="shared" si="4"/>
        <v>785.3489375</v>
      </c>
      <c r="S190" s="1">
        <f t="shared" si="5"/>
        <v>544.5449893</v>
      </c>
      <c r="T190" s="1">
        <f t="shared" si="6"/>
        <v>54.21042486</v>
      </c>
      <c r="U190" s="1">
        <f t="shared" si="7"/>
        <v>78.18288737</v>
      </c>
      <c r="V190" s="1">
        <f t="shared" si="8"/>
        <v>0.08590372087</v>
      </c>
      <c r="W190" s="1">
        <f t="shared" si="9"/>
        <v>2.919819193</v>
      </c>
      <c r="X190" s="1">
        <f t="shared" si="10"/>
        <v>0.08452396434</v>
      </c>
      <c r="Y190" s="1">
        <f t="shared" si="11"/>
        <v>0.05294959734</v>
      </c>
      <c r="Z190" s="1">
        <f t="shared" si="12"/>
        <v>321.5194082</v>
      </c>
      <c r="AA190" s="1">
        <f t="shared" si="13"/>
        <v>32.4705511</v>
      </c>
      <c r="AB190" s="1">
        <f t="shared" si="14"/>
        <v>31.46556875</v>
      </c>
      <c r="AC190" s="1">
        <f t="shared" si="15"/>
        <v>4.632529051</v>
      </c>
      <c r="AD190" s="1">
        <f t="shared" si="16"/>
        <v>60.00694967</v>
      </c>
      <c r="AE190" s="1">
        <f t="shared" si="17"/>
        <v>2.709448004</v>
      </c>
      <c r="AF190" s="1">
        <f t="shared" si="18"/>
        <v>4.515223684</v>
      </c>
      <c r="AG190" s="1">
        <f t="shared" si="19"/>
        <v>1.923081048</v>
      </c>
      <c r="AH190" s="1">
        <f t="shared" si="20"/>
        <v>-74.76260225</v>
      </c>
      <c r="AI190" s="1">
        <f t="shared" si="21"/>
        <v>-70.93436486</v>
      </c>
      <c r="AJ190" s="1">
        <f t="shared" si="22"/>
        <v>-5.468424319</v>
      </c>
      <c r="AK190" s="1">
        <f t="shared" si="23"/>
        <v>170.3540168</v>
      </c>
      <c r="AL190" s="1">
        <f t="shared" si="24"/>
        <v>42.76584531</v>
      </c>
      <c r="AM190" s="1">
        <f t="shared" si="25"/>
        <v>1.683060734</v>
      </c>
      <c r="AN190" s="1">
        <f t="shared" si="26"/>
        <v>11.62318943</v>
      </c>
      <c r="AO190" s="1">
        <v>886.2422189206782</v>
      </c>
      <c r="AP190" s="1">
        <v>845.7340727272731</v>
      </c>
      <c r="AQ190" s="1">
        <v>5.128858169081453</v>
      </c>
      <c r="AR190" s="1">
        <v>64.96869328460993</v>
      </c>
      <c r="AS190" s="1">
        <f t="shared" si="27"/>
        <v>1.695297103</v>
      </c>
      <c r="AT190" s="1">
        <v>25.23821214857472</v>
      </c>
      <c r="AU190" s="1">
        <v>27.21642787878788</v>
      </c>
      <c r="AV190" s="1">
        <v>4.366105844873498E-5</v>
      </c>
      <c r="AW190" s="1">
        <v>84.42991726890527</v>
      </c>
      <c r="AX190" s="1">
        <v>0.0</v>
      </c>
      <c r="AY190" s="1">
        <v>0.0</v>
      </c>
      <c r="AZ190" s="1">
        <f t="shared" si="28"/>
        <v>1</v>
      </c>
      <c r="BA190" s="1">
        <f t="shared" si="29"/>
        <v>0</v>
      </c>
      <c r="BB190" s="1">
        <f t="shared" si="30"/>
        <v>51890.08468</v>
      </c>
      <c r="BC190" s="1">
        <f t="shared" si="31"/>
        <v>2000.0175</v>
      </c>
      <c r="BD190" s="1">
        <f t="shared" si="32"/>
        <v>1681.215019</v>
      </c>
      <c r="BE190" s="1">
        <f t="shared" si="33"/>
        <v>0.8406001541</v>
      </c>
      <c r="BF190" s="1">
        <f t="shared" si="34"/>
        <v>0.1607582975</v>
      </c>
      <c r="BG190" s="1">
        <v>6.0</v>
      </c>
      <c r="BH190" s="1">
        <v>0.5</v>
      </c>
      <c r="BI190" s="1" t="s">
        <v>356</v>
      </c>
      <c r="BJ190" s="1">
        <v>2.0</v>
      </c>
      <c r="BK190" s="1" t="b">
        <v>1</v>
      </c>
      <c r="BL190" s="1">
        <v>1.6602244341E9</v>
      </c>
      <c r="BM190" s="1">
        <v>785.3489375</v>
      </c>
      <c r="BN190" s="1">
        <v>838.2411875</v>
      </c>
      <c r="BO190" s="1">
        <v>27.21646875</v>
      </c>
      <c r="BP190" s="1">
        <v>25.25224375</v>
      </c>
      <c r="BQ190" s="1">
        <v>783.29825</v>
      </c>
      <c r="BR190" s="1">
        <v>27.20126875</v>
      </c>
      <c r="BS190" s="1">
        <v>500.1220625</v>
      </c>
      <c r="BT190" s="1">
        <v>99.4518</v>
      </c>
      <c r="BU190" s="1">
        <v>0.09998346875</v>
      </c>
      <c r="BV190" s="1">
        <v>31.01494375</v>
      </c>
      <c r="BW190" s="1">
        <v>31.46556875</v>
      </c>
      <c r="BX190" s="1">
        <v>999.9</v>
      </c>
      <c r="BY190" s="1">
        <v>0.0</v>
      </c>
      <c r="BZ190" s="1">
        <v>0.0</v>
      </c>
      <c r="CA190" s="1">
        <v>9999.4525</v>
      </c>
      <c r="CB190" s="1">
        <v>0.0</v>
      </c>
      <c r="CC190" s="1">
        <v>7.422359375</v>
      </c>
      <c r="CD190" s="1">
        <v>-52.89223749999999</v>
      </c>
      <c r="CE190" s="1">
        <v>807.3215625</v>
      </c>
      <c r="CF190" s="1">
        <v>859.956625</v>
      </c>
      <c r="CG190" s="1">
        <v>1.964234375</v>
      </c>
      <c r="CH190" s="1">
        <v>838.2411875</v>
      </c>
      <c r="CI190" s="1">
        <v>25.25224375</v>
      </c>
      <c r="CJ190" s="1">
        <v>2.706728125</v>
      </c>
      <c r="CK190" s="1">
        <v>2.511383125</v>
      </c>
      <c r="CL190" s="1">
        <v>22.32601875</v>
      </c>
      <c r="CM190" s="1">
        <v>21.10045</v>
      </c>
      <c r="CN190" s="1">
        <v>2000.0175</v>
      </c>
      <c r="CO190" s="1">
        <v>0.9799943124999999</v>
      </c>
      <c r="CP190" s="1">
        <v>0.0200058875</v>
      </c>
      <c r="CQ190" s="1">
        <v>0.0</v>
      </c>
      <c r="CR190" s="1">
        <v>2.8234375</v>
      </c>
      <c r="CS190" s="1">
        <v>0.0</v>
      </c>
      <c r="CT190" s="1">
        <v>22374.49375</v>
      </c>
      <c r="CU190" s="1">
        <v>17412.44375</v>
      </c>
      <c r="CV190" s="1">
        <v>40.375</v>
      </c>
      <c r="CW190" s="1">
        <v>41.30425</v>
      </c>
      <c r="CX190" s="1">
        <v>40.300375</v>
      </c>
      <c r="CY190" s="1">
        <v>39.812</v>
      </c>
      <c r="CZ190" s="1">
        <v>40.5</v>
      </c>
      <c r="DA190" s="1">
        <v>1960.006875</v>
      </c>
      <c r="DB190" s="1">
        <v>40.010625</v>
      </c>
      <c r="DC190" s="1">
        <v>0.0</v>
      </c>
      <c r="DD190" s="1">
        <v>1.6602244409E9</v>
      </c>
      <c r="DE190" s="1">
        <v>0.0</v>
      </c>
      <c r="DF190" s="1">
        <v>1.660224008E9</v>
      </c>
      <c r="DG190" s="1" t="s">
        <v>357</v>
      </c>
      <c r="DH190" s="1">
        <v>1.660224008E9</v>
      </c>
      <c r="DI190" s="1">
        <v>1.660224007E9</v>
      </c>
      <c r="DJ190" s="1">
        <v>1.0</v>
      </c>
      <c r="DK190" s="1">
        <v>0.091</v>
      </c>
      <c r="DL190" s="1">
        <v>-0.018</v>
      </c>
      <c r="DM190" s="1">
        <v>1.42</v>
      </c>
      <c r="DN190" s="1">
        <v>0.02</v>
      </c>
      <c r="DO190" s="1">
        <v>400.0</v>
      </c>
      <c r="DP190" s="1">
        <v>26.0</v>
      </c>
      <c r="DQ190" s="1">
        <v>0.31</v>
      </c>
      <c r="DR190" s="1">
        <v>0.11</v>
      </c>
      <c r="DS190" s="1">
        <v>11.38843049104151</v>
      </c>
      <c r="DT190" s="1">
        <v>1.850149897008004</v>
      </c>
      <c r="DU190" s="1">
        <v>0.203449518312413</v>
      </c>
      <c r="DV190" s="1">
        <v>0.0</v>
      </c>
      <c r="DW190" s="1">
        <v>42.71251501101325</v>
      </c>
      <c r="DX190" s="1">
        <v>2.973322338414825</v>
      </c>
      <c r="DY190" s="1">
        <v>0.228720032932774</v>
      </c>
      <c r="DZ190" s="1">
        <v>0.0</v>
      </c>
      <c r="EA190" s="1">
        <v>-52.87575666666667</v>
      </c>
      <c r="EB190" s="1">
        <v>-4.203948387096846</v>
      </c>
      <c r="EC190" s="1">
        <v>0.3089325964061136</v>
      </c>
      <c r="ED190" s="1">
        <v>0.0</v>
      </c>
      <c r="EE190" s="1">
        <v>541.607423301592</v>
      </c>
      <c r="EF190" s="1">
        <v>263.8510791906989</v>
      </c>
      <c r="EG190" s="1">
        <v>19.92209825396021</v>
      </c>
      <c r="EH190" s="1">
        <v>0.0</v>
      </c>
      <c r="EI190" s="1">
        <v>1.9570405</v>
      </c>
      <c r="EJ190" s="1">
        <v>0.1893050656660401</v>
      </c>
      <c r="EK190" s="1">
        <v>0.02042084106372705</v>
      </c>
      <c r="EL190" s="1">
        <v>0.0</v>
      </c>
      <c r="EM190" s="1">
        <v>1.92323722425523</v>
      </c>
      <c r="EN190" s="1">
        <v>-0.01462580155137651</v>
      </c>
      <c r="EO190" s="1">
        <v>0.001568031582629384</v>
      </c>
      <c r="EP190" s="1">
        <v>1.0</v>
      </c>
      <c r="EQ190" s="1">
        <v>1.0</v>
      </c>
      <c r="ER190" s="1">
        <v>6.0</v>
      </c>
      <c r="ES190" s="1" t="s">
        <v>406</v>
      </c>
      <c r="ET190" s="1">
        <v>2.94462</v>
      </c>
      <c r="EU190" s="1">
        <v>2.80122</v>
      </c>
      <c r="EV190" s="1">
        <v>0.147691</v>
      </c>
      <c r="EW190" s="1">
        <v>0.15395</v>
      </c>
      <c r="EX190" s="1">
        <v>0.118341</v>
      </c>
      <c r="EY190" s="1">
        <v>0.112225</v>
      </c>
      <c r="EZ190" s="1">
        <v>17529.6</v>
      </c>
      <c r="FA190" s="1">
        <v>18247.9</v>
      </c>
      <c r="FB190" s="1">
        <v>23906.4</v>
      </c>
      <c r="FC190" s="1">
        <v>25087.9</v>
      </c>
      <c r="FD190" s="1">
        <v>33728.5</v>
      </c>
      <c r="FE190" s="1">
        <v>35557.5</v>
      </c>
      <c r="FF190" s="1">
        <v>43570.2</v>
      </c>
      <c r="FG190" s="1">
        <v>46370.3</v>
      </c>
      <c r="FH190" s="1">
        <v>1.99023</v>
      </c>
      <c r="FI190" s="1">
        <v>1.91675</v>
      </c>
      <c r="FJ190" s="1">
        <v>0.135824</v>
      </c>
      <c r="FK190" s="1">
        <v>0.0</v>
      </c>
      <c r="FL190" s="1">
        <v>29.2482</v>
      </c>
      <c r="FM190" s="1">
        <v>999.9</v>
      </c>
      <c r="FN190" s="1">
        <v>69.9</v>
      </c>
      <c r="FO190" s="1">
        <v>31.8</v>
      </c>
      <c r="FP190" s="1">
        <v>33.1833</v>
      </c>
      <c r="FQ190" s="1">
        <v>64.204</v>
      </c>
      <c r="FR190" s="1">
        <v>25.9816</v>
      </c>
      <c r="FS190" s="1">
        <v>1.0</v>
      </c>
      <c r="FT190" s="1">
        <v>0.214632</v>
      </c>
      <c r="FU190" s="1">
        <v>0.47439</v>
      </c>
      <c r="FV190" s="1">
        <v>20.3243</v>
      </c>
      <c r="FW190" s="1">
        <v>5.21205</v>
      </c>
      <c r="FX190" s="1">
        <v>11.9068</v>
      </c>
      <c r="FY190" s="1">
        <v>5.0029</v>
      </c>
      <c r="FZ190" s="1">
        <v>3.28955</v>
      </c>
      <c r="GA190" s="1">
        <v>9999.0</v>
      </c>
      <c r="GB190" s="1">
        <v>9999.0</v>
      </c>
      <c r="GC190" s="1">
        <v>9999.0</v>
      </c>
      <c r="GD190" s="1">
        <v>999.9</v>
      </c>
      <c r="GE190" s="1">
        <v>1.85946</v>
      </c>
      <c r="GF190" s="1">
        <v>1.8544</v>
      </c>
      <c r="GG190" s="1">
        <v>1.85761</v>
      </c>
      <c r="GH190" s="1">
        <v>1.85606</v>
      </c>
      <c r="GI190" s="1">
        <v>1.85486</v>
      </c>
      <c r="GJ190" s="1">
        <v>1.85457</v>
      </c>
      <c r="GK190" s="1">
        <v>1.85314</v>
      </c>
      <c r="GL190" s="1">
        <v>1.85638</v>
      </c>
      <c r="GM190" s="1">
        <v>0.0</v>
      </c>
      <c r="GN190" s="1">
        <v>0.0</v>
      </c>
      <c r="GO190" s="1">
        <v>0.0</v>
      </c>
      <c r="GP190" s="1">
        <v>0.0</v>
      </c>
      <c r="GQ190" s="1" t="s">
        <v>359</v>
      </c>
      <c r="GR190" s="1" t="s">
        <v>360</v>
      </c>
      <c r="GS190" s="1" t="s">
        <v>361</v>
      </c>
      <c r="GT190" s="1" t="s">
        <v>361</v>
      </c>
      <c r="GU190" s="1" t="s">
        <v>361</v>
      </c>
      <c r="GV190" s="1" t="s">
        <v>361</v>
      </c>
      <c r="GW190" s="1">
        <v>0.0</v>
      </c>
      <c r="GX190" s="1">
        <v>100.0</v>
      </c>
      <c r="GY190" s="1">
        <v>100.0</v>
      </c>
      <c r="GZ190" s="1">
        <v>2.104</v>
      </c>
      <c r="HA190" s="1">
        <v>0.0152</v>
      </c>
      <c r="HB190" s="1">
        <v>0.4508132229881339</v>
      </c>
      <c r="HC190" s="1">
        <v>0.002931838302181297</v>
      </c>
      <c r="HD190" s="1">
        <v>-1.375455985948503E-6</v>
      </c>
      <c r="HE190" s="1">
        <v>3.07004744371273E-10</v>
      </c>
      <c r="HF190" s="1">
        <v>-0.06116048014925604</v>
      </c>
      <c r="HG190" s="1">
        <v>0.0100384331276165</v>
      </c>
      <c r="HH190" s="1">
        <v>-3.153267371123071E-4</v>
      </c>
      <c r="HI190" s="1">
        <v>1.819468599177705E-6</v>
      </c>
      <c r="HJ190" s="1">
        <v>1.0</v>
      </c>
      <c r="HK190" s="1">
        <v>2112.0</v>
      </c>
      <c r="HL190" s="1">
        <v>3.0</v>
      </c>
      <c r="HM190" s="1">
        <v>29.0</v>
      </c>
      <c r="HN190" s="1">
        <v>7.2</v>
      </c>
      <c r="HO190" s="1">
        <v>7.3</v>
      </c>
      <c r="HP190" s="1">
        <v>1.97388</v>
      </c>
      <c r="HQ190" s="1">
        <v>2.27417</v>
      </c>
      <c r="HR190" s="1">
        <v>1.4978</v>
      </c>
      <c r="HS190" s="1">
        <v>2.30347</v>
      </c>
      <c r="HT190" s="1">
        <v>1.54785</v>
      </c>
      <c r="HU190" s="1">
        <v>2.3291</v>
      </c>
      <c r="HV190" s="1">
        <v>35.5915</v>
      </c>
      <c r="HW190" s="1">
        <v>15.5855</v>
      </c>
      <c r="HX190" s="1">
        <v>18.0</v>
      </c>
      <c r="HY190" s="1">
        <v>500.941</v>
      </c>
      <c r="HZ190" s="1">
        <v>519.53</v>
      </c>
      <c r="IA190" s="1">
        <v>28.5909</v>
      </c>
      <c r="IB190" s="1">
        <v>29.8699</v>
      </c>
      <c r="IC190" s="1">
        <v>30.0005</v>
      </c>
      <c r="ID190" s="1">
        <v>29.6507</v>
      </c>
      <c r="IE190" s="1">
        <v>29.7423</v>
      </c>
      <c r="IF190" s="1">
        <v>39.5361</v>
      </c>
      <c r="IG190" s="1">
        <v>27.09</v>
      </c>
      <c r="IH190" s="1">
        <v>83.1693</v>
      </c>
      <c r="II190" s="1">
        <v>28.5857</v>
      </c>
      <c r="IJ190" s="1">
        <v>914.772</v>
      </c>
      <c r="IK190" s="1">
        <v>25.1505</v>
      </c>
      <c r="IL190" s="1">
        <v>100.766</v>
      </c>
      <c r="IM190" s="1">
        <v>100.501</v>
      </c>
      <c r="IN190" s="1" t="s">
        <v>362</v>
      </c>
    </row>
    <row r="191" ht="15.75" customHeight="1">
      <c r="A191" s="1">
        <v>175.0</v>
      </c>
      <c r="B191" s="1">
        <v>1.6602244431E9</v>
      </c>
      <c r="C191" s="1">
        <v>456.0999999046326</v>
      </c>
      <c r="D191" s="1" t="s">
        <v>693</v>
      </c>
      <c r="E191" s="1" t="s">
        <v>694</v>
      </c>
      <c r="F191" s="1">
        <v>1.0</v>
      </c>
      <c r="G191" s="1" t="s">
        <v>349</v>
      </c>
      <c r="H191" s="1" t="s">
        <v>350</v>
      </c>
      <c r="I191" s="1" t="s">
        <v>351</v>
      </c>
      <c r="J191" s="1" t="s">
        <v>352</v>
      </c>
      <c r="K191" s="1" t="s">
        <v>353</v>
      </c>
      <c r="L191" s="1" t="s">
        <v>354</v>
      </c>
      <c r="M191" s="1" t="s">
        <v>355</v>
      </c>
      <c r="N191" s="1">
        <v>1.660224435599999E9</v>
      </c>
      <c r="O191" s="1">
        <f t="shared" si="1"/>
        <v>0.001702767092</v>
      </c>
      <c r="P191" s="1">
        <f t="shared" si="2"/>
        <v>1.702767092</v>
      </c>
      <c r="Q191" s="1">
        <f t="shared" si="3"/>
        <v>11.76239055</v>
      </c>
      <c r="R191" s="1">
        <f t="shared" si="4"/>
        <v>792.8014667</v>
      </c>
      <c r="S191" s="1">
        <f t="shared" si="5"/>
        <v>550.1638264</v>
      </c>
      <c r="T191" s="1">
        <f t="shared" si="6"/>
        <v>54.7697331</v>
      </c>
      <c r="U191" s="1">
        <f t="shared" si="7"/>
        <v>78.92471778</v>
      </c>
      <c r="V191" s="1">
        <f t="shared" si="8"/>
        <v>0.08629818345</v>
      </c>
      <c r="W191" s="1">
        <f t="shared" si="9"/>
        <v>2.920227676</v>
      </c>
      <c r="X191" s="1">
        <f t="shared" si="10"/>
        <v>0.08490602848</v>
      </c>
      <c r="Y191" s="1">
        <f t="shared" si="11"/>
        <v>0.05318947665</v>
      </c>
      <c r="Z191" s="1">
        <f t="shared" si="12"/>
        <v>321.514596</v>
      </c>
      <c r="AA191" s="1">
        <f t="shared" si="13"/>
        <v>32.46739457</v>
      </c>
      <c r="AB191" s="1">
        <f t="shared" si="14"/>
        <v>31.46505333</v>
      </c>
      <c r="AC191" s="1">
        <f t="shared" si="15"/>
        <v>4.632393378</v>
      </c>
      <c r="AD191" s="1">
        <f t="shared" si="16"/>
        <v>60.01221944</v>
      </c>
      <c r="AE191" s="1">
        <f t="shared" si="17"/>
        <v>2.709531918</v>
      </c>
      <c r="AF191" s="1">
        <f t="shared" si="18"/>
        <v>4.514967023</v>
      </c>
      <c r="AG191" s="1">
        <f t="shared" si="19"/>
        <v>1.922861461</v>
      </c>
      <c r="AH191" s="1">
        <f t="shared" si="20"/>
        <v>-75.09202874</v>
      </c>
      <c r="AI191" s="1">
        <f t="shared" si="21"/>
        <v>-71.02011992</v>
      </c>
      <c r="AJ191" s="1">
        <f t="shared" si="22"/>
        <v>-5.474228624</v>
      </c>
      <c r="AK191" s="1">
        <f t="shared" si="23"/>
        <v>169.9282187</v>
      </c>
      <c r="AL191" s="1">
        <f t="shared" si="24"/>
        <v>42.85030747</v>
      </c>
      <c r="AM191" s="1">
        <f t="shared" si="25"/>
        <v>1.688046859</v>
      </c>
      <c r="AN191" s="1">
        <f t="shared" si="26"/>
        <v>11.76239055</v>
      </c>
      <c r="AO191" s="1">
        <v>891.4558835952405</v>
      </c>
      <c r="AP191" s="1">
        <v>850.839672727273</v>
      </c>
      <c r="AQ191" s="1">
        <v>5.11643323931674</v>
      </c>
      <c r="AR191" s="1">
        <v>64.96869328460993</v>
      </c>
      <c r="AS191" s="1">
        <f t="shared" si="27"/>
        <v>1.702767092</v>
      </c>
      <c r="AT191" s="1">
        <v>25.22637754580809</v>
      </c>
      <c r="AU191" s="1">
        <v>27.21390121212121</v>
      </c>
      <c r="AV191" s="1">
        <v>-4.276130548714553E-5</v>
      </c>
      <c r="AW191" s="1">
        <v>84.42991726890527</v>
      </c>
      <c r="AX191" s="1">
        <v>0.0</v>
      </c>
      <c r="AY191" s="1">
        <v>0.0</v>
      </c>
      <c r="AZ191" s="1">
        <f t="shared" si="28"/>
        <v>1</v>
      </c>
      <c r="BA191" s="1">
        <f t="shared" si="29"/>
        <v>0</v>
      </c>
      <c r="BB191" s="1">
        <f t="shared" si="30"/>
        <v>51901.86337</v>
      </c>
      <c r="BC191" s="1">
        <f t="shared" si="31"/>
        <v>1999.987333</v>
      </c>
      <c r="BD191" s="1">
        <f t="shared" si="32"/>
        <v>1681.18968</v>
      </c>
      <c r="BE191" s="1">
        <f t="shared" si="33"/>
        <v>0.8406001638</v>
      </c>
      <c r="BF191" s="1">
        <f t="shared" si="34"/>
        <v>0.1607583161</v>
      </c>
      <c r="BG191" s="1">
        <v>6.0</v>
      </c>
      <c r="BH191" s="1">
        <v>0.5</v>
      </c>
      <c r="BI191" s="1" t="s">
        <v>356</v>
      </c>
      <c r="BJ191" s="1">
        <v>2.0</v>
      </c>
      <c r="BK191" s="1" t="b">
        <v>1</v>
      </c>
      <c r="BL191" s="1">
        <v>1.660224435599999E9</v>
      </c>
      <c r="BM191" s="1">
        <v>792.8014666666667</v>
      </c>
      <c r="BN191" s="1">
        <v>845.8151333333333</v>
      </c>
      <c r="BO191" s="1">
        <v>27.21734</v>
      </c>
      <c r="BP191" s="1">
        <v>25.24728666666666</v>
      </c>
      <c r="BQ191" s="1">
        <v>790.7408</v>
      </c>
      <c r="BR191" s="1">
        <v>27.20214</v>
      </c>
      <c r="BS191" s="1">
        <v>500.1192666666667</v>
      </c>
      <c r="BT191" s="1">
        <v>99.45170666666667</v>
      </c>
      <c r="BU191" s="1">
        <v>0.09997316666666665</v>
      </c>
      <c r="BV191" s="1">
        <v>31.01394666666666</v>
      </c>
      <c r="BW191" s="1">
        <v>31.46505333333333</v>
      </c>
      <c r="BX191" s="1">
        <v>999.8999999999999</v>
      </c>
      <c r="BY191" s="1">
        <v>0.0</v>
      </c>
      <c r="BZ191" s="1">
        <v>0.0</v>
      </c>
      <c r="CA191" s="1">
        <v>10001.79466666667</v>
      </c>
      <c r="CB191" s="1">
        <v>0.0</v>
      </c>
      <c r="CC191" s="1">
        <v>7.434829333333336</v>
      </c>
      <c r="CD191" s="1">
        <v>-53.01362</v>
      </c>
      <c r="CE191" s="1">
        <v>814.9832666666666</v>
      </c>
      <c r="CF191" s="1">
        <v>867.7221999999998</v>
      </c>
      <c r="CG191" s="1">
        <v>1.970064</v>
      </c>
      <c r="CH191" s="1">
        <v>845.8151333333333</v>
      </c>
      <c r="CI191" s="1">
        <v>25.24728666666666</v>
      </c>
      <c r="CJ191" s="1">
        <v>2.706812</v>
      </c>
      <c r="CK191" s="1">
        <v>2.510888</v>
      </c>
      <c r="CL191" s="1">
        <v>22.32653333333333</v>
      </c>
      <c r="CM191" s="1">
        <v>21.09723333333334</v>
      </c>
      <c r="CN191" s="1">
        <v>1999.987333333333</v>
      </c>
      <c r="CO191" s="1">
        <v>0.979994</v>
      </c>
      <c r="CP191" s="1">
        <v>0.02000620000000001</v>
      </c>
      <c r="CQ191" s="1">
        <v>0.0</v>
      </c>
      <c r="CR191" s="1">
        <v>2.804133333333334</v>
      </c>
      <c r="CS191" s="1">
        <v>0.0</v>
      </c>
      <c r="CT191" s="1">
        <v>22382.62666666666</v>
      </c>
      <c r="CU191" s="1">
        <v>17412.17333333333</v>
      </c>
      <c r="CV191" s="1">
        <v>40.375</v>
      </c>
      <c r="CW191" s="1">
        <v>41.30373333333333</v>
      </c>
      <c r="CX191" s="1">
        <v>40.30786666666667</v>
      </c>
      <c r="CY191" s="1">
        <v>39.812</v>
      </c>
      <c r="CZ191" s="1">
        <v>40.5</v>
      </c>
      <c r="DA191" s="1">
        <v>1959.976666666666</v>
      </c>
      <c r="DB191" s="1">
        <v>40.01066666666667</v>
      </c>
      <c r="DC191" s="1">
        <v>0.0</v>
      </c>
      <c r="DD191" s="1">
        <v>1.6602244421E9</v>
      </c>
      <c r="DE191" s="1">
        <v>0.0</v>
      </c>
      <c r="DF191" s="1">
        <v>1.660224008E9</v>
      </c>
      <c r="DG191" s="1" t="s">
        <v>357</v>
      </c>
      <c r="DH191" s="1">
        <v>1.660224008E9</v>
      </c>
      <c r="DI191" s="1">
        <v>1.660224007E9</v>
      </c>
      <c r="DJ191" s="1">
        <v>1.0</v>
      </c>
      <c r="DK191" s="1">
        <v>0.091</v>
      </c>
      <c r="DL191" s="1">
        <v>-0.018</v>
      </c>
      <c r="DM191" s="1">
        <v>1.42</v>
      </c>
      <c r="DN191" s="1">
        <v>0.02</v>
      </c>
      <c r="DO191" s="1">
        <v>400.0</v>
      </c>
      <c r="DP191" s="1">
        <v>26.0</v>
      </c>
      <c r="DQ191" s="1">
        <v>0.31</v>
      </c>
      <c r="DR191" s="1">
        <v>0.11</v>
      </c>
      <c r="DS191" s="1">
        <v>11.41596212210417</v>
      </c>
      <c r="DT191" s="1">
        <v>1.638401339771034</v>
      </c>
      <c r="DU191" s="1">
        <v>0.1898776696099973</v>
      </c>
      <c r="DV191" s="1">
        <v>0.0</v>
      </c>
      <c r="DW191" s="1">
        <v>42.76677454640122</v>
      </c>
      <c r="DX191" s="1">
        <v>2.824436749563757</v>
      </c>
      <c r="DY191" s="1">
        <v>0.2165495490678302</v>
      </c>
      <c r="DZ191" s="1">
        <v>0.0</v>
      </c>
      <c r="EA191" s="1">
        <v>-52.95537666666666</v>
      </c>
      <c r="EB191" s="1">
        <v>-4.031217797552814</v>
      </c>
      <c r="EC191" s="1">
        <v>0.2946493528284471</v>
      </c>
      <c r="ED191" s="1">
        <v>0.0</v>
      </c>
      <c r="EE191" s="1">
        <v>545.8291808512296</v>
      </c>
      <c r="EF191" s="1">
        <v>274.5991879892213</v>
      </c>
      <c r="EG191" s="1">
        <v>20.66693417354577</v>
      </c>
      <c r="EH191" s="1">
        <v>0.0</v>
      </c>
      <c r="EI191" s="1">
        <v>1.960407</v>
      </c>
      <c r="EJ191" s="1">
        <v>0.2147166979362051</v>
      </c>
      <c r="EK191" s="1">
        <v>0.02262794281414024</v>
      </c>
      <c r="EL191" s="1">
        <v>0.0</v>
      </c>
      <c r="EM191" s="1">
        <v>1.923111621030431</v>
      </c>
      <c r="EN191" s="1">
        <v>-0.01642141425345159</v>
      </c>
      <c r="EO191" s="1">
        <v>0.001614822221566672</v>
      </c>
      <c r="EP191" s="1">
        <v>1.0</v>
      </c>
      <c r="EQ191" s="1">
        <v>1.0</v>
      </c>
      <c r="ER191" s="1">
        <v>6.0</v>
      </c>
      <c r="ES191" s="1" t="s">
        <v>406</v>
      </c>
      <c r="ET191" s="1">
        <v>2.94452</v>
      </c>
      <c r="EU191" s="1">
        <v>2.80122</v>
      </c>
      <c r="EV191" s="1">
        <v>0.148278</v>
      </c>
      <c r="EW191" s="1">
        <v>0.154524</v>
      </c>
      <c r="EX191" s="1">
        <v>0.118333</v>
      </c>
      <c r="EY191" s="1">
        <v>0.112221</v>
      </c>
      <c r="EZ191" s="1">
        <v>17517.5</v>
      </c>
      <c r="FA191" s="1">
        <v>18235.4</v>
      </c>
      <c r="FB191" s="1">
        <v>23906.3</v>
      </c>
      <c r="FC191" s="1">
        <v>25087.7</v>
      </c>
      <c r="FD191" s="1">
        <v>33728.7</v>
      </c>
      <c r="FE191" s="1">
        <v>35557.5</v>
      </c>
      <c r="FF191" s="1">
        <v>43570.1</v>
      </c>
      <c r="FG191" s="1">
        <v>46370.1</v>
      </c>
      <c r="FH191" s="1">
        <v>1.9902</v>
      </c>
      <c r="FI191" s="1">
        <v>1.91663</v>
      </c>
      <c r="FJ191" s="1">
        <v>0.135686</v>
      </c>
      <c r="FK191" s="1">
        <v>0.0</v>
      </c>
      <c r="FL191" s="1">
        <v>29.2488</v>
      </c>
      <c r="FM191" s="1">
        <v>999.9</v>
      </c>
      <c r="FN191" s="1">
        <v>69.9</v>
      </c>
      <c r="FO191" s="1">
        <v>31.8</v>
      </c>
      <c r="FP191" s="1">
        <v>33.1831</v>
      </c>
      <c r="FQ191" s="1">
        <v>64.314</v>
      </c>
      <c r="FR191" s="1">
        <v>26.3542</v>
      </c>
      <c r="FS191" s="1">
        <v>1.0</v>
      </c>
      <c r="FT191" s="1">
        <v>0.214698</v>
      </c>
      <c r="FU191" s="1">
        <v>0.479139</v>
      </c>
      <c r="FV191" s="1">
        <v>20.3243</v>
      </c>
      <c r="FW191" s="1">
        <v>5.2122</v>
      </c>
      <c r="FX191" s="1">
        <v>11.9066</v>
      </c>
      <c r="FY191" s="1">
        <v>5.00295</v>
      </c>
      <c r="FZ191" s="1">
        <v>3.2896</v>
      </c>
      <c r="GA191" s="1">
        <v>9999.0</v>
      </c>
      <c r="GB191" s="1">
        <v>9999.0</v>
      </c>
      <c r="GC191" s="1">
        <v>9999.0</v>
      </c>
      <c r="GD191" s="1">
        <v>999.9</v>
      </c>
      <c r="GE191" s="1">
        <v>1.85946</v>
      </c>
      <c r="GF191" s="1">
        <v>1.8544</v>
      </c>
      <c r="GG191" s="1">
        <v>1.85761</v>
      </c>
      <c r="GH191" s="1">
        <v>1.85606</v>
      </c>
      <c r="GI191" s="1">
        <v>1.85486</v>
      </c>
      <c r="GJ191" s="1">
        <v>1.85457</v>
      </c>
      <c r="GK191" s="1">
        <v>1.85314</v>
      </c>
      <c r="GL191" s="1">
        <v>1.85638</v>
      </c>
      <c r="GM191" s="1">
        <v>0.0</v>
      </c>
      <c r="GN191" s="1">
        <v>0.0</v>
      </c>
      <c r="GO191" s="1">
        <v>0.0</v>
      </c>
      <c r="GP191" s="1">
        <v>0.0</v>
      </c>
      <c r="GQ191" s="1" t="s">
        <v>359</v>
      </c>
      <c r="GR191" s="1" t="s">
        <v>360</v>
      </c>
      <c r="GS191" s="1" t="s">
        <v>361</v>
      </c>
      <c r="GT191" s="1" t="s">
        <v>361</v>
      </c>
      <c r="GU191" s="1" t="s">
        <v>361</v>
      </c>
      <c r="GV191" s="1" t="s">
        <v>361</v>
      </c>
      <c r="GW191" s="1">
        <v>0.0</v>
      </c>
      <c r="GX191" s="1">
        <v>100.0</v>
      </c>
      <c r="GY191" s="1">
        <v>100.0</v>
      </c>
      <c r="GZ191" s="1">
        <v>2.11</v>
      </c>
      <c r="HA191" s="1">
        <v>0.0152</v>
      </c>
      <c r="HB191" s="1">
        <v>0.4508132229881339</v>
      </c>
      <c r="HC191" s="1">
        <v>0.002931838302181297</v>
      </c>
      <c r="HD191" s="1">
        <v>-1.375455985948503E-6</v>
      </c>
      <c r="HE191" s="1">
        <v>3.07004744371273E-10</v>
      </c>
      <c r="HF191" s="1">
        <v>-0.06116048014925604</v>
      </c>
      <c r="HG191" s="1">
        <v>0.0100384331276165</v>
      </c>
      <c r="HH191" s="1">
        <v>-3.153267371123071E-4</v>
      </c>
      <c r="HI191" s="1">
        <v>1.819468599177705E-6</v>
      </c>
      <c r="HJ191" s="1">
        <v>1.0</v>
      </c>
      <c r="HK191" s="1">
        <v>2112.0</v>
      </c>
      <c r="HL191" s="1">
        <v>3.0</v>
      </c>
      <c r="HM191" s="1">
        <v>29.0</v>
      </c>
      <c r="HN191" s="1">
        <v>7.3</v>
      </c>
      <c r="HO191" s="1">
        <v>7.3</v>
      </c>
      <c r="HP191" s="1">
        <v>1.98608</v>
      </c>
      <c r="HQ191" s="1">
        <v>2.26807</v>
      </c>
      <c r="HR191" s="1">
        <v>1.4978</v>
      </c>
      <c r="HS191" s="1">
        <v>2.30347</v>
      </c>
      <c r="HT191" s="1">
        <v>1.54785</v>
      </c>
      <c r="HU191" s="1">
        <v>2.43286</v>
      </c>
      <c r="HV191" s="1">
        <v>35.5915</v>
      </c>
      <c r="HW191" s="1">
        <v>15.5768</v>
      </c>
      <c r="HX191" s="1">
        <v>18.0</v>
      </c>
      <c r="HY191" s="1">
        <v>500.933</v>
      </c>
      <c r="HZ191" s="1">
        <v>519.456</v>
      </c>
      <c r="IA191" s="1">
        <v>28.5878</v>
      </c>
      <c r="IB191" s="1">
        <v>29.8707</v>
      </c>
      <c r="IC191" s="1">
        <v>30.0005</v>
      </c>
      <c r="ID191" s="1">
        <v>29.6516</v>
      </c>
      <c r="IE191" s="1">
        <v>29.7436</v>
      </c>
      <c r="IF191" s="1">
        <v>39.7738</v>
      </c>
      <c r="IG191" s="1">
        <v>27.09</v>
      </c>
      <c r="IH191" s="1">
        <v>83.1693</v>
      </c>
      <c r="II191" s="1">
        <v>28.5857</v>
      </c>
      <c r="IJ191" s="1">
        <v>914.772</v>
      </c>
      <c r="IK191" s="1">
        <v>25.1485</v>
      </c>
      <c r="IL191" s="1">
        <v>100.766</v>
      </c>
      <c r="IM191" s="1">
        <v>100.501</v>
      </c>
      <c r="IN191" s="1" t="s">
        <v>362</v>
      </c>
    </row>
    <row r="192" ht="15.75" customHeight="1">
      <c r="A192" s="1">
        <v>176.0</v>
      </c>
      <c r="B192" s="1">
        <v>1.6602244441E9</v>
      </c>
      <c r="C192" s="1">
        <v>457.0999999046326</v>
      </c>
      <c r="D192" s="1" t="s">
        <v>695</v>
      </c>
      <c r="E192" s="1" t="s">
        <v>696</v>
      </c>
      <c r="F192" s="1">
        <v>1.0</v>
      </c>
      <c r="G192" s="1" t="s">
        <v>349</v>
      </c>
      <c r="H192" s="1" t="s">
        <v>350</v>
      </c>
      <c r="I192" s="1" t="s">
        <v>351</v>
      </c>
      <c r="J192" s="1" t="s">
        <v>352</v>
      </c>
      <c r="K192" s="1" t="s">
        <v>353</v>
      </c>
      <c r="L192" s="1" t="s">
        <v>354</v>
      </c>
      <c r="M192" s="1" t="s">
        <v>355</v>
      </c>
      <c r="N192" s="1">
        <v>1.6602244361E9</v>
      </c>
      <c r="O192" s="1">
        <f t="shared" si="1"/>
        <v>0.00170914233</v>
      </c>
      <c r="P192" s="1">
        <f t="shared" si="2"/>
        <v>1.70914233</v>
      </c>
      <c r="Q192" s="1">
        <f t="shared" si="3"/>
        <v>11.84209432</v>
      </c>
      <c r="R192" s="1">
        <f t="shared" si="4"/>
        <v>795.2931875</v>
      </c>
      <c r="S192" s="1">
        <f t="shared" si="5"/>
        <v>551.9352146</v>
      </c>
      <c r="T192" s="1">
        <f t="shared" si="6"/>
        <v>54.94608357</v>
      </c>
      <c r="U192" s="1">
        <f t="shared" si="7"/>
        <v>79.17278113</v>
      </c>
      <c r="V192" s="1">
        <f t="shared" si="8"/>
        <v>0.08663153504</v>
      </c>
      <c r="W192" s="1">
        <f t="shared" si="9"/>
        <v>2.920351602</v>
      </c>
      <c r="X192" s="1">
        <f t="shared" si="10"/>
        <v>0.08522875683</v>
      </c>
      <c r="Y192" s="1">
        <f t="shared" si="11"/>
        <v>0.05339211498</v>
      </c>
      <c r="Z192" s="1">
        <f t="shared" si="12"/>
        <v>321.5134232</v>
      </c>
      <c r="AA192" s="1">
        <f t="shared" si="13"/>
        <v>32.46531962</v>
      </c>
      <c r="AB192" s="1">
        <f t="shared" si="14"/>
        <v>31.46451875</v>
      </c>
      <c r="AC192" s="1">
        <f t="shared" si="15"/>
        <v>4.632252663</v>
      </c>
      <c r="AD192" s="1">
        <f t="shared" si="16"/>
        <v>60.01268357</v>
      </c>
      <c r="AE192" s="1">
        <f t="shared" si="17"/>
        <v>2.709498356</v>
      </c>
      <c r="AF192" s="1">
        <f t="shared" si="18"/>
        <v>4.514876181</v>
      </c>
      <c r="AG192" s="1">
        <f t="shared" si="19"/>
        <v>1.922754307</v>
      </c>
      <c r="AH192" s="1">
        <f t="shared" si="20"/>
        <v>-75.37317677</v>
      </c>
      <c r="AI192" s="1">
        <f t="shared" si="21"/>
        <v>-70.99453186</v>
      </c>
      <c r="AJ192" s="1">
        <f t="shared" si="22"/>
        <v>-5.472000133</v>
      </c>
      <c r="AK192" s="1">
        <f t="shared" si="23"/>
        <v>169.6737144</v>
      </c>
      <c r="AL192" s="1">
        <f t="shared" si="24"/>
        <v>42.87318166</v>
      </c>
      <c r="AM192" s="1">
        <f t="shared" si="25"/>
        <v>1.689829503</v>
      </c>
      <c r="AN192" s="1">
        <f t="shared" si="26"/>
        <v>11.84209432</v>
      </c>
      <c r="AO192" s="1">
        <v>896.659757132907</v>
      </c>
      <c r="AP192" s="1">
        <v>855.9546848484844</v>
      </c>
      <c r="AQ192" s="1">
        <v>5.11461352846736</v>
      </c>
      <c r="AR192" s="1">
        <v>64.96869328460993</v>
      </c>
      <c r="AS192" s="1">
        <f t="shared" si="27"/>
        <v>1.70914233</v>
      </c>
      <c r="AT192" s="1">
        <v>25.21633920394301</v>
      </c>
      <c r="AU192" s="1">
        <v>27.21177939393938</v>
      </c>
      <c r="AV192" s="1">
        <v>-1.133712640264768E-4</v>
      </c>
      <c r="AW192" s="1">
        <v>84.42991726890527</v>
      </c>
      <c r="AX192" s="1">
        <v>0.0</v>
      </c>
      <c r="AY192" s="1">
        <v>0.0</v>
      </c>
      <c r="AZ192" s="1">
        <f t="shared" si="28"/>
        <v>1</v>
      </c>
      <c r="BA192" s="1">
        <f t="shared" si="29"/>
        <v>0</v>
      </c>
      <c r="BB192" s="1">
        <f t="shared" si="30"/>
        <v>51905.44652</v>
      </c>
      <c r="BC192" s="1">
        <f t="shared" si="31"/>
        <v>1999.98</v>
      </c>
      <c r="BD192" s="1">
        <f t="shared" si="32"/>
        <v>1681.183519</v>
      </c>
      <c r="BE192" s="1">
        <f t="shared" si="33"/>
        <v>0.8406001654</v>
      </c>
      <c r="BF192" s="1">
        <f t="shared" si="34"/>
        <v>0.1607583192</v>
      </c>
      <c r="BG192" s="1">
        <v>6.0</v>
      </c>
      <c r="BH192" s="1">
        <v>0.5</v>
      </c>
      <c r="BI192" s="1" t="s">
        <v>356</v>
      </c>
      <c r="BJ192" s="1">
        <v>2.0</v>
      </c>
      <c r="BK192" s="1" t="b">
        <v>1</v>
      </c>
      <c r="BL192" s="1">
        <v>1.6602244361E9</v>
      </c>
      <c r="BM192" s="1">
        <v>795.2931875</v>
      </c>
      <c r="BN192" s="1">
        <v>848.3411249999999</v>
      </c>
      <c r="BO192" s="1">
        <v>27.217</v>
      </c>
      <c r="BP192" s="1">
        <v>25.2448625</v>
      </c>
      <c r="BQ192" s="1">
        <v>793.22925</v>
      </c>
      <c r="BR192" s="1">
        <v>27.2018</v>
      </c>
      <c r="BS192" s="1">
        <v>500.1185</v>
      </c>
      <c r="BT192" s="1">
        <v>99.45171875</v>
      </c>
      <c r="BU192" s="1">
        <v>0.09997159375</v>
      </c>
      <c r="BV192" s="1">
        <v>31.01359375</v>
      </c>
      <c r="BW192" s="1">
        <v>31.46451875</v>
      </c>
      <c r="BX192" s="1">
        <v>999.9</v>
      </c>
      <c r="BY192" s="1">
        <v>0.0</v>
      </c>
      <c r="BZ192" s="1">
        <v>0.0</v>
      </c>
      <c r="CA192" s="1">
        <v>10002.50125</v>
      </c>
      <c r="CB192" s="1">
        <v>0.0</v>
      </c>
      <c r="CC192" s="1">
        <v>7.435979375000001</v>
      </c>
      <c r="CD192" s="1">
        <v>-53.04786875</v>
      </c>
      <c r="CE192" s="1">
        <v>817.5444375</v>
      </c>
      <c r="CF192" s="1">
        <v>870.311375</v>
      </c>
      <c r="CG192" s="1">
        <v>1.97214625</v>
      </c>
      <c r="CH192" s="1">
        <v>848.3411249999999</v>
      </c>
      <c r="CI192" s="1">
        <v>25.2448625</v>
      </c>
      <c r="CJ192" s="1">
        <v>2.706778125</v>
      </c>
      <c r="CK192" s="1">
        <v>2.510646875</v>
      </c>
      <c r="CL192" s="1">
        <v>22.32633125</v>
      </c>
      <c r="CM192" s="1">
        <v>21.09566875</v>
      </c>
      <c r="CN192" s="1">
        <v>1999.98</v>
      </c>
      <c r="CO192" s="1">
        <v>0.9799939375</v>
      </c>
      <c r="CP192" s="1">
        <v>0.0200062625</v>
      </c>
      <c r="CQ192" s="1">
        <v>0.0</v>
      </c>
      <c r="CR192" s="1">
        <v>2.7555625</v>
      </c>
      <c r="CS192" s="1">
        <v>0.0</v>
      </c>
      <c r="CT192" s="1">
        <v>22385.26875</v>
      </c>
      <c r="CU192" s="1">
        <v>17412.10625</v>
      </c>
      <c r="CV192" s="1">
        <v>40.375</v>
      </c>
      <c r="CW192" s="1">
        <v>41.30425</v>
      </c>
      <c r="CX192" s="1">
        <v>40.308125</v>
      </c>
      <c r="CY192" s="1">
        <v>39.812</v>
      </c>
      <c r="CZ192" s="1">
        <v>40.5</v>
      </c>
      <c r="DA192" s="1">
        <v>1959.969375</v>
      </c>
      <c r="DB192" s="1">
        <v>40.010625</v>
      </c>
      <c r="DC192" s="1">
        <v>0.0</v>
      </c>
      <c r="DD192" s="1">
        <v>1.6602244433E9</v>
      </c>
      <c r="DE192" s="1">
        <v>0.0</v>
      </c>
      <c r="DF192" s="1">
        <v>1.660224008E9</v>
      </c>
      <c r="DG192" s="1" t="s">
        <v>357</v>
      </c>
      <c r="DH192" s="1">
        <v>1.660224008E9</v>
      </c>
      <c r="DI192" s="1">
        <v>1.660224007E9</v>
      </c>
      <c r="DJ192" s="1">
        <v>1.0</v>
      </c>
      <c r="DK192" s="1">
        <v>0.091</v>
      </c>
      <c r="DL192" s="1">
        <v>-0.018</v>
      </c>
      <c r="DM192" s="1">
        <v>1.42</v>
      </c>
      <c r="DN192" s="1">
        <v>0.02</v>
      </c>
      <c r="DO192" s="1">
        <v>400.0</v>
      </c>
      <c r="DP192" s="1">
        <v>26.0</v>
      </c>
      <c r="DQ192" s="1">
        <v>0.31</v>
      </c>
      <c r="DR192" s="1">
        <v>0.11</v>
      </c>
      <c r="DS192" s="1">
        <v>11.48422859889263</v>
      </c>
      <c r="DT192" s="1">
        <v>1.421397896167892</v>
      </c>
      <c r="DU192" s="1">
        <v>0.1720199145724263</v>
      </c>
      <c r="DV192" s="1">
        <v>0.0</v>
      </c>
      <c r="DW192" s="1">
        <v>42.86073725545364</v>
      </c>
      <c r="DX192" s="1">
        <v>2.556305039224147</v>
      </c>
      <c r="DY192" s="1">
        <v>0.1876302421209458</v>
      </c>
      <c r="DZ192" s="1">
        <v>0.0</v>
      </c>
      <c r="EA192" s="1">
        <v>-53.0473870967742</v>
      </c>
      <c r="EB192" s="1">
        <v>-3.944908064515973</v>
      </c>
      <c r="EC192" s="1">
        <v>0.2968495380164906</v>
      </c>
      <c r="ED192" s="1">
        <v>0.0</v>
      </c>
      <c r="EE192" s="1">
        <v>553.3397801118095</v>
      </c>
      <c r="EF192" s="1">
        <v>286.4615914522384</v>
      </c>
      <c r="EG192" s="1">
        <v>20.79860353555337</v>
      </c>
      <c r="EH192" s="1">
        <v>0.0</v>
      </c>
      <c r="EI192" s="1">
        <v>1.964588048780488</v>
      </c>
      <c r="EJ192" s="1">
        <v>0.2346196515679514</v>
      </c>
      <c r="EK192" s="1">
        <v>0.02463595867035374</v>
      </c>
      <c r="EL192" s="1">
        <v>0.0</v>
      </c>
      <c r="EM192" s="1">
        <v>1.92282126417904</v>
      </c>
      <c r="EN192" s="1">
        <v>-0.02134710774920428</v>
      </c>
      <c r="EO192" s="1">
        <v>0.001758193359067203</v>
      </c>
      <c r="EP192" s="1">
        <v>1.0</v>
      </c>
      <c r="EQ192" s="1">
        <v>1.0</v>
      </c>
      <c r="ER192" s="1">
        <v>6.0</v>
      </c>
      <c r="ES192" s="1" t="s">
        <v>406</v>
      </c>
      <c r="ET192" s="1">
        <v>2.9448</v>
      </c>
      <c r="EU192" s="1">
        <v>2.80124</v>
      </c>
      <c r="EV192" s="1">
        <v>0.148865</v>
      </c>
      <c r="EW192" s="1">
        <v>0.155096</v>
      </c>
      <c r="EX192" s="1">
        <v>0.118325</v>
      </c>
      <c r="EY192" s="1">
        <v>0.112223</v>
      </c>
      <c r="EZ192" s="1">
        <v>17505.2</v>
      </c>
      <c r="FA192" s="1">
        <v>18223.0</v>
      </c>
      <c r="FB192" s="1">
        <v>23906.1</v>
      </c>
      <c r="FC192" s="1">
        <v>25087.6</v>
      </c>
      <c r="FD192" s="1">
        <v>33728.7</v>
      </c>
      <c r="FE192" s="1">
        <v>35557.3</v>
      </c>
      <c r="FF192" s="1">
        <v>43569.6</v>
      </c>
      <c r="FG192" s="1">
        <v>46369.9</v>
      </c>
      <c r="FH192" s="1">
        <v>1.99018</v>
      </c>
      <c r="FI192" s="1">
        <v>1.9166</v>
      </c>
      <c r="FJ192" s="1">
        <v>0.135832</v>
      </c>
      <c r="FK192" s="1">
        <v>0.0</v>
      </c>
      <c r="FL192" s="1">
        <v>29.2494</v>
      </c>
      <c r="FM192" s="1">
        <v>999.9</v>
      </c>
      <c r="FN192" s="1">
        <v>69.9</v>
      </c>
      <c r="FO192" s="1">
        <v>31.8</v>
      </c>
      <c r="FP192" s="1">
        <v>33.1819</v>
      </c>
      <c r="FQ192" s="1">
        <v>64.334</v>
      </c>
      <c r="FR192" s="1">
        <v>25.9575</v>
      </c>
      <c r="FS192" s="1">
        <v>1.0</v>
      </c>
      <c r="FT192" s="1">
        <v>0.214766</v>
      </c>
      <c r="FU192" s="1">
        <v>0.466125</v>
      </c>
      <c r="FV192" s="1">
        <v>20.3243</v>
      </c>
      <c r="FW192" s="1">
        <v>5.2122</v>
      </c>
      <c r="FX192" s="1">
        <v>11.9068</v>
      </c>
      <c r="FY192" s="1">
        <v>5.0028</v>
      </c>
      <c r="FZ192" s="1">
        <v>3.2896</v>
      </c>
      <c r="GA192" s="1">
        <v>9999.0</v>
      </c>
      <c r="GB192" s="1">
        <v>9999.0</v>
      </c>
      <c r="GC192" s="1">
        <v>9999.0</v>
      </c>
      <c r="GD192" s="1">
        <v>999.9</v>
      </c>
      <c r="GE192" s="1">
        <v>1.85946</v>
      </c>
      <c r="GF192" s="1">
        <v>1.8544</v>
      </c>
      <c r="GG192" s="1">
        <v>1.85761</v>
      </c>
      <c r="GH192" s="1">
        <v>1.85605</v>
      </c>
      <c r="GI192" s="1">
        <v>1.85486</v>
      </c>
      <c r="GJ192" s="1">
        <v>1.85456</v>
      </c>
      <c r="GK192" s="1">
        <v>1.85313</v>
      </c>
      <c r="GL192" s="1">
        <v>1.85638</v>
      </c>
      <c r="GM192" s="1">
        <v>0.0</v>
      </c>
      <c r="GN192" s="1">
        <v>0.0</v>
      </c>
      <c r="GO192" s="1">
        <v>0.0</v>
      </c>
      <c r="GP192" s="1">
        <v>0.0</v>
      </c>
      <c r="GQ192" s="1" t="s">
        <v>359</v>
      </c>
      <c r="GR192" s="1" t="s">
        <v>360</v>
      </c>
      <c r="GS192" s="1" t="s">
        <v>361</v>
      </c>
      <c r="GT192" s="1" t="s">
        <v>361</v>
      </c>
      <c r="GU192" s="1" t="s">
        <v>361</v>
      </c>
      <c r="GV192" s="1" t="s">
        <v>361</v>
      </c>
      <c r="GW192" s="1">
        <v>0.0</v>
      </c>
      <c r="GX192" s="1">
        <v>100.0</v>
      </c>
      <c r="GY192" s="1">
        <v>100.0</v>
      </c>
      <c r="GZ192" s="1">
        <v>2.116</v>
      </c>
      <c r="HA192" s="1">
        <v>0.0152</v>
      </c>
      <c r="HB192" s="1">
        <v>0.4508132229881339</v>
      </c>
      <c r="HC192" s="1">
        <v>0.002931838302181297</v>
      </c>
      <c r="HD192" s="1">
        <v>-1.375455985948503E-6</v>
      </c>
      <c r="HE192" s="1">
        <v>3.07004744371273E-10</v>
      </c>
      <c r="HF192" s="1">
        <v>-0.06116048014925604</v>
      </c>
      <c r="HG192" s="1">
        <v>0.0100384331276165</v>
      </c>
      <c r="HH192" s="1">
        <v>-3.153267371123071E-4</v>
      </c>
      <c r="HI192" s="1">
        <v>1.819468599177705E-6</v>
      </c>
      <c r="HJ192" s="1">
        <v>1.0</v>
      </c>
      <c r="HK192" s="1">
        <v>2112.0</v>
      </c>
      <c r="HL192" s="1">
        <v>3.0</v>
      </c>
      <c r="HM192" s="1">
        <v>29.0</v>
      </c>
      <c r="HN192" s="1">
        <v>7.3</v>
      </c>
      <c r="HO192" s="1">
        <v>7.3</v>
      </c>
      <c r="HP192" s="1">
        <v>1.99219</v>
      </c>
      <c r="HQ192" s="1">
        <v>2.27783</v>
      </c>
      <c r="HR192" s="1">
        <v>1.4978</v>
      </c>
      <c r="HS192" s="1">
        <v>2.30347</v>
      </c>
      <c r="HT192" s="1">
        <v>1.54785</v>
      </c>
      <c r="HU192" s="1">
        <v>2.37671</v>
      </c>
      <c r="HV192" s="1">
        <v>35.5915</v>
      </c>
      <c r="HW192" s="1">
        <v>15.5855</v>
      </c>
      <c r="HX192" s="1">
        <v>18.0</v>
      </c>
      <c r="HY192" s="1">
        <v>500.926</v>
      </c>
      <c r="HZ192" s="1">
        <v>519.448</v>
      </c>
      <c r="IA192" s="1">
        <v>28.5848</v>
      </c>
      <c r="IB192" s="1">
        <v>29.8718</v>
      </c>
      <c r="IC192" s="1">
        <v>30.0005</v>
      </c>
      <c r="ID192" s="1">
        <v>29.6526</v>
      </c>
      <c r="IE192" s="1">
        <v>29.7446</v>
      </c>
      <c r="IF192" s="1">
        <v>39.8942</v>
      </c>
      <c r="IG192" s="1">
        <v>27.09</v>
      </c>
      <c r="IH192" s="1">
        <v>82.7913</v>
      </c>
      <c r="II192" s="1">
        <v>28.5765</v>
      </c>
      <c r="IJ192" s="1">
        <v>924.792</v>
      </c>
      <c r="IK192" s="1">
        <v>25.1496</v>
      </c>
      <c r="IL192" s="1">
        <v>100.765</v>
      </c>
      <c r="IM192" s="1">
        <v>100.5</v>
      </c>
      <c r="IN192" s="1" t="s">
        <v>362</v>
      </c>
    </row>
    <row r="193" ht="15.75" customHeight="1">
      <c r="A193" s="1">
        <v>177.0</v>
      </c>
      <c r="B193" s="1">
        <v>1.6602244451E9</v>
      </c>
      <c r="C193" s="1">
        <v>458.0999999046326</v>
      </c>
      <c r="D193" s="1" t="s">
        <v>697</v>
      </c>
      <c r="E193" s="1" t="s">
        <v>698</v>
      </c>
      <c r="F193" s="1">
        <v>1.0</v>
      </c>
      <c r="G193" s="1" t="s">
        <v>349</v>
      </c>
      <c r="H193" s="1" t="s">
        <v>350</v>
      </c>
      <c r="I193" s="1" t="s">
        <v>351</v>
      </c>
      <c r="J193" s="1" t="s">
        <v>352</v>
      </c>
      <c r="K193" s="1" t="s">
        <v>353</v>
      </c>
      <c r="L193" s="1" t="s">
        <v>354</v>
      </c>
      <c r="M193" s="1" t="s">
        <v>355</v>
      </c>
      <c r="N193" s="1">
        <v>1.660224437599999E9</v>
      </c>
      <c r="O193" s="1">
        <f t="shared" si="1"/>
        <v>0.001711721621</v>
      </c>
      <c r="P193" s="1">
        <f t="shared" si="2"/>
        <v>1.711721621</v>
      </c>
      <c r="Q193" s="1">
        <f t="shared" si="3"/>
        <v>11.85927733</v>
      </c>
      <c r="R193" s="1">
        <f t="shared" si="4"/>
        <v>802.7679333</v>
      </c>
      <c r="S193" s="1">
        <f t="shared" si="5"/>
        <v>559.2160939</v>
      </c>
      <c r="T193" s="1">
        <f t="shared" si="6"/>
        <v>55.67099476</v>
      </c>
      <c r="U193" s="1">
        <f t="shared" si="7"/>
        <v>79.91703011</v>
      </c>
      <c r="V193" s="1">
        <f t="shared" si="8"/>
        <v>0.08677464261</v>
      </c>
      <c r="W193" s="1">
        <f t="shared" si="9"/>
        <v>2.92060913</v>
      </c>
      <c r="X193" s="1">
        <f t="shared" si="10"/>
        <v>0.08536738856</v>
      </c>
      <c r="Y193" s="1">
        <f t="shared" si="11"/>
        <v>0.05347915299</v>
      </c>
      <c r="Z193" s="1">
        <f t="shared" si="12"/>
        <v>321.5115104</v>
      </c>
      <c r="AA193" s="1">
        <f t="shared" si="13"/>
        <v>32.46383227</v>
      </c>
      <c r="AB193" s="1">
        <f t="shared" si="14"/>
        <v>31.46382667</v>
      </c>
      <c r="AC193" s="1">
        <f t="shared" si="15"/>
        <v>4.632070497</v>
      </c>
      <c r="AD193" s="1">
        <f t="shared" si="16"/>
        <v>60.01589302</v>
      </c>
      <c r="AE193" s="1">
        <f t="shared" si="17"/>
        <v>2.709537119</v>
      </c>
      <c r="AF193" s="1">
        <f t="shared" si="18"/>
        <v>4.514699328</v>
      </c>
      <c r="AG193" s="1">
        <f t="shared" si="19"/>
        <v>1.922533378</v>
      </c>
      <c r="AH193" s="1">
        <f t="shared" si="20"/>
        <v>-75.48692348</v>
      </c>
      <c r="AI193" s="1">
        <f t="shared" si="21"/>
        <v>-71.00000515</v>
      </c>
      <c r="AJ193" s="1">
        <f t="shared" si="22"/>
        <v>-5.47190225</v>
      </c>
      <c r="AK193" s="1">
        <f t="shared" si="23"/>
        <v>169.5526795</v>
      </c>
      <c r="AL193" s="1">
        <f t="shared" si="24"/>
        <v>42.939149</v>
      </c>
      <c r="AM193" s="1">
        <f t="shared" si="25"/>
        <v>1.694928806</v>
      </c>
      <c r="AN193" s="1">
        <f t="shared" si="26"/>
        <v>11.85927733</v>
      </c>
      <c r="AO193" s="1">
        <v>901.8505378928501</v>
      </c>
      <c r="AP193" s="1">
        <v>861.0937757575754</v>
      </c>
      <c r="AQ193" s="1">
        <v>5.120540480290738</v>
      </c>
      <c r="AR193" s="1">
        <v>64.96869328460993</v>
      </c>
      <c r="AS193" s="1">
        <f t="shared" si="27"/>
        <v>1.711721621</v>
      </c>
      <c r="AT193" s="1">
        <v>25.21072995239424</v>
      </c>
      <c r="AU193" s="1">
        <v>27.20923090909089</v>
      </c>
      <c r="AV193" s="1">
        <v>-1.183715962542471E-4</v>
      </c>
      <c r="AW193" s="1">
        <v>84.42991726890527</v>
      </c>
      <c r="AX193" s="1">
        <v>0.0</v>
      </c>
      <c r="AY193" s="1">
        <v>0.0</v>
      </c>
      <c r="AZ193" s="1">
        <f t="shared" si="28"/>
        <v>1</v>
      </c>
      <c r="BA193" s="1">
        <f t="shared" si="29"/>
        <v>0</v>
      </c>
      <c r="BB193" s="1">
        <f t="shared" si="30"/>
        <v>51912.88759</v>
      </c>
      <c r="BC193" s="1">
        <f t="shared" si="31"/>
        <v>1999.968</v>
      </c>
      <c r="BD193" s="1">
        <f t="shared" si="32"/>
        <v>1681.17344</v>
      </c>
      <c r="BE193" s="1">
        <f t="shared" si="33"/>
        <v>0.8406001696</v>
      </c>
      <c r="BF193" s="1">
        <f t="shared" si="34"/>
        <v>0.1607583273</v>
      </c>
      <c r="BG193" s="1">
        <v>6.0</v>
      </c>
      <c r="BH193" s="1">
        <v>0.5</v>
      </c>
      <c r="BI193" s="1" t="s">
        <v>356</v>
      </c>
      <c r="BJ193" s="1">
        <v>2.0</v>
      </c>
      <c r="BK193" s="1" t="b">
        <v>1</v>
      </c>
      <c r="BL193" s="1">
        <v>1.660224437599999E9</v>
      </c>
      <c r="BM193" s="1">
        <v>802.7679333333333</v>
      </c>
      <c r="BN193" s="1">
        <v>855.9154</v>
      </c>
      <c r="BO193" s="1">
        <v>27.21734666666667</v>
      </c>
      <c r="BP193" s="1">
        <v>25.23924666666667</v>
      </c>
      <c r="BQ193" s="1">
        <v>800.6941333333335</v>
      </c>
      <c r="BR193" s="1">
        <v>27.20214666666667</v>
      </c>
      <c r="BS193" s="1">
        <v>500.1154666666667</v>
      </c>
      <c r="BT193" s="1">
        <v>99.45186666666667</v>
      </c>
      <c r="BU193" s="1">
        <v>0.09997988</v>
      </c>
      <c r="BV193" s="1">
        <v>31.01290666666667</v>
      </c>
      <c r="BW193" s="1">
        <v>31.46382666666666</v>
      </c>
      <c r="BX193" s="1">
        <v>999.8999999999999</v>
      </c>
      <c r="BY193" s="1">
        <v>0.0</v>
      </c>
      <c r="BZ193" s="1">
        <v>0.0</v>
      </c>
      <c r="CA193" s="1">
        <v>10003.95733333333</v>
      </c>
      <c r="CB193" s="1">
        <v>0.0</v>
      </c>
      <c r="CC193" s="1">
        <v>7.449357333333336</v>
      </c>
      <c r="CD193" s="1">
        <v>-53.14736666666667</v>
      </c>
      <c r="CE193" s="1">
        <v>825.2285999999999</v>
      </c>
      <c r="CF193" s="1">
        <v>878.0767333333332</v>
      </c>
      <c r="CG193" s="1">
        <v>1.978109333333333</v>
      </c>
      <c r="CH193" s="1">
        <v>855.9154</v>
      </c>
      <c r="CI193" s="1">
        <v>25.23924666666667</v>
      </c>
      <c r="CJ193" s="1">
        <v>2.706816666666666</v>
      </c>
      <c r="CK193" s="1">
        <v>2.510092</v>
      </c>
      <c r="CL193" s="1">
        <v>22.32656666666667</v>
      </c>
      <c r="CM193" s="1">
        <v>21.09206666666666</v>
      </c>
      <c r="CN193" s="1">
        <v>1999.968</v>
      </c>
      <c r="CO193" s="1">
        <v>0.9799938000000001</v>
      </c>
      <c r="CP193" s="1">
        <v>0.0200064</v>
      </c>
      <c r="CQ193" s="1">
        <v>0.0</v>
      </c>
      <c r="CR193" s="1">
        <v>2.763199999999999</v>
      </c>
      <c r="CS193" s="1">
        <v>0.0</v>
      </c>
      <c r="CT193" s="1">
        <v>22393.31333333334</v>
      </c>
      <c r="CU193" s="1">
        <v>17411.99333333334</v>
      </c>
      <c r="CV193" s="1">
        <v>40.375</v>
      </c>
      <c r="CW193" s="1">
        <v>41.30786666666667</v>
      </c>
      <c r="CX193" s="1">
        <v>40.30786666666667</v>
      </c>
      <c r="CY193" s="1">
        <v>39.8162</v>
      </c>
      <c r="CZ193" s="1">
        <v>40.5</v>
      </c>
      <c r="DA193" s="1">
        <v>1959.957333333333</v>
      </c>
      <c r="DB193" s="1">
        <v>40.01066666666667</v>
      </c>
      <c r="DC193" s="1">
        <v>0.0</v>
      </c>
      <c r="DD193" s="1">
        <v>1.6602244439E9</v>
      </c>
      <c r="DE193" s="1">
        <v>0.0</v>
      </c>
      <c r="DF193" s="1">
        <v>1.660224008E9</v>
      </c>
      <c r="DG193" s="1" t="s">
        <v>357</v>
      </c>
      <c r="DH193" s="1">
        <v>1.660224008E9</v>
      </c>
      <c r="DI193" s="1">
        <v>1.660224007E9</v>
      </c>
      <c r="DJ193" s="1">
        <v>1.0</v>
      </c>
      <c r="DK193" s="1">
        <v>0.091</v>
      </c>
      <c r="DL193" s="1">
        <v>-0.018</v>
      </c>
      <c r="DM193" s="1">
        <v>1.42</v>
      </c>
      <c r="DN193" s="1">
        <v>0.02</v>
      </c>
      <c r="DO193" s="1">
        <v>400.0</v>
      </c>
      <c r="DP193" s="1">
        <v>26.0</v>
      </c>
      <c r="DQ193" s="1">
        <v>0.31</v>
      </c>
      <c r="DR193" s="1">
        <v>0.11</v>
      </c>
      <c r="DS193" s="1">
        <v>11.5093006583695</v>
      </c>
      <c r="DT193" s="1">
        <v>1.506343012568215</v>
      </c>
      <c r="DU193" s="1">
        <v>0.1769295461890763</v>
      </c>
      <c r="DV193" s="1">
        <v>0.0</v>
      </c>
      <c r="DW193" s="1">
        <v>42.87217213852377</v>
      </c>
      <c r="DX193" s="1">
        <v>2.573936310874719</v>
      </c>
      <c r="DY193" s="1">
        <v>0.1949157655137794</v>
      </c>
      <c r="DZ193" s="1">
        <v>0.0</v>
      </c>
      <c r="EA193" s="1">
        <v>-53.11373225806452</v>
      </c>
      <c r="EB193" s="1">
        <v>-3.825116129032232</v>
      </c>
      <c r="EC193" s="1">
        <v>0.2878357880717782</v>
      </c>
      <c r="ED193" s="1">
        <v>0.0</v>
      </c>
      <c r="EE193" s="1">
        <v>554.4690360404886</v>
      </c>
      <c r="EF193" s="1">
        <v>285.0140756488697</v>
      </c>
      <c r="EG193" s="1">
        <v>21.37485023275881</v>
      </c>
      <c r="EH193" s="1">
        <v>0.0</v>
      </c>
      <c r="EI193" s="1">
        <v>1.967502195121951</v>
      </c>
      <c r="EJ193" s="1">
        <v>0.2425708013937306</v>
      </c>
      <c r="EK193" s="1">
        <v>0.02518080594151759</v>
      </c>
      <c r="EL193" s="1">
        <v>0.0</v>
      </c>
      <c r="EM193" s="1">
        <v>1.922767270348757</v>
      </c>
      <c r="EN193" s="1">
        <v>-0.02056067757908978</v>
      </c>
      <c r="EO193" s="1">
        <v>0.00175470406460944</v>
      </c>
      <c r="EP193" s="1">
        <v>1.0</v>
      </c>
      <c r="EQ193" s="1">
        <v>1.0</v>
      </c>
      <c r="ER193" s="1">
        <v>6.0</v>
      </c>
      <c r="ES193" s="1" t="s">
        <v>406</v>
      </c>
      <c r="ET193" s="1">
        <v>2.94482</v>
      </c>
      <c r="EU193" s="1">
        <v>2.80132</v>
      </c>
      <c r="EV193" s="1">
        <v>0.149449</v>
      </c>
      <c r="EW193" s="1">
        <v>0.155663</v>
      </c>
      <c r="EX193" s="1">
        <v>0.118319</v>
      </c>
      <c r="EY193" s="1">
        <v>0.112226</v>
      </c>
      <c r="EZ193" s="1">
        <v>17493.2</v>
      </c>
      <c r="FA193" s="1">
        <v>18210.6</v>
      </c>
      <c r="FB193" s="1">
        <v>23906.0</v>
      </c>
      <c r="FC193" s="1">
        <v>25087.4</v>
      </c>
      <c r="FD193" s="1">
        <v>33728.8</v>
      </c>
      <c r="FE193" s="1">
        <v>35557.0</v>
      </c>
      <c r="FF193" s="1">
        <v>43569.5</v>
      </c>
      <c r="FG193" s="1">
        <v>46369.6</v>
      </c>
      <c r="FH193" s="1">
        <v>1.9901</v>
      </c>
      <c r="FI193" s="1">
        <v>1.9165</v>
      </c>
      <c r="FJ193" s="1">
        <v>0.135899</v>
      </c>
      <c r="FK193" s="1">
        <v>0.0</v>
      </c>
      <c r="FL193" s="1">
        <v>29.2501</v>
      </c>
      <c r="FM193" s="1">
        <v>999.9</v>
      </c>
      <c r="FN193" s="1">
        <v>69.9</v>
      </c>
      <c r="FO193" s="1">
        <v>31.8</v>
      </c>
      <c r="FP193" s="1">
        <v>33.1828</v>
      </c>
      <c r="FQ193" s="1">
        <v>64.414</v>
      </c>
      <c r="FR193" s="1">
        <v>25.8013</v>
      </c>
      <c r="FS193" s="1">
        <v>1.0</v>
      </c>
      <c r="FT193" s="1">
        <v>0.214954</v>
      </c>
      <c r="FU193" s="1">
        <v>0.461397</v>
      </c>
      <c r="FV193" s="1">
        <v>20.3243</v>
      </c>
      <c r="FW193" s="1">
        <v>5.21235</v>
      </c>
      <c r="FX193" s="1">
        <v>11.9071</v>
      </c>
      <c r="FY193" s="1">
        <v>5.0028</v>
      </c>
      <c r="FZ193" s="1">
        <v>3.2896</v>
      </c>
      <c r="GA193" s="1">
        <v>9999.0</v>
      </c>
      <c r="GB193" s="1">
        <v>9999.0</v>
      </c>
      <c r="GC193" s="1">
        <v>9999.0</v>
      </c>
      <c r="GD193" s="1">
        <v>999.9</v>
      </c>
      <c r="GE193" s="1">
        <v>1.85945</v>
      </c>
      <c r="GF193" s="1">
        <v>1.8544</v>
      </c>
      <c r="GG193" s="1">
        <v>1.8576</v>
      </c>
      <c r="GH193" s="1">
        <v>1.85605</v>
      </c>
      <c r="GI193" s="1">
        <v>1.85486</v>
      </c>
      <c r="GJ193" s="1">
        <v>1.85456</v>
      </c>
      <c r="GK193" s="1">
        <v>1.85312</v>
      </c>
      <c r="GL193" s="1">
        <v>1.85638</v>
      </c>
      <c r="GM193" s="1">
        <v>0.0</v>
      </c>
      <c r="GN193" s="1">
        <v>0.0</v>
      </c>
      <c r="GO193" s="1">
        <v>0.0</v>
      </c>
      <c r="GP193" s="1">
        <v>0.0</v>
      </c>
      <c r="GQ193" s="1" t="s">
        <v>359</v>
      </c>
      <c r="GR193" s="1" t="s">
        <v>360</v>
      </c>
      <c r="GS193" s="1" t="s">
        <v>361</v>
      </c>
      <c r="GT193" s="1" t="s">
        <v>361</v>
      </c>
      <c r="GU193" s="1" t="s">
        <v>361</v>
      </c>
      <c r="GV193" s="1" t="s">
        <v>361</v>
      </c>
      <c r="GW193" s="1">
        <v>0.0</v>
      </c>
      <c r="GX193" s="1">
        <v>100.0</v>
      </c>
      <c r="GY193" s="1">
        <v>100.0</v>
      </c>
      <c r="GZ193" s="1">
        <v>2.123</v>
      </c>
      <c r="HA193" s="1">
        <v>0.0152</v>
      </c>
      <c r="HB193" s="1">
        <v>0.4508132229881339</v>
      </c>
      <c r="HC193" s="1">
        <v>0.002931838302181297</v>
      </c>
      <c r="HD193" s="1">
        <v>-1.375455985948503E-6</v>
      </c>
      <c r="HE193" s="1">
        <v>3.07004744371273E-10</v>
      </c>
      <c r="HF193" s="1">
        <v>-0.06116048014925604</v>
      </c>
      <c r="HG193" s="1">
        <v>0.0100384331276165</v>
      </c>
      <c r="HH193" s="1">
        <v>-3.153267371123071E-4</v>
      </c>
      <c r="HI193" s="1">
        <v>1.819468599177705E-6</v>
      </c>
      <c r="HJ193" s="1">
        <v>1.0</v>
      </c>
      <c r="HK193" s="1">
        <v>2112.0</v>
      </c>
      <c r="HL193" s="1">
        <v>3.0</v>
      </c>
      <c r="HM193" s="1">
        <v>29.0</v>
      </c>
      <c r="HN193" s="1">
        <v>7.3</v>
      </c>
      <c r="HO193" s="1">
        <v>7.3</v>
      </c>
      <c r="HP193" s="1">
        <v>2.00439</v>
      </c>
      <c r="HQ193" s="1">
        <v>2.28394</v>
      </c>
      <c r="HR193" s="1">
        <v>1.4978</v>
      </c>
      <c r="HS193" s="1">
        <v>2.30347</v>
      </c>
      <c r="HT193" s="1">
        <v>1.54785</v>
      </c>
      <c r="HU193" s="1">
        <v>2.27051</v>
      </c>
      <c r="HV193" s="1">
        <v>35.5915</v>
      </c>
      <c r="HW193" s="1">
        <v>15.568</v>
      </c>
      <c r="HX193" s="1">
        <v>18.0</v>
      </c>
      <c r="HY193" s="1">
        <v>500.886</v>
      </c>
      <c r="HZ193" s="1">
        <v>519.386</v>
      </c>
      <c r="IA193" s="1">
        <v>28.5824</v>
      </c>
      <c r="IB193" s="1">
        <v>29.8731</v>
      </c>
      <c r="IC193" s="1">
        <v>30.0006</v>
      </c>
      <c r="ID193" s="1">
        <v>29.6532</v>
      </c>
      <c r="IE193" s="1">
        <v>29.7455</v>
      </c>
      <c r="IF193" s="1">
        <v>40.1351</v>
      </c>
      <c r="IG193" s="1">
        <v>27.09</v>
      </c>
      <c r="IH193" s="1">
        <v>82.7913</v>
      </c>
      <c r="II193" s="1">
        <v>28.5765</v>
      </c>
      <c r="IJ193" s="1">
        <v>924.792</v>
      </c>
      <c r="IK193" s="1">
        <v>25.147</v>
      </c>
      <c r="IL193" s="1">
        <v>100.765</v>
      </c>
      <c r="IM193" s="1">
        <v>100.5</v>
      </c>
      <c r="IN193" s="1" t="s">
        <v>362</v>
      </c>
    </row>
    <row r="194" ht="15.75" customHeight="1">
      <c r="A194" s="1">
        <v>178.0</v>
      </c>
      <c r="B194" s="1">
        <v>1.6602244461E9</v>
      </c>
      <c r="C194" s="1">
        <v>459.0999999046326</v>
      </c>
      <c r="D194" s="1" t="s">
        <v>699</v>
      </c>
      <c r="E194" s="1" t="s">
        <v>700</v>
      </c>
      <c r="F194" s="1">
        <v>1.0</v>
      </c>
      <c r="G194" s="1" t="s">
        <v>349</v>
      </c>
      <c r="H194" s="1" t="s">
        <v>350</v>
      </c>
      <c r="I194" s="1" t="s">
        <v>351</v>
      </c>
      <c r="J194" s="1" t="s">
        <v>352</v>
      </c>
      <c r="K194" s="1" t="s">
        <v>353</v>
      </c>
      <c r="L194" s="1" t="s">
        <v>354</v>
      </c>
      <c r="M194" s="1" t="s">
        <v>355</v>
      </c>
      <c r="N194" s="1">
        <v>1.6602244381E9</v>
      </c>
      <c r="O194" s="1">
        <f t="shared" si="1"/>
        <v>0.00171227282</v>
      </c>
      <c r="P194" s="1">
        <f t="shared" si="2"/>
        <v>1.71227282</v>
      </c>
      <c r="Q194" s="1">
        <f t="shared" si="3"/>
        <v>11.90844978</v>
      </c>
      <c r="R194" s="1">
        <f t="shared" si="4"/>
        <v>805.25925</v>
      </c>
      <c r="S194" s="1">
        <f t="shared" si="5"/>
        <v>560.7947584</v>
      </c>
      <c r="T194" s="1">
        <f t="shared" si="6"/>
        <v>55.82816061</v>
      </c>
      <c r="U194" s="1">
        <f t="shared" si="7"/>
        <v>80.16505517</v>
      </c>
      <c r="V194" s="1">
        <f t="shared" si="8"/>
        <v>0.08680306055</v>
      </c>
      <c r="W194" s="1">
        <f t="shared" si="9"/>
        <v>2.920648039</v>
      </c>
      <c r="X194" s="1">
        <f t="shared" si="10"/>
        <v>0.08539491112</v>
      </c>
      <c r="Y194" s="1">
        <f t="shared" si="11"/>
        <v>0.05349643324</v>
      </c>
      <c r="Z194" s="1">
        <f t="shared" si="12"/>
        <v>321.5133234</v>
      </c>
      <c r="AA194" s="1">
        <f t="shared" si="13"/>
        <v>32.46346896</v>
      </c>
      <c r="AB194" s="1">
        <f t="shared" si="14"/>
        <v>31.46361875</v>
      </c>
      <c r="AC194" s="1">
        <f t="shared" si="15"/>
        <v>4.632015771</v>
      </c>
      <c r="AD194" s="1">
        <f t="shared" si="16"/>
        <v>60.01539594</v>
      </c>
      <c r="AE194" s="1">
        <f t="shared" si="17"/>
        <v>2.709481787</v>
      </c>
      <c r="AF194" s="1">
        <f t="shared" si="18"/>
        <v>4.514644525</v>
      </c>
      <c r="AG194" s="1">
        <f t="shared" si="19"/>
        <v>1.922533984</v>
      </c>
      <c r="AH194" s="1">
        <f t="shared" si="20"/>
        <v>-75.51123136</v>
      </c>
      <c r="AI194" s="1">
        <f t="shared" si="21"/>
        <v>-71.00173832</v>
      </c>
      <c r="AJ194" s="1">
        <f t="shared" si="22"/>
        <v>-5.471951572</v>
      </c>
      <c r="AK194" s="1">
        <f t="shared" si="23"/>
        <v>169.5284022</v>
      </c>
      <c r="AL194" s="1">
        <f t="shared" si="24"/>
        <v>42.95637854</v>
      </c>
      <c r="AM194" s="1">
        <f t="shared" si="25"/>
        <v>1.696023914</v>
      </c>
      <c r="AN194" s="1">
        <f t="shared" si="26"/>
        <v>11.90844978</v>
      </c>
      <c r="AO194" s="1">
        <v>907.0124475842656</v>
      </c>
      <c r="AP194" s="1">
        <v>866.2038787878787</v>
      </c>
      <c r="AQ194" s="1">
        <v>5.118903574033409</v>
      </c>
      <c r="AR194" s="1">
        <v>64.96869328460993</v>
      </c>
      <c r="AS194" s="1">
        <f t="shared" si="27"/>
        <v>1.71227282</v>
      </c>
      <c r="AT194" s="1">
        <v>25.20879433665372</v>
      </c>
      <c r="AU194" s="1">
        <v>27.20788545454545</v>
      </c>
      <c r="AV194" s="1">
        <v>-1.12493754274654E-4</v>
      </c>
      <c r="AW194" s="1">
        <v>84.42991726890527</v>
      </c>
      <c r="AX194" s="1">
        <v>0.0</v>
      </c>
      <c r="AY194" s="1">
        <v>0.0</v>
      </c>
      <c r="AZ194" s="1">
        <f t="shared" si="28"/>
        <v>1</v>
      </c>
      <c r="BA194" s="1">
        <f t="shared" si="29"/>
        <v>0</v>
      </c>
      <c r="BB194" s="1">
        <f t="shared" si="30"/>
        <v>51914.0302</v>
      </c>
      <c r="BC194" s="1">
        <f t="shared" si="31"/>
        <v>1999.979375</v>
      </c>
      <c r="BD194" s="1">
        <f t="shared" si="32"/>
        <v>1681.182994</v>
      </c>
      <c r="BE194" s="1">
        <f t="shared" si="33"/>
        <v>0.8406001656</v>
      </c>
      <c r="BF194" s="1">
        <f t="shared" si="34"/>
        <v>0.1607583195</v>
      </c>
      <c r="BG194" s="1">
        <v>6.0</v>
      </c>
      <c r="BH194" s="1">
        <v>0.5</v>
      </c>
      <c r="BI194" s="1" t="s">
        <v>356</v>
      </c>
      <c r="BJ194" s="1">
        <v>2.0</v>
      </c>
      <c r="BK194" s="1" t="b">
        <v>1</v>
      </c>
      <c r="BL194" s="1">
        <v>1.6602244381E9</v>
      </c>
      <c r="BM194" s="1">
        <v>805.25925</v>
      </c>
      <c r="BN194" s="1">
        <v>858.4330625</v>
      </c>
      <c r="BO194" s="1">
        <v>27.2167875</v>
      </c>
      <c r="BP194" s="1">
        <v>25.237425</v>
      </c>
      <c r="BQ194" s="1">
        <v>803.1822500000001</v>
      </c>
      <c r="BR194" s="1">
        <v>27.2015875</v>
      </c>
      <c r="BS194" s="1">
        <v>500.1196875</v>
      </c>
      <c r="BT194" s="1">
        <v>99.451875</v>
      </c>
      <c r="BU194" s="1">
        <v>0.099983825</v>
      </c>
      <c r="BV194" s="1">
        <v>31.01269375</v>
      </c>
      <c r="BW194" s="1">
        <v>31.46361875</v>
      </c>
      <c r="BX194" s="1">
        <v>999.9</v>
      </c>
      <c r="BY194" s="1">
        <v>0.0</v>
      </c>
      <c r="BZ194" s="1">
        <v>0.0</v>
      </c>
      <c r="CA194" s="1">
        <v>10004.17875</v>
      </c>
      <c r="CB194" s="1">
        <v>0.0</v>
      </c>
      <c r="CC194" s="1">
        <v>7.449599375</v>
      </c>
      <c r="CD194" s="1">
        <v>-53.17371875</v>
      </c>
      <c r="CE194" s="1">
        <v>827.789125</v>
      </c>
      <c r="CF194" s="1">
        <v>880.6579375</v>
      </c>
      <c r="CG194" s="1">
        <v>1.979373125</v>
      </c>
      <c r="CH194" s="1">
        <v>858.4330625</v>
      </c>
      <c r="CI194" s="1">
        <v>25.237425</v>
      </c>
      <c r="CJ194" s="1">
        <v>2.70676125</v>
      </c>
      <c r="CK194" s="1">
        <v>2.509910625</v>
      </c>
      <c r="CL194" s="1">
        <v>22.32623125</v>
      </c>
      <c r="CM194" s="1">
        <v>21.09089375</v>
      </c>
      <c r="CN194" s="1">
        <v>1999.979375</v>
      </c>
      <c r="CO194" s="1">
        <v>0.9799939375</v>
      </c>
      <c r="CP194" s="1">
        <v>0.0200062625</v>
      </c>
      <c r="CQ194" s="1">
        <v>0.0</v>
      </c>
      <c r="CR194" s="1">
        <v>2.715375</v>
      </c>
      <c r="CS194" s="1">
        <v>0.0</v>
      </c>
      <c r="CT194" s="1">
        <v>22396.2125</v>
      </c>
      <c r="CU194" s="1">
        <v>17412.09375</v>
      </c>
      <c r="CV194" s="1">
        <v>40.375</v>
      </c>
      <c r="CW194" s="1">
        <v>41.308125</v>
      </c>
      <c r="CX194" s="1">
        <v>40.308125</v>
      </c>
      <c r="CY194" s="1">
        <v>39.819875</v>
      </c>
      <c r="CZ194" s="1">
        <v>40.5</v>
      </c>
      <c r="DA194" s="1">
        <v>1959.96875</v>
      </c>
      <c r="DB194" s="1">
        <v>40.010625</v>
      </c>
      <c r="DC194" s="1">
        <v>0.0</v>
      </c>
      <c r="DD194" s="1">
        <v>1.6602244451E9</v>
      </c>
      <c r="DE194" s="1">
        <v>0.0</v>
      </c>
      <c r="DF194" s="1">
        <v>1.660224008E9</v>
      </c>
      <c r="DG194" s="1" t="s">
        <v>357</v>
      </c>
      <c r="DH194" s="1">
        <v>1.660224008E9</v>
      </c>
      <c r="DI194" s="1">
        <v>1.660224007E9</v>
      </c>
      <c r="DJ194" s="1">
        <v>1.0</v>
      </c>
      <c r="DK194" s="1">
        <v>0.091</v>
      </c>
      <c r="DL194" s="1">
        <v>-0.018</v>
      </c>
      <c r="DM194" s="1">
        <v>1.42</v>
      </c>
      <c r="DN194" s="1">
        <v>0.02</v>
      </c>
      <c r="DO194" s="1">
        <v>400.0</v>
      </c>
      <c r="DP194" s="1">
        <v>26.0</v>
      </c>
      <c r="DQ194" s="1">
        <v>0.31</v>
      </c>
      <c r="DR194" s="1">
        <v>0.11</v>
      </c>
      <c r="DS194" s="1">
        <v>11.5093006583695</v>
      </c>
      <c r="DT194" s="1">
        <v>1.506343012568215</v>
      </c>
      <c r="DU194" s="1">
        <v>0.1769295461890763</v>
      </c>
      <c r="DV194" s="1">
        <v>0.0</v>
      </c>
      <c r="DW194" s="1">
        <v>42.87217213852377</v>
      </c>
      <c r="DX194" s="1">
        <v>2.573936310874719</v>
      </c>
      <c r="DY194" s="1">
        <v>0.1949157655137794</v>
      </c>
      <c r="DZ194" s="1">
        <v>0.0</v>
      </c>
      <c r="EA194" s="1">
        <v>-53.11373225806452</v>
      </c>
      <c r="EB194" s="1">
        <v>-3.825116129032232</v>
      </c>
      <c r="EC194" s="1">
        <v>0.2878357880717782</v>
      </c>
      <c r="ED194" s="1">
        <v>0.0</v>
      </c>
      <c r="EE194" s="1">
        <v>554.4690360404886</v>
      </c>
      <c r="EF194" s="1">
        <v>285.0140756488697</v>
      </c>
      <c r="EG194" s="1">
        <v>21.37485023275881</v>
      </c>
      <c r="EH194" s="1">
        <v>0.0</v>
      </c>
      <c r="EI194" s="1">
        <v>1.967502195121951</v>
      </c>
      <c r="EJ194" s="1">
        <v>0.2425708013937306</v>
      </c>
      <c r="EK194" s="1">
        <v>0.02518080594151759</v>
      </c>
      <c r="EL194" s="1">
        <v>0.0</v>
      </c>
      <c r="EM194" s="1">
        <v>1.922767270348757</v>
      </c>
      <c r="EN194" s="1">
        <v>-0.02056067757908978</v>
      </c>
      <c r="EO194" s="1">
        <v>0.00175470406460944</v>
      </c>
      <c r="EP194" s="1">
        <v>1.0</v>
      </c>
      <c r="EQ194" s="1">
        <v>1.0</v>
      </c>
      <c r="ER194" s="1">
        <v>6.0</v>
      </c>
      <c r="ES194" s="1" t="s">
        <v>406</v>
      </c>
      <c r="ET194" s="1">
        <v>2.9447</v>
      </c>
      <c r="EU194" s="1">
        <v>2.80141</v>
      </c>
      <c r="EV194" s="1">
        <v>0.150032</v>
      </c>
      <c r="EW194" s="1">
        <v>0.156229</v>
      </c>
      <c r="EX194" s="1">
        <v>0.118316</v>
      </c>
      <c r="EY194" s="1">
        <v>0.112223</v>
      </c>
      <c r="EZ194" s="1">
        <v>17481.1</v>
      </c>
      <c r="FA194" s="1">
        <v>18198.3</v>
      </c>
      <c r="FB194" s="1">
        <v>23905.9</v>
      </c>
      <c r="FC194" s="1">
        <v>25087.2</v>
      </c>
      <c r="FD194" s="1">
        <v>33728.9</v>
      </c>
      <c r="FE194" s="1">
        <v>35557.1</v>
      </c>
      <c r="FF194" s="1">
        <v>43569.4</v>
      </c>
      <c r="FG194" s="1">
        <v>46369.5</v>
      </c>
      <c r="FH194" s="1">
        <v>1.99013</v>
      </c>
      <c r="FI194" s="1">
        <v>1.91642</v>
      </c>
      <c r="FJ194" s="1">
        <v>0.135846</v>
      </c>
      <c r="FK194" s="1">
        <v>0.0</v>
      </c>
      <c r="FL194" s="1">
        <v>29.2507</v>
      </c>
      <c r="FM194" s="1">
        <v>999.9</v>
      </c>
      <c r="FN194" s="1">
        <v>69.9</v>
      </c>
      <c r="FO194" s="1">
        <v>31.8</v>
      </c>
      <c r="FP194" s="1">
        <v>33.185</v>
      </c>
      <c r="FQ194" s="1">
        <v>64.104</v>
      </c>
      <c r="FR194" s="1">
        <v>25.7692</v>
      </c>
      <c r="FS194" s="1">
        <v>1.0</v>
      </c>
      <c r="FT194" s="1">
        <v>0.214972</v>
      </c>
      <c r="FU194" s="1">
        <v>0.463456</v>
      </c>
      <c r="FV194" s="1">
        <v>20.3244</v>
      </c>
      <c r="FW194" s="1">
        <v>5.2125</v>
      </c>
      <c r="FX194" s="1">
        <v>11.9071</v>
      </c>
      <c r="FY194" s="1">
        <v>5.0029</v>
      </c>
      <c r="FZ194" s="1">
        <v>3.2896</v>
      </c>
      <c r="GA194" s="1">
        <v>9999.0</v>
      </c>
      <c r="GB194" s="1">
        <v>9999.0</v>
      </c>
      <c r="GC194" s="1">
        <v>9999.0</v>
      </c>
      <c r="GD194" s="1">
        <v>999.9</v>
      </c>
      <c r="GE194" s="1">
        <v>1.85944</v>
      </c>
      <c r="GF194" s="1">
        <v>1.8544</v>
      </c>
      <c r="GG194" s="1">
        <v>1.8576</v>
      </c>
      <c r="GH194" s="1">
        <v>1.85604</v>
      </c>
      <c r="GI194" s="1">
        <v>1.85486</v>
      </c>
      <c r="GJ194" s="1">
        <v>1.85455</v>
      </c>
      <c r="GK194" s="1">
        <v>1.85312</v>
      </c>
      <c r="GL194" s="1">
        <v>1.85638</v>
      </c>
      <c r="GM194" s="1">
        <v>0.0</v>
      </c>
      <c r="GN194" s="1">
        <v>0.0</v>
      </c>
      <c r="GO194" s="1">
        <v>0.0</v>
      </c>
      <c r="GP194" s="1">
        <v>0.0</v>
      </c>
      <c r="GQ194" s="1" t="s">
        <v>359</v>
      </c>
      <c r="GR194" s="1" t="s">
        <v>360</v>
      </c>
      <c r="GS194" s="1" t="s">
        <v>361</v>
      </c>
      <c r="GT194" s="1" t="s">
        <v>361</v>
      </c>
      <c r="GU194" s="1" t="s">
        <v>361</v>
      </c>
      <c r="GV194" s="1" t="s">
        <v>361</v>
      </c>
      <c r="GW194" s="1">
        <v>0.0</v>
      </c>
      <c r="GX194" s="1">
        <v>100.0</v>
      </c>
      <c r="GY194" s="1">
        <v>100.0</v>
      </c>
      <c r="GZ194" s="1">
        <v>2.129</v>
      </c>
      <c r="HA194" s="1">
        <v>0.0152</v>
      </c>
      <c r="HB194" s="1">
        <v>0.4508132229881339</v>
      </c>
      <c r="HC194" s="1">
        <v>0.002931838302181297</v>
      </c>
      <c r="HD194" s="1">
        <v>-1.375455985948503E-6</v>
      </c>
      <c r="HE194" s="1">
        <v>3.07004744371273E-10</v>
      </c>
      <c r="HF194" s="1">
        <v>-0.06116048014925604</v>
      </c>
      <c r="HG194" s="1">
        <v>0.0100384331276165</v>
      </c>
      <c r="HH194" s="1">
        <v>-3.153267371123071E-4</v>
      </c>
      <c r="HI194" s="1">
        <v>1.819468599177705E-6</v>
      </c>
      <c r="HJ194" s="1">
        <v>1.0</v>
      </c>
      <c r="HK194" s="1">
        <v>2112.0</v>
      </c>
      <c r="HL194" s="1">
        <v>3.0</v>
      </c>
      <c r="HM194" s="1">
        <v>29.0</v>
      </c>
      <c r="HN194" s="1">
        <v>7.3</v>
      </c>
      <c r="HO194" s="1">
        <v>7.3</v>
      </c>
      <c r="HP194" s="1">
        <v>2.0105</v>
      </c>
      <c r="HQ194" s="1">
        <v>2.26807</v>
      </c>
      <c r="HR194" s="1">
        <v>1.4978</v>
      </c>
      <c r="HS194" s="1">
        <v>2.30347</v>
      </c>
      <c r="HT194" s="1">
        <v>1.54785</v>
      </c>
      <c r="HU194" s="1">
        <v>2.44141</v>
      </c>
      <c r="HV194" s="1">
        <v>35.5915</v>
      </c>
      <c r="HW194" s="1">
        <v>15.5943</v>
      </c>
      <c r="HX194" s="1">
        <v>18.0</v>
      </c>
      <c r="HY194" s="1">
        <v>500.908</v>
      </c>
      <c r="HZ194" s="1">
        <v>519.345</v>
      </c>
      <c r="IA194" s="1">
        <v>28.5803</v>
      </c>
      <c r="IB194" s="1">
        <v>29.874</v>
      </c>
      <c r="IC194" s="1">
        <v>30.0005</v>
      </c>
      <c r="ID194" s="1">
        <v>29.6542</v>
      </c>
      <c r="IE194" s="1">
        <v>29.7465</v>
      </c>
      <c r="IF194" s="1">
        <v>40.2591</v>
      </c>
      <c r="IG194" s="1">
        <v>27.09</v>
      </c>
      <c r="IH194" s="1">
        <v>82.7913</v>
      </c>
      <c r="II194" s="1">
        <v>28.5765</v>
      </c>
      <c r="IJ194" s="1">
        <v>934.824</v>
      </c>
      <c r="IK194" s="1">
        <v>25.1418</v>
      </c>
      <c r="IL194" s="1">
        <v>100.765</v>
      </c>
      <c r="IM194" s="1">
        <v>100.499</v>
      </c>
      <c r="IN194" s="1" t="s">
        <v>362</v>
      </c>
    </row>
    <row r="195" ht="15.75" customHeight="1">
      <c r="A195" s="1">
        <v>179.0</v>
      </c>
      <c r="B195" s="1">
        <v>1.6602244471E9</v>
      </c>
      <c r="C195" s="1">
        <v>460.0999999046326</v>
      </c>
      <c r="D195" s="1" t="s">
        <v>701</v>
      </c>
      <c r="E195" s="1" t="s">
        <v>702</v>
      </c>
      <c r="F195" s="1">
        <v>1.0</v>
      </c>
      <c r="G195" s="1" t="s">
        <v>349</v>
      </c>
      <c r="H195" s="1" t="s">
        <v>350</v>
      </c>
      <c r="I195" s="1" t="s">
        <v>351</v>
      </c>
      <c r="J195" s="1" t="s">
        <v>352</v>
      </c>
      <c r="K195" s="1" t="s">
        <v>353</v>
      </c>
      <c r="L195" s="1" t="s">
        <v>354</v>
      </c>
      <c r="M195" s="1" t="s">
        <v>355</v>
      </c>
      <c r="N195" s="1">
        <v>1.660224439599999E9</v>
      </c>
      <c r="O195" s="1">
        <f t="shared" si="1"/>
        <v>0.001711017032</v>
      </c>
      <c r="P195" s="1">
        <f t="shared" si="2"/>
        <v>1.711017032</v>
      </c>
      <c r="Q195" s="1">
        <f t="shared" si="3"/>
        <v>11.9318083</v>
      </c>
      <c r="R195" s="1">
        <f t="shared" si="4"/>
        <v>812.7352</v>
      </c>
      <c r="S195" s="1">
        <f t="shared" si="5"/>
        <v>567.4948904</v>
      </c>
      <c r="T195" s="1">
        <f t="shared" si="6"/>
        <v>56.49531645</v>
      </c>
      <c r="U195" s="1">
        <f t="shared" si="7"/>
        <v>80.90950789</v>
      </c>
      <c r="V195" s="1">
        <f t="shared" si="8"/>
        <v>0.08675675084</v>
      </c>
      <c r="W195" s="1">
        <f t="shared" si="9"/>
        <v>2.921080978</v>
      </c>
      <c r="X195" s="1">
        <f t="shared" si="10"/>
        <v>0.08535029522</v>
      </c>
      <c r="Y195" s="1">
        <f t="shared" si="11"/>
        <v>0.05346839969</v>
      </c>
      <c r="Z195" s="1">
        <f t="shared" si="12"/>
        <v>321.5112976</v>
      </c>
      <c r="AA195" s="1">
        <f t="shared" si="13"/>
        <v>32.46293082</v>
      </c>
      <c r="AB195" s="1">
        <f t="shared" si="14"/>
        <v>31.46205333</v>
      </c>
      <c r="AC195" s="1">
        <f t="shared" si="15"/>
        <v>4.631603756</v>
      </c>
      <c r="AD195" s="1">
        <f t="shared" si="16"/>
        <v>60.01728548</v>
      </c>
      <c r="AE195" s="1">
        <f t="shared" si="17"/>
        <v>2.709466104</v>
      </c>
      <c r="AF195" s="1">
        <f t="shared" si="18"/>
        <v>4.514476259</v>
      </c>
      <c r="AG195" s="1">
        <f t="shared" si="19"/>
        <v>1.922137652</v>
      </c>
      <c r="AH195" s="1">
        <f t="shared" si="20"/>
        <v>-75.45585109</v>
      </c>
      <c r="AI195" s="1">
        <f t="shared" si="21"/>
        <v>-70.86869271</v>
      </c>
      <c r="AJ195" s="1">
        <f t="shared" si="22"/>
        <v>-5.460828783</v>
      </c>
      <c r="AK195" s="1">
        <f t="shared" si="23"/>
        <v>169.725925</v>
      </c>
      <c r="AL195" s="1">
        <f t="shared" si="24"/>
        <v>43.0143609</v>
      </c>
      <c r="AM195" s="1">
        <f t="shared" si="25"/>
        <v>1.700829797</v>
      </c>
      <c r="AN195" s="1">
        <f t="shared" si="26"/>
        <v>11.9318083</v>
      </c>
      <c r="AO195" s="1">
        <v>912.1420295879677</v>
      </c>
      <c r="AP195" s="1">
        <v>871.3128121212117</v>
      </c>
      <c r="AQ195" s="1">
        <v>5.11741140351612</v>
      </c>
      <c r="AR195" s="1">
        <v>64.96869328460993</v>
      </c>
      <c r="AS195" s="1">
        <f t="shared" si="27"/>
        <v>1.711017032</v>
      </c>
      <c r="AT195" s="1">
        <v>25.20889713269238</v>
      </c>
      <c r="AU195" s="1">
        <v>27.20651636363637</v>
      </c>
      <c r="AV195" s="1">
        <v>-1.149198319302759E-4</v>
      </c>
      <c r="AW195" s="1">
        <v>84.42991726890527</v>
      </c>
      <c r="AX195" s="1">
        <v>0.0</v>
      </c>
      <c r="AY195" s="1">
        <v>0.0</v>
      </c>
      <c r="AZ195" s="1">
        <f t="shared" si="28"/>
        <v>1</v>
      </c>
      <c r="BA195" s="1">
        <f t="shared" si="29"/>
        <v>0</v>
      </c>
      <c r="BB195" s="1">
        <f t="shared" si="30"/>
        <v>51926.4555</v>
      </c>
      <c r="BC195" s="1">
        <f t="shared" si="31"/>
        <v>1999.966667</v>
      </c>
      <c r="BD195" s="1">
        <f t="shared" si="32"/>
        <v>1681.17232</v>
      </c>
      <c r="BE195" s="1">
        <f t="shared" si="33"/>
        <v>0.84060017</v>
      </c>
      <c r="BF195" s="1">
        <f t="shared" si="34"/>
        <v>0.1607583281</v>
      </c>
      <c r="BG195" s="1">
        <v>6.0</v>
      </c>
      <c r="BH195" s="1">
        <v>0.5</v>
      </c>
      <c r="BI195" s="1" t="s">
        <v>356</v>
      </c>
      <c r="BJ195" s="1">
        <v>2.0</v>
      </c>
      <c r="BK195" s="1" t="b">
        <v>1</v>
      </c>
      <c r="BL195" s="1">
        <v>1.660224439599999E9</v>
      </c>
      <c r="BM195" s="1">
        <v>812.7352</v>
      </c>
      <c r="BN195" s="1">
        <v>865.9978</v>
      </c>
      <c r="BO195" s="1">
        <v>27.21656</v>
      </c>
      <c r="BP195" s="1">
        <v>25.23161333333334</v>
      </c>
      <c r="BQ195" s="1">
        <v>810.6483333333337</v>
      </c>
      <c r="BR195" s="1">
        <v>27.20136</v>
      </c>
      <c r="BS195" s="1">
        <v>500.126</v>
      </c>
      <c r="BT195" s="1">
        <v>99.45214</v>
      </c>
      <c r="BU195" s="1">
        <v>0.09997474666666666</v>
      </c>
      <c r="BV195" s="1">
        <v>31.01204</v>
      </c>
      <c r="BW195" s="1">
        <v>31.46205333333333</v>
      </c>
      <c r="BX195" s="1">
        <v>999.8999999999999</v>
      </c>
      <c r="BY195" s="1">
        <v>0.0</v>
      </c>
      <c r="BZ195" s="1">
        <v>0.0</v>
      </c>
      <c r="CA195" s="1">
        <v>10006.62533333334</v>
      </c>
      <c r="CB195" s="1">
        <v>0.0</v>
      </c>
      <c r="CC195" s="1">
        <v>7.458074000000002</v>
      </c>
      <c r="CD195" s="1">
        <v>-53.2625</v>
      </c>
      <c r="CE195" s="1">
        <v>835.474</v>
      </c>
      <c r="CF195" s="1">
        <v>888.4132666666666</v>
      </c>
      <c r="CG195" s="1">
        <v>1.984953333333333</v>
      </c>
      <c r="CH195" s="1">
        <v>865.9978</v>
      </c>
      <c r="CI195" s="1">
        <v>25.23161333333334</v>
      </c>
      <c r="CJ195" s="1">
        <v>2.706745333333333</v>
      </c>
      <c r="CK195" s="1">
        <v>2.509339333333334</v>
      </c>
      <c r="CL195" s="1">
        <v>22.32614</v>
      </c>
      <c r="CM195" s="1">
        <v>21.08718666666666</v>
      </c>
      <c r="CN195" s="1">
        <v>1999.966666666667</v>
      </c>
      <c r="CO195" s="1">
        <v>0.9799938000000001</v>
      </c>
      <c r="CP195" s="1">
        <v>0.0200064</v>
      </c>
      <c r="CQ195" s="1">
        <v>0.0</v>
      </c>
      <c r="CR195" s="1">
        <v>2.756533333333333</v>
      </c>
      <c r="CS195" s="1">
        <v>0.0</v>
      </c>
      <c r="CT195" s="1">
        <v>22404.42</v>
      </c>
      <c r="CU195" s="1">
        <v>17411.98666666667</v>
      </c>
      <c r="CV195" s="1">
        <v>40.375</v>
      </c>
      <c r="CW195" s="1">
        <v>41.30786666666667</v>
      </c>
      <c r="CX195" s="1">
        <v>40.312</v>
      </c>
      <c r="CY195" s="1">
        <v>39.8204</v>
      </c>
      <c r="CZ195" s="1">
        <v>40.5</v>
      </c>
      <c r="DA195" s="1">
        <v>1959.956</v>
      </c>
      <c r="DB195" s="1">
        <v>40.01066666666667</v>
      </c>
      <c r="DC195" s="1">
        <v>0.0</v>
      </c>
      <c r="DD195" s="1">
        <v>1.6602244457E9</v>
      </c>
      <c r="DE195" s="1">
        <v>0.0</v>
      </c>
      <c r="DF195" s="1">
        <v>1.660224008E9</v>
      </c>
      <c r="DG195" s="1" t="s">
        <v>357</v>
      </c>
      <c r="DH195" s="1">
        <v>1.660224008E9</v>
      </c>
      <c r="DI195" s="1">
        <v>1.660224007E9</v>
      </c>
      <c r="DJ195" s="1">
        <v>1.0</v>
      </c>
      <c r="DK195" s="1">
        <v>0.091</v>
      </c>
      <c r="DL195" s="1">
        <v>-0.018</v>
      </c>
      <c r="DM195" s="1">
        <v>1.42</v>
      </c>
      <c r="DN195" s="1">
        <v>0.02</v>
      </c>
      <c r="DO195" s="1">
        <v>400.0</v>
      </c>
      <c r="DP195" s="1">
        <v>26.0</v>
      </c>
      <c r="DQ195" s="1">
        <v>0.31</v>
      </c>
      <c r="DR195" s="1">
        <v>0.11</v>
      </c>
      <c r="DS195" s="1">
        <v>11.5589897730484</v>
      </c>
      <c r="DT195" s="1">
        <v>2.295616166071992</v>
      </c>
      <c r="DU195" s="1">
        <v>0.2137681117515672</v>
      </c>
      <c r="DV195" s="1">
        <v>0.0</v>
      </c>
      <c r="DW195" s="1">
        <v>42.95744596978233</v>
      </c>
      <c r="DX195" s="1">
        <v>2.394622153908364</v>
      </c>
      <c r="DY195" s="1">
        <v>0.1815330438622889</v>
      </c>
      <c r="DZ195" s="1">
        <v>0.0</v>
      </c>
      <c r="EA195" s="1">
        <v>-53.21956</v>
      </c>
      <c r="EB195" s="1">
        <v>-3.616097886540717</v>
      </c>
      <c r="EC195" s="1">
        <v>0.2643681972804853</v>
      </c>
      <c r="ED195" s="1">
        <v>0.0</v>
      </c>
      <c r="EE195" s="1">
        <v>563.8990608594798</v>
      </c>
      <c r="EF195" s="1">
        <v>273.9552631025808</v>
      </c>
      <c r="EG195" s="1">
        <v>20.54081228509817</v>
      </c>
      <c r="EH195" s="1">
        <v>0.0</v>
      </c>
      <c r="EI195" s="1">
        <v>1.97244125</v>
      </c>
      <c r="EJ195" s="1">
        <v>0.2483978611632244</v>
      </c>
      <c r="EK195" s="1">
        <v>0.02510113704471374</v>
      </c>
      <c r="EL195" s="1">
        <v>0.0</v>
      </c>
      <c r="EM195" s="1">
        <v>1.922490618080374</v>
      </c>
      <c r="EN195" s="1">
        <v>-0.01601628292553003</v>
      </c>
      <c r="EO195" s="1">
        <v>0.001615290462233257</v>
      </c>
      <c r="EP195" s="1">
        <v>1.0</v>
      </c>
      <c r="EQ195" s="1">
        <v>1.0</v>
      </c>
      <c r="ER195" s="1">
        <v>6.0</v>
      </c>
      <c r="ES195" s="1" t="s">
        <v>406</v>
      </c>
      <c r="ET195" s="1">
        <v>2.94461</v>
      </c>
      <c r="EU195" s="1">
        <v>2.80136</v>
      </c>
      <c r="EV195" s="1">
        <v>0.150613</v>
      </c>
      <c r="EW195" s="1">
        <v>0.156798</v>
      </c>
      <c r="EX195" s="1">
        <v>0.118312</v>
      </c>
      <c r="EY195" s="1">
        <v>0.112216</v>
      </c>
      <c r="EZ195" s="1">
        <v>17469.1</v>
      </c>
      <c r="FA195" s="1">
        <v>18186.0</v>
      </c>
      <c r="FB195" s="1">
        <v>23906.0</v>
      </c>
      <c r="FC195" s="1">
        <v>25087.2</v>
      </c>
      <c r="FD195" s="1">
        <v>33729.1</v>
      </c>
      <c r="FE195" s="1">
        <v>35557.3</v>
      </c>
      <c r="FF195" s="1">
        <v>43569.4</v>
      </c>
      <c r="FG195" s="1">
        <v>46369.4</v>
      </c>
      <c r="FH195" s="1">
        <v>1.99002</v>
      </c>
      <c r="FI195" s="1">
        <v>1.91648</v>
      </c>
      <c r="FJ195" s="1">
        <v>0.135902</v>
      </c>
      <c r="FK195" s="1">
        <v>0.0</v>
      </c>
      <c r="FL195" s="1">
        <v>29.2513</v>
      </c>
      <c r="FM195" s="1">
        <v>999.9</v>
      </c>
      <c r="FN195" s="1">
        <v>69.9</v>
      </c>
      <c r="FO195" s="1">
        <v>31.8</v>
      </c>
      <c r="FP195" s="1">
        <v>33.184</v>
      </c>
      <c r="FQ195" s="1">
        <v>64.214</v>
      </c>
      <c r="FR195" s="1">
        <v>26.5665</v>
      </c>
      <c r="FS195" s="1">
        <v>1.0</v>
      </c>
      <c r="FT195" s="1">
        <v>0.215089</v>
      </c>
      <c r="FU195" s="1">
        <v>0.464861</v>
      </c>
      <c r="FV195" s="1">
        <v>20.3244</v>
      </c>
      <c r="FW195" s="1">
        <v>5.21265</v>
      </c>
      <c r="FX195" s="1">
        <v>11.9072</v>
      </c>
      <c r="FY195" s="1">
        <v>5.003</v>
      </c>
      <c r="FZ195" s="1">
        <v>3.28958</v>
      </c>
      <c r="GA195" s="1">
        <v>9999.0</v>
      </c>
      <c r="GB195" s="1">
        <v>9999.0</v>
      </c>
      <c r="GC195" s="1">
        <v>9999.0</v>
      </c>
      <c r="GD195" s="1">
        <v>999.9</v>
      </c>
      <c r="GE195" s="1">
        <v>1.85944</v>
      </c>
      <c r="GF195" s="1">
        <v>1.8544</v>
      </c>
      <c r="GG195" s="1">
        <v>1.85761</v>
      </c>
      <c r="GH195" s="1">
        <v>1.85605</v>
      </c>
      <c r="GI195" s="1">
        <v>1.85486</v>
      </c>
      <c r="GJ195" s="1">
        <v>1.85455</v>
      </c>
      <c r="GK195" s="1">
        <v>1.85312</v>
      </c>
      <c r="GL195" s="1">
        <v>1.85638</v>
      </c>
      <c r="GM195" s="1">
        <v>0.0</v>
      </c>
      <c r="GN195" s="1">
        <v>0.0</v>
      </c>
      <c r="GO195" s="1">
        <v>0.0</v>
      </c>
      <c r="GP195" s="1">
        <v>0.0</v>
      </c>
      <c r="GQ195" s="1" t="s">
        <v>359</v>
      </c>
      <c r="GR195" s="1" t="s">
        <v>360</v>
      </c>
      <c r="GS195" s="1" t="s">
        <v>361</v>
      </c>
      <c r="GT195" s="1" t="s">
        <v>361</v>
      </c>
      <c r="GU195" s="1" t="s">
        <v>361</v>
      </c>
      <c r="GV195" s="1" t="s">
        <v>361</v>
      </c>
      <c r="GW195" s="1">
        <v>0.0</v>
      </c>
      <c r="GX195" s="1">
        <v>100.0</v>
      </c>
      <c r="GY195" s="1">
        <v>100.0</v>
      </c>
      <c r="GZ195" s="1">
        <v>2.135</v>
      </c>
      <c r="HA195" s="1">
        <v>0.0152</v>
      </c>
      <c r="HB195" s="1">
        <v>0.4508132229881339</v>
      </c>
      <c r="HC195" s="1">
        <v>0.002931838302181297</v>
      </c>
      <c r="HD195" s="1">
        <v>-1.375455985948503E-6</v>
      </c>
      <c r="HE195" s="1">
        <v>3.07004744371273E-10</v>
      </c>
      <c r="HF195" s="1">
        <v>-0.06116048014925604</v>
      </c>
      <c r="HG195" s="1">
        <v>0.0100384331276165</v>
      </c>
      <c r="HH195" s="1">
        <v>-3.153267371123071E-4</v>
      </c>
      <c r="HI195" s="1">
        <v>1.819468599177705E-6</v>
      </c>
      <c r="HJ195" s="1">
        <v>1.0</v>
      </c>
      <c r="HK195" s="1">
        <v>2112.0</v>
      </c>
      <c r="HL195" s="1">
        <v>3.0</v>
      </c>
      <c r="HM195" s="1">
        <v>29.0</v>
      </c>
      <c r="HN195" s="1">
        <v>7.3</v>
      </c>
      <c r="HO195" s="1">
        <v>7.3</v>
      </c>
      <c r="HP195" s="1">
        <v>2.02271</v>
      </c>
      <c r="HQ195" s="1">
        <v>2.28149</v>
      </c>
      <c r="HR195" s="1">
        <v>1.4978</v>
      </c>
      <c r="HS195" s="1">
        <v>2.30347</v>
      </c>
      <c r="HT195" s="1">
        <v>1.54785</v>
      </c>
      <c r="HU195" s="1">
        <v>2.38647</v>
      </c>
      <c r="HV195" s="1">
        <v>35.5915</v>
      </c>
      <c r="HW195" s="1">
        <v>15.5768</v>
      </c>
      <c r="HX195" s="1">
        <v>18.0</v>
      </c>
      <c r="HY195" s="1">
        <v>500.856</v>
      </c>
      <c r="HZ195" s="1">
        <v>519.384</v>
      </c>
      <c r="IA195" s="1">
        <v>28.579</v>
      </c>
      <c r="IB195" s="1">
        <v>29.875</v>
      </c>
      <c r="IC195" s="1">
        <v>30.0005</v>
      </c>
      <c r="ID195" s="1">
        <v>29.6551</v>
      </c>
      <c r="IE195" s="1">
        <v>29.7472</v>
      </c>
      <c r="IF195" s="1">
        <v>40.4929</v>
      </c>
      <c r="IG195" s="1">
        <v>27.09</v>
      </c>
      <c r="IH195" s="1">
        <v>82.7913</v>
      </c>
      <c r="II195" s="1">
        <v>28.5765</v>
      </c>
      <c r="IJ195" s="1">
        <v>934.824</v>
      </c>
      <c r="IK195" s="1">
        <v>25.1449</v>
      </c>
      <c r="IL195" s="1">
        <v>100.765</v>
      </c>
      <c r="IM195" s="1">
        <v>100.499</v>
      </c>
      <c r="IN195" s="1" t="s">
        <v>362</v>
      </c>
    </row>
    <row r="196" ht="15.75" customHeight="1">
      <c r="A196" s="1">
        <v>180.0</v>
      </c>
      <c r="B196" s="1">
        <v>1.6602244481E9</v>
      </c>
      <c r="C196" s="1">
        <v>461.0999999046326</v>
      </c>
      <c r="D196" s="1" t="s">
        <v>703</v>
      </c>
      <c r="E196" s="1" t="s">
        <v>704</v>
      </c>
      <c r="F196" s="1">
        <v>1.0</v>
      </c>
      <c r="G196" s="1" t="s">
        <v>349</v>
      </c>
      <c r="H196" s="1" t="s">
        <v>350</v>
      </c>
      <c r="I196" s="1" t="s">
        <v>351</v>
      </c>
      <c r="J196" s="1" t="s">
        <v>352</v>
      </c>
      <c r="K196" s="1" t="s">
        <v>353</v>
      </c>
      <c r="L196" s="1" t="s">
        <v>354</v>
      </c>
      <c r="M196" s="1" t="s">
        <v>355</v>
      </c>
      <c r="N196" s="1">
        <v>1.6602244401E9</v>
      </c>
      <c r="O196" s="1">
        <f t="shared" si="1"/>
        <v>0.001710010684</v>
      </c>
      <c r="P196" s="1">
        <f t="shared" si="2"/>
        <v>1.710010684</v>
      </c>
      <c r="Q196" s="1">
        <f t="shared" si="3"/>
        <v>11.89501739</v>
      </c>
      <c r="R196" s="1">
        <f t="shared" si="4"/>
        <v>815.2283125</v>
      </c>
      <c r="S196" s="1">
        <f t="shared" si="5"/>
        <v>570.4524698</v>
      </c>
      <c r="T196" s="1">
        <f t="shared" si="6"/>
        <v>56.78975313</v>
      </c>
      <c r="U196" s="1">
        <f t="shared" si="7"/>
        <v>81.15770736</v>
      </c>
      <c r="V196" s="1">
        <f t="shared" si="8"/>
        <v>0.08670299429</v>
      </c>
      <c r="W196" s="1">
        <f t="shared" si="9"/>
        <v>2.921179222</v>
      </c>
      <c r="X196" s="1">
        <f t="shared" si="10"/>
        <v>0.08529831229</v>
      </c>
      <c r="Y196" s="1">
        <f t="shared" si="11"/>
        <v>0.05343575461</v>
      </c>
      <c r="Z196" s="1">
        <f t="shared" si="12"/>
        <v>321.5128609</v>
      </c>
      <c r="AA196" s="1">
        <f t="shared" si="13"/>
        <v>32.46299782</v>
      </c>
      <c r="AB196" s="1">
        <f t="shared" si="14"/>
        <v>31.46195625</v>
      </c>
      <c r="AC196" s="1">
        <f t="shared" si="15"/>
        <v>4.631578205</v>
      </c>
      <c r="AD196" s="1">
        <f t="shared" si="16"/>
        <v>60.01634928</v>
      </c>
      <c r="AE196" s="1">
        <f t="shared" si="17"/>
        <v>2.709399317</v>
      </c>
      <c r="AF196" s="1">
        <f t="shared" si="18"/>
        <v>4.514435399</v>
      </c>
      <c r="AG196" s="1">
        <f t="shared" si="19"/>
        <v>1.922178888</v>
      </c>
      <c r="AH196" s="1">
        <f t="shared" si="20"/>
        <v>-75.41147118</v>
      </c>
      <c r="AI196" s="1">
        <f t="shared" si="21"/>
        <v>-70.8807879</v>
      </c>
      <c r="AJ196" s="1">
        <f t="shared" si="22"/>
        <v>-5.461570208</v>
      </c>
      <c r="AK196" s="1">
        <f t="shared" si="23"/>
        <v>169.7590316</v>
      </c>
      <c r="AL196" s="1">
        <f t="shared" si="24"/>
        <v>43.02814845</v>
      </c>
      <c r="AM196" s="1">
        <f t="shared" si="25"/>
        <v>1.701713339</v>
      </c>
      <c r="AN196" s="1">
        <f t="shared" si="26"/>
        <v>11.89501739</v>
      </c>
      <c r="AO196" s="1">
        <v>917.2781913148465</v>
      </c>
      <c r="AP196" s="1">
        <v>876.458987878788</v>
      </c>
      <c r="AQ196" s="1">
        <v>5.124358451131573</v>
      </c>
      <c r="AR196" s="1">
        <v>64.96869328460993</v>
      </c>
      <c r="AS196" s="1">
        <f t="shared" si="27"/>
        <v>1.710010684</v>
      </c>
      <c r="AT196" s="1">
        <v>25.20947588857535</v>
      </c>
      <c r="AU196" s="1">
        <v>27.20575212121213</v>
      </c>
      <c r="AV196" s="1">
        <v>-9.087732699446477E-5</v>
      </c>
      <c r="AW196" s="1">
        <v>84.42991726890527</v>
      </c>
      <c r="AX196" s="1">
        <v>0.0</v>
      </c>
      <c r="AY196" s="1">
        <v>0.0</v>
      </c>
      <c r="AZ196" s="1">
        <f t="shared" si="28"/>
        <v>1</v>
      </c>
      <c r="BA196" s="1">
        <f t="shared" si="29"/>
        <v>0</v>
      </c>
      <c r="BB196" s="1">
        <f t="shared" si="30"/>
        <v>51929.27583</v>
      </c>
      <c r="BC196" s="1">
        <f t="shared" si="31"/>
        <v>1999.97625</v>
      </c>
      <c r="BD196" s="1">
        <f t="shared" si="32"/>
        <v>1681.180388</v>
      </c>
      <c r="BE196" s="1">
        <f t="shared" si="33"/>
        <v>0.8406001759</v>
      </c>
      <c r="BF196" s="1">
        <f t="shared" si="34"/>
        <v>0.1607583394</v>
      </c>
      <c r="BG196" s="1">
        <v>6.0</v>
      </c>
      <c r="BH196" s="1">
        <v>0.5</v>
      </c>
      <c r="BI196" s="1" t="s">
        <v>356</v>
      </c>
      <c r="BJ196" s="1">
        <v>2.0</v>
      </c>
      <c r="BK196" s="1" t="b">
        <v>1</v>
      </c>
      <c r="BL196" s="1">
        <v>1.6602244401E9</v>
      </c>
      <c r="BM196" s="1">
        <v>815.2283125</v>
      </c>
      <c r="BN196" s="1">
        <v>868.513125</v>
      </c>
      <c r="BO196" s="1">
        <v>27.2158875</v>
      </c>
      <c r="BP196" s="1">
        <v>25.22991875</v>
      </c>
      <c r="BQ196" s="1">
        <v>813.13825</v>
      </c>
      <c r="BR196" s="1">
        <v>27.2006875</v>
      </c>
      <c r="BS196" s="1">
        <v>500.128625</v>
      </c>
      <c r="BT196" s="1">
        <v>99.45214374999999</v>
      </c>
      <c r="BU196" s="1">
        <v>0.09997695000000001</v>
      </c>
      <c r="BV196" s="1">
        <v>31.01188125</v>
      </c>
      <c r="BW196" s="1">
        <v>31.46195625</v>
      </c>
      <c r="BX196" s="1">
        <v>999.9</v>
      </c>
      <c r="BY196" s="1">
        <v>0.0</v>
      </c>
      <c r="BZ196" s="1">
        <v>0.0</v>
      </c>
      <c r="CA196" s="1">
        <v>10007.18625</v>
      </c>
      <c r="CB196" s="1">
        <v>0.0</v>
      </c>
      <c r="CC196" s="1">
        <v>7.456863125</v>
      </c>
      <c r="CD196" s="1">
        <v>-53.28472499999999</v>
      </c>
      <c r="CE196" s="1">
        <v>838.03625</v>
      </c>
      <c r="CF196" s="1">
        <v>890.992125</v>
      </c>
      <c r="CG196" s="1">
        <v>1.985975</v>
      </c>
      <c r="CH196" s="1">
        <v>868.513125</v>
      </c>
      <c r="CI196" s="1">
        <v>25.22991875</v>
      </c>
      <c r="CJ196" s="1">
        <v>2.70667875</v>
      </c>
      <c r="CK196" s="1">
        <v>2.509170625</v>
      </c>
      <c r="CL196" s="1">
        <v>22.32573125</v>
      </c>
      <c r="CM196" s="1">
        <v>21.08609375</v>
      </c>
      <c r="CN196" s="1">
        <v>1999.97625</v>
      </c>
      <c r="CO196" s="1">
        <v>0.97999375</v>
      </c>
      <c r="CP196" s="1">
        <v>0.02000645</v>
      </c>
      <c r="CQ196" s="1">
        <v>0.0</v>
      </c>
      <c r="CR196" s="1">
        <v>2.7536875</v>
      </c>
      <c r="CS196" s="1">
        <v>0.0</v>
      </c>
      <c r="CT196" s="1">
        <v>22407.11875</v>
      </c>
      <c r="CU196" s="1">
        <v>17412.06875</v>
      </c>
      <c r="CV196" s="1">
        <v>40.375</v>
      </c>
      <c r="CW196" s="1">
        <v>41.308125</v>
      </c>
      <c r="CX196" s="1">
        <v>40.312</v>
      </c>
      <c r="CY196" s="1">
        <v>39.819875</v>
      </c>
      <c r="CZ196" s="1">
        <v>40.5</v>
      </c>
      <c r="DA196" s="1">
        <v>1959.965</v>
      </c>
      <c r="DB196" s="1">
        <v>40.01125</v>
      </c>
      <c r="DC196" s="1">
        <v>0.0</v>
      </c>
      <c r="DD196" s="1">
        <v>1.6602244469E9</v>
      </c>
      <c r="DE196" s="1">
        <v>0.0</v>
      </c>
      <c r="DF196" s="1">
        <v>1.660224008E9</v>
      </c>
      <c r="DG196" s="1" t="s">
        <v>357</v>
      </c>
      <c r="DH196" s="1">
        <v>1.660224008E9</v>
      </c>
      <c r="DI196" s="1">
        <v>1.660224007E9</v>
      </c>
      <c r="DJ196" s="1">
        <v>1.0</v>
      </c>
      <c r="DK196" s="1">
        <v>0.091</v>
      </c>
      <c r="DL196" s="1">
        <v>-0.018</v>
      </c>
      <c r="DM196" s="1">
        <v>1.42</v>
      </c>
      <c r="DN196" s="1">
        <v>0.02</v>
      </c>
      <c r="DO196" s="1">
        <v>400.0</v>
      </c>
      <c r="DP196" s="1">
        <v>26.0</v>
      </c>
      <c r="DQ196" s="1">
        <v>0.31</v>
      </c>
      <c r="DR196" s="1">
        <v>0.11</v>
      </c>
      <c r="DS196" s="1">
        <v>11.61027345689887</v>
      </c>
      <c r="DT196" s="1">
        <v>2.654070245765367</v>
      </c>
      <c r="DU196" s="1">
        <v>0.2310941477679637</v>
      </c>
      <c r="DV196" s="1">
        <v>0.0</v>
      </c>
      <c r="DW196" s="1">
        <v>43.02395892480478</v>
      </c>
      <c r="DX196" s="1">
        <v>2.283599697872607</v>
      </c>
      <c r="DY196" s="1">
        <v>0.1683522299491105</v>
      </c>
      <c r="DZ196" s="1">
        <v>0.0</v>
      </c>
      <c r="EA196" s="1">
        <v>-53.28823548387096</v>
      </c>
      <c r="EB196" s="1">
        <v>-3.449525806451464</v>
      </c>
      <c r="EC196" s="1">
        <v>0.2614886200550884</v>
      </c>
      <c r="ED196" s="1">
        <v>0.0</v>
      </c>
      <c r="EE196" s="1">
        <v>571.8725070125831</v>
      </c>
      <c r="EF196" s="1">
        <v>267.1626243603067</v>
      </c>
      <c r="EG196" s="1">
        <v>19.38907685874705</v>
      </c>
      <c r="EH196" s="1">
        <v>0.0</v>
      </c>
      <c r="EI196" s="1">
        <v>1.975982195121951</v>
      </c>
      <c r="EJ196" s="1">
        <v>0.2352117073170802</v>
      </c>
      <c r="EK196" s="1">
        <v>0.02468419752344731</v>
      </c>
      <c r="EL196" s="1">
        <v>0.0</v>
      </c>
      <c r="EM196" s="1">
        <v>1.922101078185908</v>
      </c>
      <c r="EN196" s="1">
        <v>-0.00554363239367832</v>
      </c>
      <c r="EO196" s="1">
        <v>0.001110111267479098</v>
      </c>
      <c r="EP196" s="1">
        <v>1.0</v>
      </c>
      <c r="EQ196" s="1">
        <v>1.0</v>
      </c>
      <c r="ER196" s="1">
        <v>6.0</v>
      </c>
      <c r="ES196" s="1" t="s">
        <v>406</v>
      </c>
      <c r="ET196" s="1">
        <v>2.94449</v>
      </c>
      <c r="EU196" s="1">
        <v>2.80136</v>
      </c>
      <c r="EV196" s="1">
        <v>0.151198</v>
      </c>
      <c r="EW196" s="1">
        <v>0.157362</v>
      </c>
      <c r="EX196" s="1">
        <v>0.11831</v>
      </c>
      <c r="EY196" s="1">
        <v>0.112206</v>
      </c>
      <c r="EZ196" s="1">
        <v>17457.1</v>
      </c>
      <c r="FA196" s="1">
        <v>18173.8</v>
      </c>
      <c r="FB196" s="1">
        <v>23906.0</v>
      </c>
      <c r="FC196" s="1">
        <v>25087.1</v>
      </c>
      <c r="FD196" s="1">
        <v>33729.3</v>
      </c>
      <c r="FE196" s="1">
        <v>35557.6</v>
      </c>
      <c r="FF196" s="1">
        <v>43569.6</v>
      </c>
      <c r="FG196" s="1">
        <v>46369.3</v>
      </c>
      <c r="FH196" s="1">
        <v>1.98988</v>
      </c>
      <c r="FI196" s="1">
        <v>1.91658</v>
      </c>
      <c r="FJ196" s="1">
        <v>0.135493</v>
      </c>
      <c r="FK196" s="1">
        <v>0.0</v>
      </c>
      <c r="FL196" s="1">
        <v>29.2519</v>
      </c>
      <c r="FM196" s="1">
        <v>999.9</v>
      </c>
      <c r="FN196" s="1">
        <v>69.9</v>
      </c>
      <c r="FO196" s="1">
        <v>31.8</v>
      </c>
      <c r="FP196" s="1">
        <v>33.1845</v>
      </c>
      <c r="FQ196" s="1">
        <v>64.384</v>
      </c>
      <c r="FR196" s="1">
        <v>26.5785</v>
      </c>
      <c r="FS196" s="1">
        <v>1.0</v>
      </c>
      <c r="FT196" s="1">
        <v>0.215269</v>
      </c>
      <c r="FU196" s="1">
        <v>0.466686</v>
      </c>
      <c r="FV196" s="1">
        <v>20.3244</v>
      </c>
      <c r="FW196" s="1">
        <v>5.2125</v>
      </c>
      <c r="FX196" s="1">
        <v>11.9072</v>
      </c>
      <c r="FY196" s="1">
        <v>5.003</v>
      </c>
      <c r="FZ196" s="1">
        <v>3.28958</v>
      </c>
      <c r="GA196" s="1">
        <v>9999.0</v>
      </c>
      <c r="GB196" s="1">
        <v>9999.0</v>
      </c>
      <c r="GC196" s="1">
        <v>9999.0</v>
      </c>
      <c r="GD196" s="1">
        <v>999.9</v>
      </c>
      <c r="GE196" s="1">
        <v>1.85944</v>
      </c>
      <c r="GF196" s="1">
        <v>1.8544</v>
      </c>
      <c r="GG196" s="1">
        <v>1.85762</v>
      </c>
      <c r="GH196" s="1">
        <v>1.85607</v>
      </c>
      <c r="GI196" s="1">
        <v>1.85486</v>
      </c>
      <c r="GJ196" s="1">
        <v>1.85455</v>
      </c>
      <c r="GK196" s="1">
        <v>1.85312</v>
      </c>
      <c r="GL196" s="1">
        <v>1.85638</v>
      </c>
      <c r="GM196" s="1">
        <v>0.0</v>
      </c>
      <c r="GN196" s="1">
        <v>0.0</v>
      </c>
      <c r="GO196" s="1">
        <v>0.0</v>
      </c>
      <c r="GP196" s="1">
        <v>0.0</v>
      </c>
      <c r="GQ196" s="1" t="s">
        <v>359</v>
      </c>
      <c r="GR196" s="1" t="s">
        <v>360</v>
      </c>
      <c r="GS196" s="1" t="s">
        <v>361</v>
      </c>
      <c r="GT196" s="1" t="s">
        <v>361</v>
      </c>
      <c r="GU196" s="1" t="s">
        <v>361</v>
      </c>
      <c r="GV196" s="1" t="s">
        <v>361</v>
      </c>
      <c r="GW196" s="1">
        <v>0.0</v>
      </c>
      <c r="GX196" s="1">
        <v>100.0</v>
      </c>
      <c r="GY196" s="1">
        <v>100.0</v>
      </c>
      <c r="GZ196" s="1">
        <v>2.141</v>
      </c>
      <c r="HA196" s="1">
        <v>0.0152</v>
      </c>
      <c r="HB196" s="1">
        <v>0.4508132229881339</v>
      </c>
      <c r="HC196" s="1">
        <v>0.002931838302181297</v>
      </c>
      <c r="HD196" s="1">
        <v>-1.375455985948503E-6</v>
      </c>
      <c r="HE196" s="1">
        <v>3.07004744371273E-10</v>
      </c>
      <c r="HF196" s="1">
        <v>-0.06116048014925604</v>
      </c>
      <c r="HG196" s="1">
        <v>0.0100384331276165</v>
      </c>
      <c r="HH196" s="1">
        <v>-3.153267371123071E-4</v>
      </c>
      <c r="HI196" s="1">
        <v>1.819468599177705E-6</v>
      </c>
      <c r="HJ196" s="1">
        <v>1.0</v>
      </c>
      <c r="HK196" s="1">
        <v>2112.0</v>
      </c>
      <c r="HL196" s="1">
        <v>3.0</v>
      </c>
      <c r="HM196" s="1">
        <v>29.0</v>
      </c>
      <c r="HN196" s="1">
        <v>7.3</v>
      </c>
      <c r="HO196" s="1">
        <v>7.4</v>
      </c>
      <c r="HP196" s="1">
        <v>2.02881</v>
      </c>
      <c r="HQ196" s="1">
        <v>2.28638</v>
      </c>
      <c r="HR196" s="1">
        <v>1.4978</v>
      </c>
      <c r="HS196" s="1">
        <v>2.30347</v>
      </c>
      <c r="HT196" s="1">
        <v>1.54785</v>
      </c>
      <c r="HU196" s="1">
        <v>2.2522</v>
      </c>
      <c r="HV196" s="1">
        <v>35.5915</v>
      </c>
      <c r="HW196" s="1">
        <v>15.5768</v>
      </c>
      <c r="HX196" s="1">
        <v>18.0</v>
      </c>
      <c r="HY196" s="1">
        <v>500.771</v>
      </c>
      <c r="HZ196" s="1">
        <v>519.459</v>
      </c>
      <c r="IA196" s="1">
        <v>28.5772</v>
      </c>
      <c r="IB196" s="1">
        <v>29.8759</v>
      </c>
      <c r="IC196" s="1">
        <v>30.0006</v>
      </c>
      <c r="ID196" s="1">
        <v>29.6558</v>
      </c>
      <c r="IE196" s="1">
        <v>29.748</v>
      </c>
      <c r="IF196" s="1">
        <v>40.6159</v>
      </c>
      <c r="IG196" s="1">
        <v>27.09</v>
      </c>
      <c r="IH196" s="1">
        <v>82.7913</v>
      </c>
      <c r="II196" s="1">
        <v>28.5765</v>
      </c>
      <c r="IJ196" s="1">
        <v>944.844</v>
      </c>
      <c r="IK196" s="1">
        <v>25.1421</v>
      </c>
      <c r="IL196" s="1">
        <v>100.765</v>
      </c>
      <c r="IM196" s="1">
        <v>100.499</v>
      </c>
      <c r="IN196" s="1" t="s">
        <v>362</v>
      </c>
    </row>
    <row r="197" ht="15.75" customHeight="1">
      <c r="A197" s="1">
        <v>181.0</v>
      </c>
      <c r="B197" s="1">
        <v>1.6602244491E9</v>
      </c>
      <c r="C197" s="1">
        <v>462.0999999046326</v>
      </c>
      <c r="D197" s="1" t="s">
        <v>705</v>
      </c>
      <c r="E197" s="1" t="s">
        <v>706</v>
      </c>
      <c r="F197" s="1">
        <v>1.0</v>
      </c>
      <c r="G197" s="1" t="s">
        <v>349</v>
      </c>
      <c r="H197" s="1" t="s">
        <v>350</v>
      </c>
      <c r="I197" s="1" t="s">
        <v>351</v>
      </c>
      <c r="J197" s="1" t="s">
        <v>352</v>
      </c>
      <c r="K197" s="1" t="s">
        <v>353</v>
      </c>
      <c r="L197" s="1" t="s">
        <v>354</v>
      </c>
      <c r="M197" s="1" t="s">
        <v>355</v>
      </c>
      <c r="N197" s="1">
        <v>1.660224441599999E9</v>
      </c>
      <c r="O197" s="1">
        <f t="shared" si="1"/>
        <v>0.001710126984</v>
      </c>
      <c r="P197" s="1">
        <f t="shared" si="2"/>
        <v>1.710126984</v>
      </c>
      <c r="Q197" s="1">
        <f t="shared" si="3"/>
        <v>11.80023221</v>
      </c>
      <c r="R197" s="1">
        <f t="shared" si="4"/>
        <v>822.7008</v>
      </c>
      <c r="S197" s="1">
        <f t="shared" si="5"/>
        <v>579.5031778</v>
      </c>
      <c r="T197" s="1">
        <f t="shared" si="6"/>
        <v>57.69087034</v>
      </c>
      <c r="U197" s="1">
        <f t="shared" si="7"/>
        <v>81.90175137</v>
      </c>
      <c r="V197" s="1">
        <f t="shared" si="8"/>
        <v>0.08672834766</v>
      </c>
      <c r="W197" s="1">
        <f t="shared" si="9"/>
        <v>2.921339336</v>
      </c>
      <c r="X197" s="1">
        <f t="shared" si="10"/>
        <v>0.0853229269</v>
      </c>
      <c r="Y197" s="1">
        <f t="shared" si="11"/>
        <v>0.05345120368</v>
      </c>
      <c r="Z197" s="1">
        <f t="shared" si="12"/>
        <v>321.5108042</v>
      </c>
      <c r="AA197" s="1">
        <f t="shared" si="13"/>
        <v>32.46218773</v>
      </c>
      <c r="AB197" s="1">
        <f t="shared" si="14"/>
        <v>31.46005333</v>
      </c>
      <c r="AC197" s="1">
        <f t="shared" si="15"/>
        <v>4.631077407</v>
      </c>
      <c r="AD197" s="1">
        <f t="shared" si="16"/>
        <v>60.01681406</v>
      </c>
      <c r="AE197" s="1">
        <f t="shared" si="17"/>
        <v>2.709313009</v>
      </c>
      <c r="AF197" s="1">
        <f t="shared" si="18"/>
        <v>4.514256631</v>
      </c>
      <c r="AG197" s="1">
        <f t="shared" si="19"/>
        <v>1.921764399</v>
      </c>
      <c r="AH197" s="1">
        <f t="shared" si="20"/>
        <v>-75.41659999</v>
      </c>
      <c r="AI197" s="1">
        <f t="shared" si="21"/>
        <v>-70.69436621</v>
      </c>
      <c r="AJ197" s="1">
        <f t="shared" si="22"/>
        <v>-5.446837553</v>
      </c>
      <c r="AK197" s="1">
        <f t="shared" si="23"/>
        <v>169.9530004</v>
      </c>
      <c r="AL197" s="1">
        <f t="shared" si="24"/>
        <v>43.07552821</v>
      </c>
      <c r="AM197" s="1">
        <f t="shared" si="25"/>
        <v>1.706138702</v>
      </c>
      <c r="AN197" s="1">
        <f t="shared" si="26"/>
        <v>11.80023221</v>
      </c>
      <c r="AO197" s="1">
        <v>922.4220875430176</v>
      </c>
      <c r="AP197" s="1">
        <v>881.6328121212124</v>
      </c>
      <c r="AQ197" s="1">
        <v>5.141472842391678</v>
      </c>
      <c r="AR197" s="1">
        <v>64.96869328460993</v>
      </c>
      <c r="AS197" s="1">
        <f t="shared" si="27"/>
        <v>1.710126984</v>
      </c>
      <c r="AT197" s="1">
        <v>25.20948349797978</v>
      </c>
      <c r="AU197" s="1">
        <v>27.20574424242423</v>
      </c>
      <c r="AV197" s="1">
        <v>-7.341393759922727E-5</v>
      </c>
      <c r="AW197" s="1">
        <v>84.42991726890527</v>
      </c>
      <c r="AX197" s="1">
        <v>0.0</v>
      </c>
      <c r="AY197" s="1">
        <v>0.0</v>
      </c>
      <c r="AZ197" s="1">
        <f t="shared" si="28"/>
        <v>1</v>
      </c>
      <c r="BA197" s="1">
        <f t="shared" si="29"/>
        <v>0</v>
      </c>
      <c r="BB197" s="1">
        <f t="shared" si="30"/>
        <v>51933.95037</v>
      </c>
      <c r="BC197" s="1">
        <f t="shared" si="31"/>
        <v>1999.963333</v>
      </c>
      <c r="BD197" s="1">
        <f t="shared" si="32"/>
        <v>1681.16954</v>
      </c>
      <c r="BE197" s="1">
        <f t="shared" si="33"/>
        <v>0.840600181</v>
      </c>
      <c r="BF197" s="1">
        <f t="shared" si="34"/>
        <v>0.1607583493</v>
      </c>
      <c r="BG197" s="1">
        <v>6.0</v>
      </c>
      <c r="BH197" s="1">
        <v>0.5</v>
      </c>
      <c r="BI197" s="1" t="s">
        <v>356</v>
      </c>
      <c r="BJ197" s="1">
        <v>2.0</v>
      </c>
      <c r="BK197" s="1" t="b">
        <v>1</v>
      </c>
      <c r="BL197" s="1">
        <v>1.660224441599999E9</v>
      </c>
      <c r="BM197" s="1">
        <v>822.7008000000001</v>
      </c>
      <c r="BN197" s="1">
        <v>876.0611333333334</v>
      </c>
      <c r="BO197" s="1">
        <v>27.21497333333333</v>
      </c>
      <c r="BP197" s="1">
        <v>25.22387333333334</v>
      </c>
      <c r="BQ197" s="1">
        <v>820.6010000000002</v>
      </c>
      <c r="BR197" s="1">
        <v>27.19977333333334</v>
      </c>
      <c r="BS197" s="1">
        <v>500.1374666666666</v>
      </c>
      <c r="BT197" s="1">
        <v>99.45231333333332</v>
      </c>
      <c r="BU197" s="1">
        <v>0.09998000666666666</v>
      </c>
      <c r="BV197" s="1">
        <v>31.01118666666667</v>
      </c>
      <c r="BW197" s="1">
        <v>31.46005333333334</v>
      </c>
      <c r="BX197" s="1">
        <v>999.8999999999999</v>
      </c>
      <c r="BY197" s="1">
        <v>0.0</v>
      </c>
      <c r="BZ197" s="1">
        <v>0.0</v>
      </c>
      <c r="CA197" s="1">
        <v>10008.084</v>
      </c>
      <c r="CB197" s="1">
        <v>0.0</v>
      </c>
      <c r="CC197" s="1">
        <v>7.458073333333334</v>
      </c>
      <c r="CD197" s="1">
        <v>-53.36021333333334</v>
      </c>
      <c r="CE197" s="1">
        <v>845.717</v>
      </c>
      <c r="CF197" s="1">
        <v>898.7299999999999</v>
      </c>
      <c r="CG197" s="1">
        <v>1.991101333333333</v>
      </c>
      <c r="CH197" s="1">
        <v>876.0611333333334</v>
      </c>
      <c r="CI197" s="1">
        <v>25.22387333333334</v>
      </c>
      <c r="CJ197" s="1">
        <v>2.706592666666667</v>
      </c>
      <c r="CK197" s="1">
        <v>2.508574</v>
      </c>
      <c r="CL197" s="1">
        <v>22.32520666666666</v>
      </c>
      <c r="CM197" s="1">
        <v>21.08222</v>
      </c>
      <c r="CN197" s="1">
        <v>1999.963333333333</v>
      </c>
      <c r="CO197" s="1">
        <v>0.9799936000000001</v>
      </c>
      <c r="CP197" s="1">
        <v>0.0200066</v>
      </c>
      <c r="CQ197" s="1">
        <v>0.0</v>
      </c>
      <c r="CR197" s="1">
        <v>2.7248</v>
      </c>
      <c r="CS197" s="1">
        <v>0.0</v>
      </c>
      <c r="CT197" s="1">
        <v>22415.24666666666</v>
      </c>
      <c r="CU197" s="1">
        <v>17411.96</v>
      </c>
      <c r="CV197" s="1">
        <v>40.375</v>
      </c>
      <c r="CW197" s="1">
        <v>41.30786666666667</v>
      </c>
      <c r="CX197" s="1">
        <v>40.312</v>
      </c>
      <c r="CY197" s="1">
        <v>39.8246</v>
      </c>
      <c r="CZ197" s="1">
        <v>40.5</v>
      </c>
      <c r="DA197" s="1">
        <v>1959.952</v>
      </c>
      <c r="DB197" s="1">
        <v>40.01133333333333</v>
      </c>
      <c r="DC197" s="1">
        <v>0.0</v>
      </c>
      <c r="DD197" s="1">
        <v>1.6602244481E9</v>
      </c>
      <c r="DE197" s="1">
        <v>0.0</v>
      </c>
      <c r="DF197" s="1">
        <v>1.660224008E9</v>
      </c>
      <c r="DG197" s="1" t="s">
        <v>357</v>
      </c>
      <c r="DH197" s="1">
        <v>1.660224008E9</v>
      </c>
      <c r="DI197" s="1">
        <v>1.660224007E9</v>
      </c>
      <c r="DJ197" s="1">
        <v>1.0</v>
      </c>
      <c r="DK197" s="1">
        <v>0.091</v>
      </c>
      <c r="DL197" s="1">
        <v>-0.018</v>
      </c>
      <c r="DM197" s="1">
        <v>1.42</v>
      </c>
      <c r="DN197" s="1">
        <v>0.02</v>
      </c>
      <c r="DO197" s="1">
        <v>400.0</v>
      </c>
      <c r="DP197" s="1">
        <v>26.0</v>
      </c>
      <c r="DQ197" s="1">
        <v>0.31</v>
      </c>
      <c r="DR197" s="1">
        <v>0.11</v>
      </c>
      <c r="DS197" s="1">
        <v>11.6824936992818</v>
      </c>
      <c r="DT197" s="1">
        <v>2.067628007177754</v>
      </c>
      <c r="DU197" s="1">
        <v>0.1847611869746166</v>
      </c>
      <c r="DV197" s="1">
        <v>0.0</v>
      </c>
      <c r="DW197" s="1">
        <v>43.0307491403313</v>
      </c>
      <c r="DX197" s="1">
        <v>2.222292075543554</v>
      </c>
      <c r="DY197" s="1">
        <v>0.1697392435547735</v>
      </c>
      <c r="DZ197" s="1">
        <v>0.0</v>
      </c>
      <c r="EA197" s="1">
        <v>-53.33819032258064</v>
      </c>
      <c r="EB197" s="1">
        <v>-3.236249999999743</v>
      </c>
      <c r="EC197" s="1">
        <v>0.2475093707640683</v>
      </c>
      <c r="ED197" s="1">
        <v>0.0</v>
      </c>
      <c r="EE197" s="1">
        <v>572.9915110936913</v>
      </c>
      <c r="EF197" s="1">
        <v>267.2937201514635</v>
      </c>
      <c r="EG197" s="1">
        <v>20.03433123353204</v>
      </c>
      <c r="EH197" s="1">
        <v>0.0</v>
      </c>
      <c r="EI197" s="1">
        <v>1.979018292682927</v>
      </c>
      <c r="EJ197" s="1">
        <v>0.2257264808362382</v>
      </c>
      <c r="EK197" s="1">
        <v>0.02399327648732586</v>
      </c>
      <c r="EL197" s="1">
        <v>0.0</v>
      </c>
      <c r="EM197" s="1">
        <v>1.922123541440084</v>
      </c>
      <c r="EN197" s="1">
        <v>-0.004518493637820682</v>
      </c>
      <c r="EO197" s="1">
        <v>0.001098968530009913</v>
      </c>
      <c r="EP197" s="1">
        <v>1.0</v>
      </c>
      <c r="EQ197" s="1">
        <v>1.0</v>
      </c>
      <c r="ER197" s="1">
        <v>6.0</v>
      </c>
      <c r="ES197" s="1" t="s">
        <v>406</v>
      </c>
      <c r="ET197" s="1">
        <v>2.94467</v>
      </c>
      <c r="EU197" s="1">
        <v>2.80131</v>
      </c>
      <c r="EV197" s="1">
        <v>0.151778</v>
      </c>
      <c r="EW197" s="1">
        <v>0.157917</v>
      </c>
      <c r="EX197" s="1">
        <v>0.11831</v>
      </c>
      <c r="EY197" s="1">
        <v>0.1122</v>
      </c>
      <c r="EZ197" s="1">
        <v>17445.2</v>
      </c>
      <c r="FA197" s="1">
        <v>18161.6</v>
      </c>
      <c r="FB197" s="1">
        <v>23906.0</v>
      </c>
      <c r="FC197" s="1">
        <v>25086.9</v>
      </c>
      <c r="FD197" s="1">
        <v>33729.4</v>
      </c>
      <c r="FE197" s="1">
        <v>35557.9</v>
      </c>
      <c r="FF197" s="1">
        <v>43569.7</v>
      </c>
      <c r="FG197" s="1">
        <v>46369.3</v>
      </c>
      <c r="FH197" s="1">
        <v>1.98993</v>
      </c>
      <c r="FI197" s="1">
        <v>1.91667</v>
      </c>
      <c r="FJ197" s="1">
        <v>0.135303</v>
      </c>
      <c r="FK197" s="1">
        <v>0.0</v>
      </c>
      <c r="FL197" s="1">
        <v>29.2523</v>
      </c>
      <c r="FM197" s="1">
        <v>999.9</v>
      </c>
      <c r="FN197" s="1">
        <v>69.9</v>
      </c>
      <c r="FO197" s="1">
        <v>31.8</v>
      </c>
      <c r="FP197" s="1">
        <v>33.1824</v>
      </c>
      <c r="FQ197" s="1">
        <v>64.404</v>
      </c>
      <c r="FR197" s="1">
        <v>25.8774</v>
      </c>
      <c r="FS197" s="1">
        <v>1.0</v>
      </c>
      <c r="FT197" s="1">
        <v>0.215353</v>
      </c>
      <c r="FU197" s="1">
        <v>0.459769</v>
      </c>
      <c r="FV197" s="1">
        <v>20.3244</v>
      </c>
      <c r="FW197" s="1">
        <v>5.2119</v>
      </c>
      <c r="FX197" s="1">
        <v>11.9072</v>
      </c>
      <c r="FY197" s="1">
        <v>5.0029</v>
      </c>
      <c r="FZ197" s="1">
        <v>3.2895</v>
      </c>
      <c r="GA197" s="1">
        <v>9999.0</v>
      </c>
      <c r="GB197" s="1">
        <v>9999.0</v>
      </c>
      <c r="GC197" s="1">
        <v>9999.0</v>
      </c>
      <c r="GD197" s="1">
        <v>999.9</v>
      </c>
      <c r="GE197" s="1">
        <v>1.85945</v>
      </c>
      <c r="GF197" s="1">
        <v>1.8544</v>
      </c>
      <c r="GG197" s="1">
        <v>1.85762</v>
      </c>
      <c r="GH197" s="1">
        <v>1.85607</v>
      </c>
      <c r="GI197" s="1">
        <v>1.85486</v>
      </c>
      <c r="GJ197" s="1">
        <v>1.85455</v>
      </c>
      <c r="GK197" s="1">
        <v>1.85313</v>
      </c>
      <c r="GL197" s="1">
        <v>1.85638</v>
      </c>
      <c r="GM197" s="1">
        <v>0.0</v>
      </c>
      <c r="GN197" s="1">
        <v>0.0</v>
      </c>
      <c r="GO197" s="1">
        <v>0.0</v>
      </c>
      <c r="GP197" s="1">
        <v>0.0</v>
      </c>
      <c r="GQ197" s="1" t="s">
        <v>359</v>
      </c>
      <c r="GR197" s="1" t="s">
        <v>360</v>
      </c>
      <c r="GS197" s="1" t="s">
        <v>361</v>
      </c>
      <c r="GT197" s="1" t="s">
        <v>361</v>
      </c>
      <c r="GU197" s="1" t="s">
        <v>361</v>
      </c>
      <c r="GV197" s="1" t="s">
        <v>361</v>
      </c>
      <c r="GW197" s="1">
        <v>0.0</v>
      </c>
      <c r="GX197" s="1">
        <v>100.0</v>
      </c>
      <c r="GY197" s="1">
        <v>100.0</v>
      </c>
      <c r="GZ197" s="1">
        <v>2.147</v>
      </c>
      <c r="HA197" s="1">
        <v>0.0152</v>
      </c>
      <c r="HB197" s="1">
        <v>0.4508132229881339</v>
      </c>
      <c r="HC197" s="1">
        <v>0.002931838302181297</v>
      </c>
      <c r="HD197" s="1">
        <v>-1.375455985948503E-6</v>
      </c>
      <c r="HE197" s="1">
        <v>3.07004744371273E-10</v>
      </c>
      <c r="HF197" s="1">
        <v>-0.06116048014925604</v>
      </c>
      <c r="HG197" s="1">
        <v>0.0100384331276165</v>
      </c>
      <c r="HH197" s="1">
        <v>-3.153267371123071E-4</v>
      </c>
      <c r="HI197" s="1">
        <v>1.819468599177705E-6</v>
      </c>
      <c r="HJ197" s="1">
        <v>1.0</v>
      </c>
      <c r="HK197" s="1">
        <v>2112.0</v>
      </c>
      <c r="HL197" s="1">
        <v>3.0</v>
      </c>
      <c r="HM197" s="1">
        <v>29.0</v>
      </c>
      <c r="HN197" s="1">
        <v>7.4</v>
      </c>
      <c r="HO197" s="1">
        <v>7.4</v>
      </c>
      <c r="HP197" s="1">
        <v>2.04102</v>
      </c>
      <c r="HQ197" s="1">
        <v>2.26562</v>
      </c>
      <c r="HR197" s="1">
        <v>1.4978</v>
      </c>
      <c r="HS197" s="1">
        <v>2.30347</v>
      </c>
      <c r="HT197" s="1">
        <v>1.54785</v>
      </c>
      <c r="HU197" s="1">
        <v>2.41943</v>
      </c>
      <c r="HV197" s="1">
        <v>35.5915</v>
      </c>
      <c r="HW197" s="1">
        <v>15.5768</v>
      </c>
      <c r="HX197" s="1">
        <v>18.0</v>
      </c>
      <c r="HY197" s="1">
        <v>500.808</v>
      </c>
      <c r="HZ197" s="1">
        <v>519.537</v>
      </c>
      <c r="IA197" s="1">
        <v>28.5751</v>
      </c>
      <c r="IB197" s="1">
        <v>29.877</v>
      </c>
      <c r="IC197" s="1">
        <v>30.0006</v>
      </c>
      <c r="ID197" s="1">
        <v>29.6567</v>
      </c>
      <c r="IE197" s="1">
        <v>29.7491</v>
      </c>
      <c r="IF197" s="1">
        <v>40.8596</v>
      </c>
      <c r="IG197" s="1">
        <v>27.09</v>
      </c>
      <c r="IH197" s="1">
        <v>82.7913</v>
      </c>
      <c r="II197" s="1">
        <v>28.5672</v>
      </c>
      <c r="IJ197" s="1">
        <v>944.844</v>
      </c>
      <c r="IK197" s="1">
        <v>25.1397</v>
      </c>
      <c r="IL197" s="1">
        <v>100.765</v>
      </c>
      <c r="IM197" s="1">
        <v>100.498</v>
      </c>
      <c r="IN197" s="1" t="s">
        <v>362</v>
      </c>
    </row>
    <row r="198" ht="15.75" customHeight="1">
      <c r="A198" s="1">
        <v>182.0</v>
      </c>
      <c r="B198" s="1">
        <v>1.6602244501E9</v>
      </c>
      <c r="C198" s="1">
        <v>463.0999999046326</v>
      </c>
      <c r="D198" s="1" t="s">
        <v>707</v>
      </c>
      <c r="E198" s="1" t="s">
        <v>708</v>
      </c>
      <c r="F198" s="1">
        <v>1.0</v>
      </c>
      <c r="G198" s="1" t="s">
        <v>349</v>
      </c>
      <c r="H198" s="1" t="s">
        <v>350</v>
      </c>
      <c r="I198" s="1" t="s">
        <v>351</v>
      </c>
      <c r="J198" s="1" t="s">
        <v>352</v>
      </c>
      <c r="K198" s="1" t="s">
        <v>353</v>
      </c>
      <c r="L198" s="1" t="s">
        <v>354</v>
      </c>
      <c r="M198" s="1" t="s">
        <v>355</v>
      </c>
      <c r="N198" s="1">
        <v>1.6602244421E9</v>
      </c>
      <c r="O198" s="1">
        <f t="shared" si="1"/>
        <v>0.001711560022</v>
      </c>
      <c r="P198" s="1">
        <f t="shared" si="2"/>
        <v>1.711560022</v>
      </c>
      <c r="Q198" s="1">
        <f t="shared" si="3"/>
        <v>11.79603683</v>
      </c>
      <c r="R198" s="1">
        <f t="shared" si="4"/>
        <v>825.1961875</v>
      </c>
      <c r="S198" s="1">
        <f t="shared" si="5"/>
        <v>582.1873885</v>
      </c>
      <c r="T198" s="1">
        <f t="shared" si="6"/>
        <v>57.95810469</v>
      </c>
      <c r="U198" s="1">
        <f t="shared" si="7"/>
        <v>82.1501942</v>
      </c>
      <c r="V198" s="1">
        <f t="shared" si="8"/>
        <v>0.08680507674</v>
      </c>
      <c r="W198" s="1">
        <f t="shared" si="9"/>
        <v>2.921388066</v>
      </c>
      <c r="X198" s="1">
        <f t="shared" si="10"/>
        <v>0.08539721294</v>
      </c>
      <c r="Y198" s="1">
        <f t="shared" si="11"/>
        <v>0.05349784704</v>
      </c>
      <c r="Z198" s="1">
        <f t="shared" si="12"/>
        <v>321.5125616</v>
      </c>
      <c r="AA198" s="1">
        <f t="shared" si="13"/>
        <v>32.46165399</v>
      </c>
      <c r="AB198" s="1">
        <f t="shared" si="14"/>
        <v>31.4596</v>
      </c>
      <c r="AC198" s="1">
        <f t="shared" si="15"/>
        <v>4.630958108</v>
      </c>
      <c r="AD198" s="1">
        <f t="shared" si="16"/>
        <v>60.01602051</v>
      </c>
      <c r="AE198" s="1">
        <f t="shared" si="17"/>
        <v>2.709254145</v>
      </c>
      <c r="AF198" s="1">
        <f t="shared" si="18"/>
        <v>4.51421824</v>
      </c>
      <c r="AG198" s="1">
        <f t="shared" si="19"/>
        <v>1.921703963</v>
      </c>
      <c r="AH198" s="1">
        <f t="shared" si="20"/>
        <v>-75.47979696</v>
      </c>
      <c r="AI198" s="1">
        <f t="shared" si="21"/>
        <v>-70.64763984</v>
      </c>
      <c r="AJ198" s="1">
        <f t="shared" si="22"/>
        <v>-5.443130425</v>
      </c>
      <c r="AK198" s="1">
        <f t="shared" si="23"/>
        <v>169.9419944</v>
      </c>
      <c r="AL198" s="1">
        <f t="shared" si="24"/>
        <v>43.08638893</v>
      </c>
      <c r="AM198" s="1">
        <f t="shared" si="25"/>
        <v>1.706863367</v>
      </c>
      <c r="AN198" s="1">
        <f t="shared" si="26"/>
        <v>11.79603683</v>
      </c>
      <c r="AO198" s="1">
        <v>927.5676369583086</v>
      </c>
      <c r="AP198" s="1">
        <v>886.7651696969697</v>
      </c>
      <c r="AQ198" s="1">
        <v>5.145028791395756</v>
      </c>
      <c r="AR198" s="1">
        <v>64.96869328460993</v>
      </c>
      <c r="AS198" s="1">
        <f t="shared" si="27"/>
        <v>1.711560022</v>
      </c>
      <c r="AT198" s="1">
        <v>25.20787788606212</v>
      </c>
      <c r="AU198" s="1">
        <v>27.20576181818181</v>
      </c>
      <c r="AV198" s="1">
        <v>-6.459763814783681E-5</v>
      </c>
      <c r="AW198" s="1">
        <v>84.42991726890527</v>
      </c>
      <c r="AX198" s="1">
        <v>0.0</v>
      </c>
      <c r="AY198" s="1">
        <v>0.0</v>
      </c>
      <c r="AZ198" s="1">
        <f t="shared" si="28"/>
        <v>1</v>
      </c>
      <c r="BA198" s="1">
        <f t="shared" si="29"/>
        <v>0</v>
      </c>
      <c r="BB198" s="1">
        <f t="shared" si="30"/>
        <v>51935.36187</v>
      </c>
      <c r="BC198" s="1">
        <f t="shared" si="31"/>
        <v>1999.974375</v>
      </c>
      <c r="BD198" s="1">
        <f t="shared" si="32"/>
        <v>1681.178813</v>
      </c>
      <c r="BE198" s="1">
        <f t="shared" si="33"/>
        <v>0.8406001764</v>
      </c>
      <c r="BF198" s="1">
        <f t="shared" si="34"/>
        <v>0.1607583405</v>
      </c>
      <c r="BG198" s="1">
        <v>6.0</v>
      </c>
      <c r="BH198" s="1">
        <v>0.5</v>
      </c>
      <c r="BI198" s="1" t="s">
        <v>356</v>
      </c>
      <c r="BJ198" s="1">
        <v>2.0</v>
      </c>
      <c r="BK198" s="1" t="b">
        <v>1</v>
      </c>
      <c r="BL198" s="1">
        <v>1.6602244421E9</v>
      </c>
      <c r="BM198" s="1">
        <v>825.1961875</v>
      </c>
      <c r="BN198" s="1">
        <v>878.575625</v>
      </c>
      <c r="BO198" s="1">
        <v>27.214375</v>
      </c>
      <c r="BP198" s="1">
        <v>25.22241875</v>
      </c>
      <c r="BQ198" s="1">
        <v>823.0931875</v>
      </c>
      <c r="BR198" s="1">
        <v>27.19916875</v>
      </c>
      <c r="BS198" s="1">
        <v>500.135125</v>
      </c>
      <c r="BT198" s="1">
        <v>99.4523375</v>
      </c>
      <c r="BU198" s="1">
        <v>0.09998163125000001</v>
      </c>
      <c r="BV198" s="1">
        <v>31.0110375</v>
      </c>
      <c r="BW198" s="1">
        <v>31.4596</v>
      </c>
      <c r="BX198" s="1">
        <v>999.9</v>
      </c>
      <c r="BY198" s="1">
        <v>0.0</v>
      </c>
      <c r="BZ198" s="1">
        <v>0.0</v>
      </c>
      <c r="CA198" s="1">
        <v>10008.36</v>
      </c>
      <c r="CB198" s="1">
        <v>0.0</v>
      </c>
      <c r="CC198" s="1">
        <v>7.4568625</v>
      </c>
      <c r="CD198" s="1">
        <v>-53.3793125</v>
      </c>
      <c r="CE198" s="1">
        <v>848.2816250000001</v>
      </c>
      <c r="CF198" s="1">
        <v>901.3081875</v>
      </c>
      <c r="CG198" s="1">
        <v>1.991958125</v>
      </c>
      <c r="CH198" s="1">
        <v>878.575625</v>
      </c>
      <c r="CI198" s="1">
        <v>25.22241875</v>
      </c>
      <c r="CJ198" s="1">
        <v>2.70653375</v>
      </c>
      <c r="CK198" s="1">
        <v>2.508429375</v>
      </c>
      <c r="CL198" s="1">
        <v>22.32485</v>
      </c>
      <c r="CM198" s="1">
        <v>21.08128125</v>
      </c>
      <c r="CN198" s="1">
        <v>1999.974375</v>
      </c>
      <c r="CO198" s="1">
        <v>0.97999375</v>
      </c>
      <c r="CP198" s="1">
        <v>0.02000645</v>
      </c>
      <c r="CQ198" s="1">
        <v>0.0</v>
      </c>
      <c r="CR198" s="1">
        <v>2.6814375</v>
      </c>
      <c r="CS198" s="1">
        <v>0.0</v>
      </c>
      <c r="CT198" s="1">
        <v>22417.8625</v>
      </c>
      <c r="CU198" s="1">
        <v>17412.05625</v>
      </c>
      <c r="CV198" s="1">
        <v>40.375</v>
      </c>
      <c r="CW198" s="1">
        <v>41.308125</v>
      </c>
      <c r="CX198" s="1">
        <v>40.312</v>
      </c>
      <c r="CY198" s="1">
        <v>39.82774999999999</v>
      </c>
      <c r="CZ198" s="1">
        <v>40.5</v>
      </c>
      <c r="DA198" s="1">
        <v>1959.963125</v>
      </c>
      <c r="DB198" s="1">
        <v>40.01125</v>
      </c>
      <c r="DC198" s="1">
        <v>0.0</v>
      </c>
      <c r="DD198" s="1">
        <v>1.6602244493E9</v>
      </c>
      <c r="DE198" s="1">
        <v>0.0</v>
      </c>
      <c r="DF198" s="1">
        <v>1.660224008E9</v>
      </c>
      <c r="DG198" s="1" t="s">
        <v>357</v>
      </c>
      <c r="DH198" s="1">
        <v>1.660224008E9</v>
      </c>
      <c r="DI198" s="1">
        <v>1.660224007E9</v>
      </c>
      <c r="DJ198" s="1">
        <v>1.0</v>
      </c>
      <c r="DK198" s="1">
        <v>0.091</v>
      </c>
      <c r="DL198" s="1">
        <v>-0.018</v>
      </c>
      <c r="DM198" s="1">
        <v>1.42</v>
      </c>
      <c r="DN198" s="1">
        <v>0.02</v>
      </c>
      <c r="DO198" s="1">
        <v>400.0</v>
      </c>
      <c r="DP198" s="1">
        <v>26.0</v>
      </c>
      <c r="DQ198" s="1">
        <v>0.31</v>
      </c>
      <c r="DR198" s="1">
        <v>0.11</v>
      </c>
      <c r="DS198" s="1">
        <v>11.6824936992818</v>
      </c>
      <c r="DT198" s="1">
        <v>2.067628007177754</v>
      </c>
      <c r="DU198" s="1">
        <v>0.1847611869746166</v>
      </c>
      <c r="DV198" s="1">
        <v>0.0</v>
      </c>
      <c r="DW198" s="1">
        <v>43.0307491403313</v>
      </c>
      <c r="DX198" s="1">
        <v>2.222292075543554</v>
      </c>
      <c r="DY198" s="1">
        <v>0.1697392435547735</v>
      </c>
      <c r="DZ198" s="1">
        <v>0.0</v>
      </c>
      <c r="EA198" s="1">
        <v>-53.33819032258064</v>
      </c>
      <c r="EB198" s="1">
        <v>-3.236249999999743</v>
      </c>
      <c r="EC198" s="1">
        <v>0.2475093707640683</v>
      </c>
      <c r="ED198" s="1">
        <v>0.0</v>
      </c>
      <c r="EE198" s="1">
        <v>572.9915110936913</v>
      </c>
      <c r="EF198" s="1">
        <v>267.2937201514635</v>
      </c>
      <c r="EG198" s="1">
        <v>20.03433123353204</v>
      </c>
      <c r="EH198" s="1">
        <v>0.0</v>
      </c>
      <c r="EI198" s="1">
        <v>1.979018292682927</v>
      </c>
      <c r="EJ198" s="1">
        <v>0.2257264808362382</v>
      </c>
      <c r="EK198" s="1">
        <v>0.02399327648732586</v>
      </c>
      <c r="EL198" s="1">
        <v>0.0</v>
      </c>
      <c r="EM198" s="1">
        <v>1.922123541440084</v>
      </c>
      <c r="EN198" s="1">
        <v>-0.004518493637820682</v>
      </c>
      <c r="EO198" s="1">
        <v>0.001098968530009913</v>
      </c>
      <c r="EP198" s="1">
        <v>1.0</v>
      </c>
      <c r="EQ198" s="1">
        <v>1.0</v>
      </c>
      <c r="ER198" s="1">
        <v>6.0</v>
      </c>
      <c r="ES198" s="1" t="s">
        <v>406</v>
      </c>
      <c r="ET198" s="1">
        <v>2.94479</v>
      </c>
      <c r="EU198" s="1">
        <v>2.80126</v>
      </c>
      <c r="EV198" s="1">
        <v>0.152352</v>
      </c>
      <c r="EW198" s="1">
        <v>0.158482</v>
      </c>
      <c r="EX198" s="1">
        <v>0.118306</v>
      </c>
      <c r="EY198" s="1">
        <v>0.112195</v>
      </c>
      <c r="EZ198" s="1">
        <v>17433.3</v>
      </c>
      <c r="FA198" s="1">
        <v>18149.4</v>
      </c>
      <c r="FB198" s="1">
        <v>23905.9</v>
      </c>
      <c r="FC198" s="1">
        <v>25086.9</v>
      </c>
      <c r="FD198" s="1">
        <v>33729.5</v>
      </c>
      <c r="FE198" s="1">
        <v>35558.1</v>
      </c>
      <c r="FF198" s="1">
        <v>43569.6</v>
      </c>
      <c r="FG198" s="1">
        <v>46369.2</v>
      </c>
      <c r="FH198" s="1">
        <v>1.98993</v>
      </c>
      <c r="FI198" s="1">
        <v>1.9166</v>
      </c>
      <c r="FJ198" s="1">
        <v>0.135276</v>
      </c>
      <c r="FK198" s="1">
        <v>0.0</v>
      </c>
      <c r="FL198" s="1">
        <v>29.2523</v>
      </c>
      <c r="FM198" s="1">
        <v>999.9</v>
      </c>
      <c r="FN198" s="1">
        <v>69.9</v>
      </c>
      <c r="FO198" s="1">
        <v>31.8</v>
      </c>
      <c r="FP198" s="1">
        <v>33.1825</v>
      </c>
      <c r="FQ198" s="1">
        <v>64.334</v>
      </c>
      <c r="FR198" s="1">
        <v>25.6811</v>
      </c>
      <c r="FS198" s="1">
        <v>1.0</v>
      </c>
      <c r="FT198" s="1">
        <v>0.215445</v>
      </c>
      <c r="FU198" s="1">
        <v>0.4618</v>
      </c>
      <c r="FV198" s="1">
        <v>20.3243</v>
      </c>
      <c r="FW198" s="1">
        <v>5.2122</v>
      </c>
      <c r="FX198" s="1">
        <v>11.9074</v>
      </c>
      <c r="FY198" s="1">
        <v>5.0028</v>
      </c>
      <c r="FZ198" s="1">
        <v>3.2895</v>
      </c>
      <c r="GA198" s="1">
        <v>9999.0</v>
      </c>
      <c r="GB198" s="1">
        <v>9999.0</v>
      </c>
      <c r="GC198" s="1">
        <v>9999.0</v>
      </c>
      <c r="GD198" s="1">
        <v>999.9</v>
      </c>
      <c r="GE198" s="1">
        <v>1.85946</v>
      </c>
      <c r="GF198" s="1">
        <v>1.8544</v>
      </c>
      <c r="GG198" s="1">
        <v>1.85763</v>
      </c>
      <c r="GH198" s="1">
        <v>1.85608</v>
      </c>
      <c r="GI198" s="1">
        <v>1.85486</v>
      </c>
      <c r="GJ198" s="1">
        <v>1.85455</v>
      </c>
      <c r="GK198" s="1">
        <v>1.85314</v>
      </c>
      <c r="GL198" s="1">
        <v>1.85638</v>
      </c>
      <c r="GM198" s="1">
        <v>0.0</v>
      </c>
      <c r="GN198" s="1">
        <v>0.0</v>
      </c>
      <c r="GO198" s="1">
        <v>0.0</v>
      </c>
      <c r="GP198" s="1">
        <v>0.0</v>
      </c>
      <c r="GQ198" s="1" t="s">
        <v>359</v>
      </c>
      <c r="GR198" s="1" t="s">
        <v>360</v>
      </c>
      <c r="GS198" s="1" t="s">
        <v>361</v>
      </c>
      <c r="GT198" s="1" t="s">
        <v>361</v>
      </c>
      <c r="GU198" s="1" t="s">
        <v>361</v>
      </c>
      <c r="GV198" s="1" t="s">
        <v>361</v>
      </c>
      <c r="GW198" s="1">
        <v>0.0</v>
      </c>
      <c r="GX198" s="1">
        <v>100.0</v>
      </c>
      <c r="GY198" s="1">
        <v>100.0</v>
      </c>
      <c r="GZ198" s="1">
        <v>2.154</v>
      </c>
      <c r="HA198" s="1">
        <v>0.0153</v>
      </c>
      <c r="HB198" s="1">
        <v>0.4508132229881339</v>
      </c>
      <c r="HC198" s="1">
        <v>0.002931838302181297</v>
      </c>
      <c r="HD198" s="1">
        <v>-1.375455985948503E-6</v>
      </c>
      <c r="HE198" s="1">
        <v>3.07004744371273E-10</v>
      </c>
      <c r="HF198" s="1">
        <v>-0.06116048014925604</v>
      </c>
      <c r="HG198" s="1">
        <v>0.0100384331276165</v>
      </c>
      <c r="HH198" s="1">
        <v>-3.153267371123071E-4</v>
      </c>
      <c r="HI198" s="1">
        <v>1.819468599177705E-6</v>
      </c>
      <c r="HJ198" s="1">
        <v>1.0</v>
      </c>
      <c r="HK198" s="1">
        <v>2112.0</v>
      </c>
      <c r="HL198" s="1">
        <v>3.0</v>
      </c>
      <c r="HM198" s="1">
        <v>29.0</v>
      </c>
      <c r="HN198" s="1">
        <v>7.4</v>
      </c>
      <c r="HO198" s="1">
        <v>7.4</v>
      </c>
      <c r="HP198" s="1">
        <v>2.04712</v>
      </c>
      <c r="HQ198" s="1">
        <v>2.28149</v>
      </c>
      <c r="HR198" s="1">
        <v>1.4978</v>
      </c>
      <c r="HS198" s="1">
        <v>2.30347</v>
      </c>
      <c r="HT198" s="1">
        <v>1.54785</v>
      </c>
      <c r="HU198" s="1">
        <v>2.42432</v>
      </c>
      <c r="HV198" s="1">
        <v>35.5915</v>
      </c>
      <c r="HW198" s="1">
        <v>15.5855</v>
      </c>
      <c r="HX198" s="1">
        <v>18.0</v>
      </c>
      <c r="HY198" s="1">
        <v>500.815</v>
      </c>
      <c r="HZ198" s="1">
        <v>519.492</v>
      </c>
      <c r="IA198" s="1">
        <v>28.5735</v>
      </c>
      <c r="IB198" s="1">
        <v>29.8783</v>
      </c>
      <c r="IC198" s="1">
        <v>30.0006</v>
      </c>
      <c r="ID198" s="1">
        <v>29.6577</v>
      </c>
      <c r="IE198" s="1">
        <v>29.7499</v>
      </c>
      <c r="IF198" s="1">
        <v>40.98</v>
      </c>
      <c r="IG198" s="1">
        <v>27.09</v>
      </c>
      <c r="IH198" s="1">
        <v>82.7913</v>
      </c>
      <c r="II198" s="1">
        <v>28.5672</v>
      </c>
      <c r="IJ198" s="1">
        <v>954.863</v>
      </c>
      <c r="IK198" s="1">
        <v>25.1378</v>
      </c>
      <c r="IL198" s="1">
        <v>100.765</v>
      </c>
      <c r="IM198" s="1">
        <v>100.498</v>
      </c>
      <c r="IN198" s="1" t="s">
        <v>362</v>
      </c>
    </row>
    <row r="199" ht="15.75" customHeight="1">
      <c r="A199" s="1">
        <v>183.0</v>
      </c>
      <c r="B199" s="1">
        <v>1.6602244511E9</v>
      </c>
      <c r="C199" s="1">
        <v>464.0999999046326</v>
      </c>
      <c r="D199" s="1" t="s">
        <v>709</v>
      </c>
      <c r="E199" s="1" t="s">
        <v>710</v>
      </c>
      <c r="F199" s="1">
        <v>1.0</v>
      </c>
      <c r="G199" s="1" t="s">
        <v>349</v>
      </c>
      <c r="H199" s="1" t="s">
        <v>350</v>
      </c>
      <c r="I199" s="1" t="s">
        <v>351</v>
      </c>
      <c r="J199" s="1" t="s">
        <v>352</v>
      </c>
      <c r="K199" s="1" t="s">
        <v>353</v>
      </c>
      <c r="L199" s="1" t="s">
        <v>354</v>
      </c>
      <c r="M199" s="1" t="s">
        <v>355</v>
      </c>
      <c r="N199" s="1">
        <v>1.660224443599999E9</v>
      </c>
      <c r="O199" s="1">
        <f t="shared" si="1"/>
        <v>0.00171296555</v>
      </c>
      <c r="P199" s="1">
        <f t="shared" si="2"/>
        <v>1.71296555</v>
      </c>
      <c r="Q199" s="1">
        <f t="shared" si="3"/>
        <v>11.85070589</v>
      </c>
      <c r="R199" s="1">
        <f t="shared" si="4"/>
        <v>832.6778</v>
      </c>
      <c r="S199" s="1">
        <f t="shared" si="5"/>
        <v>588.6319165</v>
      </c>
      <c r="T199" s="1">
        <f t="shared" si="6"/>
        <v>58.59972171</v>
      </c>
      <c r="U199" s="1">
        <f t="shared" si="7"/>
        <v>82.89507584</v>
      </c>
      <c r="V199" s="1">
        <f t="shared" si="8"/>
        <v>0.08688675054</v>
      </c>
      <c r="W199" s="1">
        <f t="shared" si="9"/>
        <v>2.921238183</v>
      </c>
      <c r="X199" s="1">
        <f t="shared" si="10"/>
        <v>0.08547618832</v>
      </c>
      <c r="Y199" s="1">
        <f t="shared" si="11"/>
        <v>0.05354744359</v>
      </c>
      <c r="Z199" s="1">
        <f t="shared" si="12"/>
        <v>321.5101272</v>
      </c>
      <c r="AA199" s="1">
        <f t="shared" si="13"/>
        <v>32.46059987</v>
      </c>
      <c r="AB199" s="1">
        <f t="shared" si="14"/>
        <v>31.45834667</v>
      </c>
      <c r="AC199" s="1">
        <f t="shared" si="15"/>
        <v>4.630628297</v>
      </c>
      <c r="AD199" s="1">
        <f t="shared" si="16"/>
        <v>60.01552615</v>
      </c>
      <c r="AE199" s="1">
        <f t="shared" si="17"/>
        <v>2.709116886</v>
      </c>
      <c r="AF199" s="1">
        <f t="shared" si="18"/>
        <v>4.514026718</v>
      </c>
      <c r="AG199" s="1">
        <f t="shared" si="19"/>
        <v>1.921511411</v>
      </c>
      <c r="AH199" s="1">
        <f t="shared" si="20"/>
        <v>-75.54178074</v>
      </c>
      <c r="AI199" s="1">
        <f t="shared" si="21"/>
        <v>-70.56382669</v>
      </c>
      <c r="AJ199" s="1">
        <f t="shared" si="22"/>
        <v>-5.436898335</v>
      </c>
      <c r="AK199" s="1">
        <f t="shared" si="23"/>
        <v>169.9676214</v>
      </c>
      <c r="AL199" s="1">
        <f t="shared" si="24"/>
        <v>43.12672726</v>
      </c>
      <c r="AM199" s="1">
        <f t="shared" si="25"/>
        <v>1.711180527</v>
      </c>
      <c r="AN199" s="1">
        <f t="shared" si="26"/>
        <v>11.85070589</v>
      </c>
      <c r="AO199" s="1">
        <v>932.7008488788285</v>
      </c>
      <c r="AP199" s="1">
        <v>891.8752606060604</v>
      </c>
      <c r="AQ199" s="1">
        <v>5.136377204061854</v>
      </c>
      <c r="AR199" s="1">
        <v>64.96869328460993</v>
      </c>
      <c r="AS199" s="1">
        <f t="shared" si="27"/>
        <v>1.71296555</v>
      </c>
      <c r="AT199" s="1">
        <v>25.20519408134692</v>
      </c>
      <c r="AU199" s="1">
        <v>27.20424848484847</v>
      </c>
      <c r="AV199" s="1">
        <v>7.034425222424051E-6</v>
      </c>
      <c r="AW199" s="1">
        <v>84.42991726890527</v>
      </c>
      <c r="AX199" s="1">
        <v>0.0</v>
      </c>
      <c r="AY199" s="1">
        <v>0.0</v>
      </c>
      <c r="AZ199" s="1">
        <f t="shared" si="28"/>
        <v>1</v>
      </c>
      <c r="BA199" s="1">
        <f t="shared" si="29"/>
        <v>0</v>
      </c>
      <c r="BB199" s="1">
        <f t="shared" si="30"/>
        <v>51931.22889</v>
      </c>
      <c r="BC199" s="1">
        <f t="shared" si="31"/>
        <v>1999.959333</v>
      </c>
      <c r="BD199" s="1">
        <f t="shared" si="32"/>
        <v>1681.16616</v>
      </c>
      <c r="BE199" s="1">
        <f t="shared" si="33"/>
        <v>0.8406001722</v>
      </c>
      <c r="BF199" s="1">
        <f t="shared" si="34"/>
        <v>0.1607583324</v>
      </c>
      <c r="BG199" s="1">
        <v>6.0</v>
      </c>
      <c r="BH199" s="1">
        <v>0.5</v>
      </c>
      <c r="BI199" s="1" t="s">
        <v>356</v>
      </c>
      <c r="BJ199" s="1">
        <v>2.0</v>
      </c>
      <c r="BK199" s="1" t="b">
        <v>1</v>
      </c>
      <c r="BL199" s="1">
        <v>1.660224443599999E9</v>
      </c>
      <c r="BM199" s="1">
        <v>832.6778</v>
      </c>
      <c r="BN199" s="1">
        <v>886.1253333333333</v>
      </c>
      <c r="BO199" s="1">
        <v>27.21297333333333</v>
      </c>
      <c r="BP199" s="1">
        <v>25.21597333333333</v>
      </c>
      <c r="BQ199" s="1">
        <v>830.5651333333333</v>
      </c>
      <c r="BR199" s="1">
        <v>27.19776666666667</v>
      </c>
      <c r="BS199" s="1">
        <v>500.1344666666666</v>
      </c>
      <c r="BT199" s="1">
        <v>99.4524</v>
      </c>
      <c r="BU199" s="1">
        <v>0.1000029066666667</v>
      </c>
      <c r="BV199" s="1">
        <v>31.01029333333333</v>
      </c>
      <c r="BW199" s="1">
        <v>31.45834666666667</v>
      </c>
      <c r="BX199" s="1">
        <v>999.8999999999999</v>
      </c>
      <c r="BY199" s="1">
        <v>0.0</v>
      </c>
      <c r="BZ199" s="1">
        <v>0.0</v>
      </c>
      <c r="CA199" s="1">
        <v>10007.49733333333</v>
      </c>
      <c r="CB199" s="1">
        <v>0.0</v>
      </c>
      <c r="CC199" s="1">
        <v>7.451293333333333</v>
      </c>
      <c r="CD199" s="1">
        <v>-53.44743333333334</v>
      </c>
      <c r="CE199" s="1">
        <v>855.9712666666666</v>
      </c>
      <c r="CF199" s="1">
        <v>909.0472666666666</v>
      </c>
      <c r="CG199" s="1">
        <v>1.997004666666667</v>
      </c>
      <c r="CH199" s="1">
        <v>886.1253333333333</v>
      </c>
      <c r="CI199" s="1">
        <v>25.21597333333333</v>
      </c>
      <c r="CJ199" s="1">
        <v>2.706396</v>
      </c>
      <c r="CK199" s="1">
        <v>2.507789333333334</v>
      </c>
      <c r="CL199" s="1">
        <v>22.32401333333333</v>
      </c>
      <c r="CM199" s="1">
        <v>21.07713333333333</v>
      </c>
      <c r="CN199" s="1">
        <v>1999.959333333333</v>
      </c>
      <c r="CO199" s="1">
        <v>0.9799938000000001</v>
      </c>
      <c r="CP199" s="1">
        <v>0.0200064</v>
      </c>
      <c r="CQ199" s="1">
        <v>0.0</v>
      </c>
      <c r="CR199" s="1">
        <v>2.6478</v>
      </c>
      <c r="CS199" s="1">
        <v>0.0</v>
      </c>
      <c r="CT199" s="1">
        <v>22425.46666666667</v>
      </c>
      <c r="CU199" s="1">
        <v>17411.92666666667</v>
      </c>
      <c r="CV199" s="1">
        <v>40.375</v>
      </c>
      <c r="CW199" s="1">
        <v>41.312</v>
      </c>
      <c r="CX199" s="1">
        <v>40.312</v>
      </c>
      <c r="CY199" s="1">
        <v>39.833</v>
      </c>
      <c r="CZ199" s="1">
        <v>40.5</v>
      </c>
      <c r="DA199" s="1">
        <v>1959.948666666666</v>
      </c>
      <c r="DB199" s="1">
        <v>40.01066666666667</v>
      </c>
      <c r="DC199" s="1">
        <v>0.0</v>
      </c>
      <c r="DD199" s="1">
        <v>1.6602244499E9</v>
      </c>
      <c r="DE199" s="1">
        <v>0.0</v>
      </c>
      <c r="DF199" s="1">
        <v>1.660224008E9</v>
      </c>
      <c r="DG199" s="1" t="s">
        <v>357</v>
      </c>
      <c r="DH199" s="1">
        <v>1.660224008E9</v>
      </c>
      <c r="DI199" s="1">
        <v>1.660224007E9</v>
      </c>
      <c r="DJ199" s="1">
        <v>1.0</v>
      </c>
      <c r="DK199" s="1">
        <v>0.091</v>
      </c>
      <c r="DL199" s="1">
        <v>-0.018</v>
      </c>
      <c r="DM199" s="1">
        <v>1.42</v>
      </c>
      <c r="DN199" s="1">
        <v>0.02</v>
      </c>
      <c r="DO199" s="1">
        <v>400.0</v>
      </c>
      <c r="DP199" s="1">
        <v>26.0</v>
      </c>
      <c r="DQ199" s="1">
        <v>0.31</v>
      </c>
      <c r="DR199" s="1">
        <v>0.11</v>
      </c>
      <c r="DS199" s="1">
        <v>11.70507290033641</v>
      </c>
      <c r="DT199" s="1">
        <v>1.64345837592008</v>
      </c>
      <c r="DU199" s="1">
        <v>0.1682355834375111</v>
      </c>
      <c r="DV199" s="1">
        <v>0.0</v>
      </c>
      <c r="DW199" s="1">
        <v>43.0865560148472</v>
      </c>
      <c r="DX199" s="1">
        <v>1.9233615673888</v>
      </c>
      <c r="DY199" s="1">
        <v>0.1524580141934859</v>
      </c>
      <c r="DZ199" s="1">
        <v>0.0</v>
      </c>
      <c r="EA199" s="1">
        <v>-53.41533666666666</v>
      </c>
      <c r="EB199" s="1">
        <v>-2.918183759732991</v>
      </c>
      <c r="EC199" s="1">
        <v>0.222028709079604</v>
      </c>
      <c r="ED199" s="1">
        <v>0.0</v>
      </c>
      <c r="EE199" s="1">
        <v>581.966411295006</v>
      </c>
      <c r="EF199" s="1">
        <v>282.2256838122927</v>
      </c>
      <c r="EG199" s="1">
        <v>21.11965393332274</v>
      </c>
      <c r="EH199" s="1">
        <v>0.0</v>
      </c>
      <c r="EI199" s="1">
        <v>1.98466025</v>
      </c>
      <c r="EJ199" s="1">
        <v>0.2009490056285121</v>
      </c>
      <c r="EK199" s="1">
        <v>0.02162642058773251</v>
      </c>
      <c r="EL199" s="1">
        <v>0.0</v>
      </c>
      <c r="EM199" s="1">
        <v>1.921699253102723</v>
      </c>
      <c r="EN199" s="1">
        <v>-1.082647931538899E-4</v>
      </c>
      <c r="EO199" s="1">
        <v>7.264382872384092E-4</v>
      </c>
      <c r="EP199" s="1">
        <v>1.0</v>
      </c>
      <c r="EQ199" s="1">
        <v>1.0</v>
      </c>
      <c r="ER199" s="1">
        <v>6.0</v>
      </c>
      <c r="ES199" s="1" t="s">
        <v>406</v>
      </c>
      <c r="ET199" s="1">
        <v>2.94467</v>
      </c>
      <c r="EU199" s="1">
        <v>2.8013</v>
      </c>
      <c r="EV199" s="1">
        <v>0.152927</v>
      </c>
      <c r="EW199" s="1">
        <v>0.159041</v>
      </c>
      <c r="EX199" s="1">
        <v>0.118304</v>
      </c>
      <c r="EY199" s="1">
        <v>0.112195</v>
      </c>
      <c r="EZ199" s="1">
        <v>17421.4</v>
      </c>
      <c r="FA199" s="1">
        <v>18137.2</v>
      </c>
      <c r="FB199" s="1">
        <v>23905.8</v>
      </c>
      <c r="FC199" s="1">
        <v>25086.7</v>
      </c>
      <c r="FD199" s="1">
        <v>33729.5</v>
      </c>
      <c r="FE199" s="1">
        <v>35557.9</v>
      </c>
      <c r="FF199" s="1">
        <v>43569.4</v>
      </c>
      <c r="FG199" s="1">
        <v>46369.0</v>
      </c>
      <c r="FH199" s="1">
        <v>1.98993</v>
      </c>
      <c r="FI199" s="1">
        <v>1.9167</v>
      </c>
      <c r="FJ199" s="1">
        <v>0.135161</v>
      </c>
      <c r="FK199" s="1">
        <v>0.0</v>
      </c>
      <c r="FL199" s="1">
        <v>29.2526</v>
      </c>
      <c r="FM199" s="1">
        <v>999.9</v>
      </c>
      <c r="FN199" s="1">
        <v>69.9</v>
      </c>
      <c r="FO199" s="1">
        <v>31.8</v>
      </c>
      <c r="FP199" s="1">
        <v>33.1837</v>
      </c>
      <c r="FQ199" s="1">
        <v>64.144</v>
      </c>
      <c r="FR199" s="1">
        <v>26.0337</v>
      </c>
      <c r="FS199" s="1">
        <v>1.0</v>
      </c>
      <c r="FT199" s="1">
        <v>0.215589</v>
      </c>
      <c r="FU199" s="1">
        <v>0.465664</v>
      </c>
      <c r="FV199" s="1">
        <v>20.3242</v>
      </c>
      <c r="FW199" s="1">
        <v>5.2119</v>
      </c>
      <c r="FX199" s="1">
        <v>11.9072</v>
      </c>
      <c r="FY199" s="1">
        <v>5.0027</v>
      </c>
      <c r="FZ199" s="1">
        <v>3.28948</v>
      </c>
      <c r="GA199" s="1">
        <v>9999.0</v>
      </c>
      <c r="GB199" s="1">
        <v>9999.0</v>
      </c>
      <c r="GC199" s="1">
        <v>9999.0</v>
      </c>
      <c r="GD199" s="1">
        <v>999.9</v>
      </c>
      <c r="GE199" s="1">
        <v>1.85947</v>
      </c>
      <c r="GF199" s="1">
        <v>1.8544</v>
      </c>
      <c r="GG199" s="1">
        <v>1.85763</v>
      </c>
      <c r="GH199" s="1">
        <v>1.85607</v>
      </c>
      <c r="GI199" s="1">
        <v>1.85486</v>
      </c>
      <c r="GJ199" s="1">
        <v>1.85455</v>
      </c>
      <c r="GK199" s="1">
        <v>1.85315</v>
      </c>
      <c r="GL199" s="1">
        <v>1.85638</v>
      </c>
      <c r="GM199" s="1">
        <v>0.0</v>
      </c>
      <c r="GN199" s="1">
        <v>0.0</v>
      </c>
      <c r="GO199" s="1">
        <v>0.0</v>
      </c>
      <c r="GP199" s="1">
        <v>0.0</v>
      </c>
      <c r="GQ199" s="1" t="s">
        <v>359</v>
      </c>
      <c r="GR199" s="1" t="s">
        <v>360</v>
      </c>
      <c r="GS199" s="1" t="s">
        <v>361</v>
      </c>
      <c r="GT199" s="1" t="s">
        <v>361</v>
      </c>
      <c r="GU199" s="1" t="s">
        <v>361</v>
      </c>
      <c r="GV199" s="1" t="s">
        <v>361</v>
      </c>
      <c r="GW199" s="1">
        <v>0.0</v>
      </c>
      <c r="GX199" s="1">
        <v>100.0</v>
      </c>
      <c r="GY199" s="1">
        <v>100.0</v>
      </c>
      <c r="GZ199" s="1">
        <v>2.16</v>
      </c>
      <c r="HA199" s="1">
        <v>0.0153</v>
      </c>
      <c r="HB199" s="1">
        <v>0.4508132229881339</v>
      </c>
      <c r="HC199" s="1">
        <v>0.002931838302181297</v>
      </c>
      <c r="HD199" s="1">
        <v>-1.375455985948503E-6</v>
      </c>
      <c r="HE199" s="1">
        <v>3.07004744371273E-10</v>
      </c>
      <c r="HF199" s="1">
        <v>-0.06116048014925604</v>
      </c>
      <c r="HG199" s="1">
        <v>0.0100384331276165</v>
      </c>
      <c r="HH199" s="1">
        <v>-3.153267371123071E-4</v>
      </c>
      <c r="HI199" s="1">
        <v>1.819468599177705E-6</v>
      </c>
      <c r="HJ199" s="1">
        <v>1.0</v>
      </c>
      <c r="HK199" s="1">
        <v>2112.0</v>
      </c>
      <c r="HL199" s="1">
        <v>3.0</v>
      </c>
      <c r="HM199" s="1">
        <v>29.0</v>
      </c>
      <c r="HN199" s="1">
        <v>7.4</v>
      </c>
      <c r="HO199" s="1">
        <v>7.4</v>
      </c>
      <c r="HP199" s="1">
        <v>2.05933</v>
      </c>
      <c r="HQ199" s="1">
        <v>2.28149</v>
      </c>
      <c r="HR199" s="1">
        <v>1.4978</v>
      </c>
      <c r="HS199" s="1">
        <v>2.30347</v>
      </c>
      <c r="HT199" s="1">
        <v>1.54785</v>
      </c>
      <c r="HU199" s="1">
        <v>2.26929</v>
      </c>
      <c r="HV199" s="1">
        <v>35.5915</v>
      </c>
      <c r="HW199" s="1">
        <v>15.568</v>
      </c>
      <c r="HX199" s="1">
        <v>18.0</v>
      </c>
      <c r="HY199" s="1">
        <v>500.822</v>
      </c>
      <c r="HZ199" s="1">
        <v>519.572</v>
      </c>
      <c r="IA199" s="1">
        <v>28.572</v>
      </c>
      <c r="IB199" s="1">
        <v>29.8791</v>
      </c>
      <c r="IC199" s="1">
        <v>30.0006</v>
      </c>
      <c r="ID199" s="1">
        <v>29.6586</v>
      </c>
      <c r="IE199" s="1">
        <v>29.7512</v>
      </c>
      <c r="IF199" s="1">
        <v>41.2161</v>
      </c>
      <c r="IG199" s="1">
        <v>27.09</v>
      </c>
      <c r="IH199" s="1">
        <v>82.7913</v>
      </c>
      <c r="II199" s="1">
        <v>28.5672</v>
      </c>
      <c r="IJ199" s="1">
        <v>954.863</v>
      </c>
      <c r="IK199" s="1">
        <v>25.1375</v>
      </c>
      <c r="IL199" s="1">
        <v>100.764</v>
      </c>
      <c r="IM199" s="1">
        <v>100.498</v>
      </c>
      <c r="IN199" s="1" t="s">
        <v>362</v>
      </c>
    </row>
    <row r="200" ht="15.75" customHeight="1">
      <c r="A200" s="1">
        <v>184.0</v>
      </c>
      <c r="B200" s="1">
        <v>1.6602244521E9</v>
      </c>
      <c r="C200" s="1">
        <v>465.0999999046326</v>
      </c>
      <c r="D200" s="1" t="s">
        <v>711</v>
      </c>
      <c r="E200" s="1" t="s">
        <v>712</v>
      </c>
      <c r="F200" s="1">
        <v>1.0</v>
      </c>
      <c r="G200" s="1" t="s">
        <v>349</v>
      </c>
      <c r="H200" s="1" t="s">
        <v>350</v>
      </c>
      <c r="I200" s="1" t="s">
        <v>351</v>
      </c>
      <c r="J200" s="1" t="s">
        <v>352</v>
      </c>
      <c r="K200" s="1" t="s">
        <v>353</v>
      </c>
      <c r="L200" s="1" t="s">
        <v>354</v>
      </c>
      <c r="M200" s="1" t="s">
        <v>355</v>
      </c>
      <c r="N200" s="1">
        <v>1.6602244441E9</v>
      </c>
      <c r="O200" s="1">
        <f t="shared" si="1"/>
        <v>0.001714343878</v>
      </c>
      <c r="P200" s="1">
        <f t="shared" si="2"/>
        <v>1.714343878</v>
      </c>
      <c r="Q200" s="1">
        <f t="shared" si="3"/>
        <v>11.94336766</v>
      </c>
      <c r="R200" s="1">
        <f t="shared" si="4"/>
        <v>835.1708125</v>
      </c>
      <c r="S200" s="1">
        <f t="shared" si="5"/>
        <v>589.5282984</v>
      </c>
      <c r="T200" s="1">
        <f t="shared" si="6"/>
        <v>58.68897758</v>
      </c>
      <c r="U200" s="1">
        <f t="shared" si="7"/>
        <v>83.14328799</v>
      </c>
      <c r="V200" s="1">
        <f t="shared" si="8"/>
        <v>0.08696074329</v>
      </c>
      <c r="W200" s="1">
        <f t="shared" si="9"/>
        <v>2.921327477</v>
      </c>
      <c r="X200" s="1">
        <f t="shared" si="10"/>
        <v>0.08554784107</v>
      </c>
      <c r="Y200" s="1">
        <f t="shared" si="11"/>
        <v>0.05359243209</v>
      </c>
      <c r="Z200" s="1">
        <f t="shared" si="12"/>
        <v>321.5090342</v>
      </c>
      <c r="AA200" s="1">
        <f t="shared" si="13"/>
        <v>32.45995702</v>
      </c>
      <c r="AB200" s="1">
        <f t="shared" si="14"/>
        <v>31.4578875</v>
      </c>
      <c r="AC200" s="1">
        <f t="shared" si="15"/>
        <v>4.630507473</v>
      </c>
      <c r="AD200" s="1">
        <f t="shared" si="16"/>
        <v>60.01503712</v>
      </c>
      <c r="AE200" s="1">
        <f t="shared" si="17"/>
        <v>2.709058192</v>
      </c>
      <c r="AF200" s="1">
        <f t="shared" si="18"/>
        <v>4.513965703</v>
      </c>
      <c r="AG200" s="1">
        <f t="shared" si="19"/>
        <v>1.921449281</v>
      </c>
      <c r="AH200" s="1">
        <f t="shared" si="20"/>
        <v>-75.60256504</v>
      </c>
      <c r="AI200" s="1">
        <f t="shared" si="21"/>
        <v>-70.5310067</v>
      </c>
      <c r="AJ200" s="1">
        <f t="shared" si="22"/>
        <v>-5.434184809</v>
      </c>
      <c r="AK200" s="1">
        <f t="shared" si="23"/>
        <v>169.9412776</v>
      </c>
      <c r="AL200" s="1">
        <f t="shared" si="24"/>
        <v>43.13834952</v>
      </c>
      <c r="AM200" s="1">
        <f t="shared" si="25"/>
        <v>1.711470263</v>
      </c>
      <c r="AN200" s="1">
        <f t="shared" si="26"/>
        <v>11.94336766</v>
      </c>
      <c r="AO200" s="1">
        <v>937.8264230236341</v>
      </c>
      <c r="AP200" s="1">
        <v>896.9747454545454</v>
      </c>
      <c r="AQ200" s="1">
        <v>5.11921604501796</v>
      </c>
      <c r="AR200" s="1">
        <v>64.96869328460993</v>
      </c>
      <c r="AS200" s="1">
        <f t="shared" si="27"/>
        <v>1.714343878</v>
      </c>
      <c r="AT200" s="1">
        <v>25.20253055555493</v>
      </c>
      <c r="AU200" s="1">
        <v>27.20322909090909</v>
      </c>
      <c r="AV200" s="1">
        <v>-1.733619189617798E-7</v>
      </c>
      <c r="AW200" s="1">
        <v>84.42991726890527</v>
      </c>
      <c r="AX200" s="1">
        <v>0.0</v>
      </c>
      <c r="AY200" s="1">
        <v>0.0</v>
      </c>
      <c r="AZ200" s="1">
        <f t="shared" si="28"/>
        <v>1</v>
      </c>
      <c r="BA200" s="1">
        <f t="shared" si="29"/>
        <v>0</v>
      </c>
      <c r="BB200" s="1">
        <f t="shared" si="30"/>
        <v>51933.80898</v>
      </c>
      <c r="BC200" s="1">
        <f t="shared" si="31"/>
        <v>1999.9525</v>
      </c>
      <c r="BD200" s="1">
        <f t="shared" si="32"/>
        <v>1681.160419</v>
      </c>
      <c r="BE200" s="1">
        <f t="shared" si="33"/>
        <v>0.8406001736</v>
      </c>
      <c r="BF200" s="1">
        <f t="shared" si="34"/>
        <v>0.1607583351</v>
      </c>
      <c r="BG200" s="1">
        <v>6.0</v>
      </c>
      <c r="BH200" s="1">
        <v>0.5</v>
      </c>
      <c r="BI200" s="1" t="s">
        <v>356</v>
      </c>
      <c r="BJ200" s="1">
        <v>2.0</v>
      </c>
      <c r="BK200" s="1" t="b">
        <v>1</v>
      </c>
      <c r="BL200" s="1">
        <v>1.6602244441E9</v>
      </c>
      <c r="BM200" s="1">
        <v>835.1708125</v>
      </c>
      <c r="BN200" s="1">
        <v>888.6373125</v>
      </c>
      <c r="BO200" s="1">
        <v>27.212375</v>
      </c>
      <c r="BP200" s="1">
        <v>25.21505</v>
      </c>
      <c r="BQ200" s="1">
        <v>833.055</v>
      </c>
      <c r="BR200" s="1">
        <v>27.19716875</v>
      </c>
      <c r="BS200" s="1">
        <v>500.1380625</v>
      </c>
      <c r="BT200" s="1">
        <v>99.4524375</v>
      </c>
      <c r="BU200" s="1">
        <v>0.09999745625</v>
      </c>
      <c r="BV200" s="1">
        <v>31.01005625</v>
      </c>
      <c r="BW200" s="1">
        <v>31.4578875</v>
      </c>
      <c r="BX200" s="1">
        <v>999.9</v>
      </c>
      <c r="BY200" s="1">
        <v>0.0</v>
      </c>
      <c r="BZ200" s="1">
        <v>0.0</v>
      </c>
      <c r="CA200" s="1">
        <v>10008.00375</v>
      </c>
      <c r="CB200" s="1">
        <v>0.0</v>
      </c>
      <c r="CC200" s="1">
        <v>7.446874375</v>
      </c>
      <c r="CD200" s="1">
        <v>-53.46640625000001</v>
      </c>
      <c r="CE200" s="1">
        <v>858.5334375</v>
      </c>
      <c r="CF200" s="1">
        <v>911.623375</v>
      </c>
      <c r="CG200" s="1">
        <v>1.99732875</v>
      </c>
      <c r="CH200" s="1">
        <v>888.6373125</v>
      </c>
      <c r="CI200" s="1">
        <v>25.21505</v>
      </c>
      <c r="CJ200" s="1">
        <v>2.7063375</v>
      </c>
      <c r="CK200" s="1">
        <v>2.50769875</v>
      </c>
      <c r="CL200" s="1">
        <v>22.32365625</v>
      </c>
      <c r="CM200" s="1">
        <v>21.07654375</v>
      </c>
      <c r="CN200" s="1">
        <v>1999.9525</v>
      </c>
      <c r="CO200" s="1">
        <v>0.97999375</v>
      </c>
      <c r="CP200" s="1">
        <v>0.02000645</v>
      </c>
      <c r="CQ200" s="1">
        <v>0.0</v>
      </c>
      <c r="CR200" s="1">
        <v>2.6426875</v>
      </c>
      <c r="CS200" s="1">
        <v>0.0</v>
      </c>
      <c r="CT200" s="1">
        <v>22427.9</v>
      </c>
      <c r="CU200" s="1">
        <v>17411.86875</v>
      </c>
      <c r="CV200" s="1">
        <v>40.375</v>
      </c>
      <c r="CW200" s="1">
        <v>41.312</v>
      </c>
      <c r="CX200" s="1">
        <v>40.312</v>
      </c>
      <c r="CY200" s="1">
        <v>39.83168749999999</v>
      </c>
      <c r="CZ200" s="1">
        <v>40.5</v>
      </c>
      <c r="DA200" s="1">
        <v>1959.941875</v>
      </c>
      <c r="DB200" s="1">
        <v>40.010625</v>
      </c>
      <c r="DC200" s="1">
        <v>0.0</v>
      </c>
      <c r="DD200" s="1">
        <v>1.6602244511E9</v>
      </c>
      <c r="DE200" s="1">
        <v>0.0</v>
      </c>
      <c r="DF200" s="1">
        <v>1.660224008E9</v>
      </c>
      <c r="DG200" s="1" t="s">
        <v>357</v>
      </c>
      <c r="DH200" s="1">
        <v>1.660224008E9</v>
      </c>
      <c r="DI200" s="1">
        <v>1.660224007E9</v>
      </c>
      <c r="DJ200" s="1">
        <v>1.0</v>
      </c>
      <c r="DK200" s="1">
        <v>0.091</v>
      </c>
      <c r="DL200" s="1">
        <v>-0.018</v>
      </c>
      <c r="DM200" s="1">
        <v>1.42</v>
      </c>
      <c r="DN200" s="1">
        <v>0.02</v>
      </c>
      <c r="DO200" s="1">
        <v>400.0</v>
      </c>
      <c r="DP200" s="1">
        <v>26.0</v>
      </c>
      <c r="DQ200" s="1">
        <v>0.31</v>
      </c>
      <c r="DR200" s="1">
        <v>0.11</v>
      </c>
      <c r="DS200" s="1">
        <v>11.73629679714306</v>
      </c>
      <c r="DT200" s="1">
        <v>1.509517167016204</v>
      </c>
      <c r="DU200" s="1">
        <v>0.1611015604617575</v>
      </c>
      <c r="DV200" s="1">
        <v>0.0</v>
      </c>
      <c r="DW200" s="1">
        <v>43.13080615339751</v>
      </c>
      <c r="DX200" s="1">
        <v>1.654089802053271</v>
      </c>
      <c r="DY200" s="1">
        <v>0.1340119268962781</v>
      </c>
      <c r="DZ200" s="1">
        <v>0.0</v>
      </c>
      <c r="EA200" s="1">
        <v>-53.46528709677418</v>
      </c>
      <c r="EB200" s="1">
        <v>-2.62252741935461</v>
      </c>
      <c r="EC200" s="1">
        <v>0.209861797445497</v>
      </c>
      <c r="ED200" s="1">
        <v>0.0</v>
      </c>
      <c r="EE200" s="1">
        <v>590.3937199765055</v>
      </c>
      <c r="EF200" s="1">
        <v>280.1662781530113</v>
      </c>
      <c r="EG200" s="1">
        <v>20.28487920844629</v>
      </c>
      <c r="EH200" s="1">
        <v>0.0</v>
      </c>
      <c r="EI200" s="1">
        <v>1.987926585365854</v>
      </c>
      <c r="EJ200" s="1">
        <v>0.1738760278745658</v>
      </c>
      <c r="EK200" s="1">
        <v>0.01993713003904856</v>
      </c>
      <c r="EL200" s="1">
        <v>0.0</v>
      </c>
      <c r="EM200" s="1">
        <v>1.921498446857207</v>
      </c>
      <c r="EN200" s="1">
        <v>2.623741491373821E-4</v>
      </c>
      <c r="EO200" s="1">
        <v>7.228096523025984E-4</v>
      </c>
      <c r="EP200" s="1">
        <v>1.0</v>
      </c>
      <c r="EQ200" s="1">
        <v>1.0</v>
      </c>
      <c r="ER200" s="1">
        <v>6.0</v>
      </c>
      <c r="ES200" s="1" t="s">
        <v>406</v>
      </c>
      <c r="ET200" s="1">
        <v>2.94474</v>
      </c>
      <c r="EU200" s="1">
        <v>2.80124</v>
      </c>
      <c r="EV200" s="1">
        <v>0.153492</v>
      </c>
      <c r="EW200" s="1">
        <v>0.159606</v>
      </c>
      <c r="EX200" s="1">
        <v>0.118301</v>
      </c>
      <c r="EY200" s="1">
        <v>0.112199</v>
      </c>
      <c r="EZ200" s="1">
        <v>17409.5</v>
      </c>
      <c r="FA200" s="1">
        <v>18125.0</v>
      </c>
      <c r="FB200" s="1">
        <v>23905.5</v>
      </c>
      <c r="FC200" s="1">
        <v>25086.7</v>
      </c>
      <c r="FD200" s="1">
        <v>33729.3</v>
      </c>
      <c r="FE200" s="1">
        <v>35557.6</v>
      </c>
      <c r="FF200" s="1">
        <v>43569.1</v>
      </c>
      <c r="FG200" s="1">
        <v>46368.8</v>
      </c>
      <c r="FH200" s="1">
        <v>1.99015</v>
      </c>
      <c r="FI200" s="1">
        <v>1.91655</v>
      </c>
      <c r="FJ200" s="1">
        <v>0.135221</v>
      </c>
      <c r="FK200" s="1">
        <v>0.0</v>
      </c>
      <c r="FL200" s="1">
        <v>29.2532</v>
      </c>
      <c r="FM200" s="1">
        <v>999.9</v>
      </c>
      <c r="FN200" s="1">
        <v>69.9</v>
      </c>
      <c r="FO200" s="1">
        <v>31.8</v>
      </c>
      <c r="FP200" s="1">
        <v>33.186</v>
      </c>
      <c r="FQ200" s="1">
        <v>64.344</v>
      </c>
      <c r="FR200" s="1">
        <v>25.7452</v>
      </c>
      <c r="FS200" s="1">
        <v>1.0</v>
      </c>
      <c r="FT200" s="1">
        <v>0.215655</v>
      </c>
      <c r="FU200" s="1">
        <v>0.469357</v>
      </c>
      <c r="FV200" s="1">
        <v>20.3242</v>
      </c>
      <c r="FW200" s="1">
        <v>5.21205</v>
      </c>
      <c r="FX200" s="1">
        <v>11.9074</v>
      </c>
      <c r="FY200" s="1">
        <v>5.0028</v>
      </c>
      <c r="FZ200" s="1">
        <v>3.28948</v>
      </c>
      <c r="GA200" s="1">
        <v>9999.0</v>
      </c>
      <c r="GB200" s="1">
        <v>9999.0</v>
      </c>
      <c r="GC200" s="1">
        <v>9999.0</v>
      </c>
      <c r="GD200" s="1">
        <v>999.9</v>
      </c>
      <c r="GE200" s="1">
        <v>1.85947</v>
      </c>
      <c r="GF200" s="1">
        <v>1.8544</v>
      </c>
      <c r="GG200" s="1">
        <v>1.85762</v>
      </c>
      <c r="GH200" s="1">
        <v>1.85607</v>
      </c>
      <c r="GI200" s="1">
        <v>1.85486</v>
      </c>
      <c r="GJ200" s="1">
        <v>1.85455</v>
      </c>
      <c r="GK200" s="1">
        <v>1.85313</v>
      </c>
      <c r="GL200" s="1">
        <v>1.85638</v>
      </c>
      <c r="GM200" s="1">
        <v>0.0</v>
      </c>
      <c r="GN200" s="1">
        <v>0.0</v>
      </c>
      <c r="GO200" s="1">
        <v>0.0</v>
      </c>
      <c r="GP200" s="1">
        <v>0.0</v>
      </c>
      <c r="GQ200" s="1" t="s">
        <v>359</v>
      </c>
      <c r="GR200" s="1" t="s">
        <v>360</v>
      </c>
      <c r="GS200" s="1" t="s">
        <v>361</v>
      </c>
      <c r="GT200" s="1" t="s">
        <v>361</v>
      </c>
      <c r="GU200" s="1" t="s">
        <v>361</v>
      </c>
      <c r="GV200" s="1" t="s">
        <v>361</v>
      </c>
      <c r="GW200" s="1">
        <v>0.0</v>
      </c>
      <c r="GX200" s="1">
        <v>100.0</v>
      </c>
      <c r="GY200" s="1">
        <v>100.0</v>
      </c>
      <c r="GZ200" s="1">
        <v>2.167</v>
      </c>
      <c r="HA200" s="1">
        <v>0.0153</v>
      </c>
      <c r="HB200" s="1">
        <v>0.4508132229881339</v>
      </c>
      <c r="HC200" s="1">
        <v>0.002931838302181297</v>
      </c>
      <c r="HD200" s="1">
        <v>-1.375455985948503E-6</v>
      </c>
      <c r="HE200" s="1">
        <v>3.07004744371273E-10</v>
      </c>
      <c r="HF200" s="1">
        <v>-0.06116048014925604</v>
      </c>
      <c r="HG200" s="1">
        <v>0.0100384331276165</v>
      </c>
      <c r="HH200" s="1">
        <v>-3.153267371123071E-4</v>
      </c>
      <c r="HI200" s="1">
        <v>1.819468599177705E-6</v>
      </c>
      <c r="HJ200" s="1">
        <v>1.0</v>
      </c>
      <c r="HK200" s="1">
        <v>2112.0</v>
      </c>
      <c r="HL200" s="1">
        <v>3.0</v>
      </c>
      <c r="HM200" s="1">
        <v>29.0</v>
      </c>
      <c r="HN200" s="1">
        <v>7.4</v>
      </c>
      <c r="HO200" s="1">
        <v>7.4</v>
      </c>
      <c r="HP200" s="1">
        <v>2.06421</v>
      </c>
      <c r="HQ200" s="1">
        <v>2.26685</v>
      </c>
      <c r="HR200" s="1">
        <v>1.4978</v>
      </c>
      <c r="HS200" s="1">
        <v>2.30347</v>
      </c>
      <c r="HT200" s="1">
        <v>1.54785</v>
      </c>
      <c r="HU200" s="1">
        <v>2.3938</v>
      </c>
      <c r="HV200" s="1">
        <v>35.5915</v>
      </c>
      <c r="HW200" s="1">
        <v>15.5855</v>
      </c>
      <c r="HX200" s="1">
        <v>18.0</v>
      </c>
      <c r="HY200" s="1">
        <v>500.966</v>
      </c>
      <c r="HZ200" s="1">
        <v>519.479</v>
      </c>
      <c r="IA200" s="1">
        <v>28.5703</v>
      </c>
      <c r="IB200" s="1">
        <v>29.8802</v>
      </c>
      <c r="IC200" s="1">
        <v>30.0005</v>
      </c>
      <c r="ID200" s="1">
        <v>29.6599</v>
      </c>
      <c r="IE200" s="1">
        <v>29.7523</v>
      </c>
      <c r="IF200" s="1">
        <v>41.3354</v>
      </c>
      <c r="IG200" s="1">
        <v>27.09</v>
      </c>
      <c r="IH200" s="1">
        <v>82.7913</v>
      </c>
      <c r="II200" s="1">
        <v>28.5672</v>
      </c>
      <c r="IJ200" s="1">
        <v>964.935</v>
      </c>
      <c r="IK200" s="1">
        <v>25.1399</v>
      </c>
      <c r="IL200" s="1">
        <v>100.763</v>
      </c>
      <c r="IM200" s="1">
        <v>100.497</v>
      </c>
      <c r="IN200" s="1" t="s">
        <v>362</v>
      </c>
    </row>
    <row r="201" ht="15.75" customHeight="1">
      <c r="A201" s="1">
        <v>185.0</v>
      </c>
      <c r="B201" s="1">
        <v>1.6602244531E9</v>
      </c>
      <c r="C201" s="1">
        <v>466.0999999046326</v>
      </c>
      <c r="D201" s="1" t="s">
        <v>713</v>
      </c>
      <c r="E201" s="1" t="s">
        <v>714</v>
      </c>
      <c r="F201" s="1">
        <v>1.0</v>
      </c>
      <c r="G201" s="1" t="s">
        <v>349</v>
      </c>
      <c r="H201" s="1" t="s">
        <v>350</v>
      </c>
      <c r="I201" s="1" t="s">
        <v>351</v>
      </c>
      <c r="J201" s="1" t="s">
        <v>352</v>
      </c>
      <c r="K201" s="1" t="s">
        <v>353</v>
      </c>
      <c r="L201" s="1" t="s">
        <v>354</v>
      </c>
      <c r="M201" s="1" t="s">
        <v>355</v>
      </c>
      <c r="N201" s="1">
        <v>1.660224445599999E9</v>
      </c>
      <c r="O201" s="1">
        <f t="shared" si="1"/>
        <v>0.001714878372</v>
      </c>
      <c r="P201" s="1">
        <f t="shared" si="2"/>
        <v>1.714878372</v>
      </c>
      <c r="Q201" s="1">
        <f t="shared" si="3"/>
        <v>12.07550602</v>
      </c>
      <c r="R201" s="1">
        <f t="shared" si="4"/>
        <v>842.6531333</v>
      </c>
      <c r="S201" s="1">
        <f t="shared" si="5"/>
        <v>594.4175526</v>
      </c>
      <c r="T201" s="1">
        <f t="shared" si="6"/>
        <v>59.17568213</v>
      </c>
      <c r="U201" s="1">
        <f t="shared" si="7"/>
        <v>83.88812502</v>
      </c>
      <c r="V201" s="1">
        <f t="shared" si="8"/>
        <v>0.08698815888</v>
      </c>
      <c r="W201" s="1">
        <f t="shared" si="9"/>
        <v>2.921682822</v>
      </c>
      <c r="X201" s="1">
        <f t="shared" si="10"/>
        <v>0.08557454239</v>
      </c>
      <c r="Y201" s="1">
        <f t="shared" si="11"/>
        <v>0.05360918326</v>
      </c>
      <c r="Z201" s="1">
        <f t="shared" si="12"/>
        <v>321.5102336</v>
      </c>
      <c r="AA201" s="1">
        <f t="shared" si="13"/>
        <v>32.45867946</v>
      </c>
      <c r="AB201" s="1">
        <f t="shared" si="14"/>
        <v>31.45718</v>
      </c>
      <c r="AC201" s="1">
        <f t="shared" si="15"/>
        <v>4.63032131</v>
      </c>
      <c r="AD201" s="1">
        <f t="shared" si="16"/>
        <v>60.01423195</v>
      </c>
      <c r="AE201" s="1">
        <f t="shared" si="17"/>
        <v>2.708870039</v>
      </c>
      <c r="AF201" s="1">
        <f t="shared" si="18"/>
        <v>4.513712749</v>
      </c>
      <c r="AG201" s="1">
        <f t="shared" si="19"/>
        <v>1.921451271</v>
      </c>
      <c r="AH201" s="1">
        <f t="shared" si="20"/>
        <v>-75.62613619</v>
      </c>
      <c r="AI201" s="1">
        <f t="shared" si="21"/>
        <v>-70.58296787</v>
      </c>
      <c r="AJ201" s="1">
        <f t="shared" si="22"/>
        <v>-5.437481523</v>
      </c>
      <c r="AK201" s="1">
        <f t="shared" si="23"/>
        <v>169.863648</v>
      </c>
      <c r="AL201" s="1">
        <f t="shared" si="24"/>
        <v>43.19270623</v>
      </c>
      <c r="AM201" s="1">
        <f t="shared" si="25"/>
        <v>1.714844288</v>
      </c>
      <c r="AN201" s="1">
        <f t="shared" si="26"/>
        <v>12.07550602</v>
      </c>
      <c r="AO201" s="1">
        <v>942.9540686587789</v>
      </c>
      <c r="AP201" s="1">
        <v>902.0443878787883</v>
      </c>
      <c r="AQ201" s="1">
        <v>5.098793824275039</v>
      </c>
      <c r="AR201" s="1">
        <v>64.96869328460993</v>
      </c>
      <c r="AS201" s="1">
        <f t="shared" si="27"/>
        <v>1.714878372</v>
      </c>
      <c r="AT201" s="1">
        <v>25.20088266658719</v>
      </c>
      <c r="AU201" s="1">
        <v>27.20241454545454</v>
      </c>
      <c r="AV201" s="1">
        <v>-3.345874789022183E-5</v>
      </c>
      <c r="AW201" s="1">
        <v>84.42991726890527</v>
      </c>
      <c r="AX201" s="1">
        <v>0.0</v>
      </c>
      <c r="AY201" s="1">
        <v>0.0</v>
      </c>
      <c r="AZ201" s="1">
        <f t="shared" si="28"/>
        <v>1</v>
      </c>
      <c r="BA201" s="1">
        <f t="shared" si="29"/>
        <v>0</v>
      </c>
      <c r="BB201" s="1">
        <f t="shared" si="30"/>
        <v>51944.07924</v>
      </c>
      <c r="BC201" s="1">
        <f t="shared" si="31"/>
        <v>1999.96</v>
      </c>
      <c r="BD201" s="1">
        <f t="shared" si="32"/>
        <v>1681.16672</v>
      </c>
      <c r="BE201" s="1">
        <f t="shared" si="33"/>
        <v>0.840600172</v>
      </c>
      <c r="BF201" s="1">
        <f t="shared" si="34"/>
        <v>0.160758332</v>
      </c>
      <c r="BG201" s="1">
        <v>6.0</v>
      </c>
      <c r="BH201" s="1">
        <v>0.5</v>
      </c>
      <c r="BI201" s="1" t="s">
        <v>356</v>
      </c>
      <c r="BJ201" s="1">
        <v>2.0</v>
      </c>
      <c r="BK201" s="1" t="b">
        <v>1</v>
      </c>
      <c r="BL201" s="1">
        <v>1.660224445599999E9</v>
      </c>
      <c r="BM201" s="1">
        <v>842.6531333333335</v>
      </c>
      <c r="BN201" s="1">
        <v>896.2032666666668</v>
      </c>
      <c r="BO201" s="1">
        <v>27.2105</v>
      </c>
      <c r="BP201" s="1">
        <v>25.20924666666667</v>
      </c>
      <c r="BQ201" s="1">
        <v>840.5278000000001</v>
      </c>
      <c r="BR201" s="1">
        <v>27.19529333333334</v>
      </c>
      <c r="BS201" s="1">
        <v>500.1413333333333</v>
      </c>
      <c r="BT201" s="1">
        <v>99.45237999999999</v>
      </c>
      <c r="BU201" s="1">
        <v>0.1000001</v>
      </c>
      <c r="BV201" s="1">
        <v>31.00907333333333</v>
      </c>
      <c r="BW201" s="1">
        <v>31.45718</v>
      </c>
      <c r="BX201" s="1">
        <v>999.8999999999999</v>
      </c>
      <c r="BY201" s="1">
        <v>0.0</v>
      </c>
      <c r="BZ201" s="1">
        <v>0.0</v>
      </c>
      <c r="CA201" s="1">
        <v>10010.04</v>
      </c>
      <c r="CB201" s="1">
        <v>0.0</v>
      </c>
      <c r="CC201" s="1">
        <v>7.436764666666665</v>
      </c>
      <c r="CD201" s="1">
        <v>-53.55004</v>
      </c>
      <c r="CE201" s="1">
        <v>866.2234666666666</v>
      </c>
      <c r="CF201" s="1">
        <v>919.3798</v>
      </c>
      <c r="CG201" s="1">
        <v>2.001262666666667</v>
      </c>
      <c r="CH201" s="1">
        <v>896.2032666666668</v>
      </c>
      <c r="CI201" s="1">
        <v>25.20924666666667</v>
      </c>
      <c r="CJ201" s="1">
        <v>2.706149333333334</v>
      </c>
      <c r="CK201" s="1">
        <v>2.50712</v>
      </c>
      <c r="CL201" s="1">
        <v>22.32251333333333</v>
      </c>
      <c r="CM201" s="1">
        <v>21.07278666666667</v>
      </c>
      <c r="CN201" s="1">
        <v>1999.96</v>
      </c>
      <c r="CO201" s="1">
        <v>0.9799938000000001</v>
      </c>
      <c r="CP201" s="1">
        <v>0.0200064</v>
      </c>
      <c r="CQ201" s="1">
        <v>0.0</v>
      </c>
      <c r="CR201" s="1">
        <v>2.768933333333333</v>
      </c>
      <c r="CS201" s="1">
        <v>0.0</v>
      </c>
      <c r="CT201" s="1">
        <v>22435.81333333333</v>
      </c>
      <c r="CU201" s="1">
        <v>17411.93333333333</v>
      </c>
      <c r="CV201" s="1">
        <v>40.37913333333334</v>
      </c>
      <c r="CW201" s="1">
        <v>41.312</v>
      </c>
      <c r="CX201" s="1">
        <v>40.312</v>
      </c>
      <c r="CY201" s="1">
        <v>39.8372</v>
      </c>
      <c r="CZ201" s="1">
        <v>40.5</v>
      </c>
      <c r="DA201" s="1">
        <v>1959.949333333334</v>
      </c>
      <c r="DB201" s="1">
        <v>40.01066666666667</v>
      </c>
      <c r="DC201" s="1">
        <v>0.0</v>
      </c>
      <c r="DD201" s="1">
        <v>1.6602244517E9</v>
      </c>
      <c r="DE201" s="1">
        <v>0.0</v>
      </c>
      <c r="DF201" s="1">
        <v>1.660224008E9</v>
      </c>
      <c r="DG201" s="1" t="s">
        <v>357</v>
      </c>
      <c r="DH201" s="1">
        <v>1.660224008E9</v>
      </c>
      <c r="DI201" s="1">
        <v>1.660224007E9</v>
      </c>
      <c r="DJ201" s="1">
        <v>1.0</v>
      </c>
      <c r="DK201" s="1">
        <v>0.091</v>
      </c>
      <c r="DL201" s="1">
        <v>-0.018</v>
      </c>
      <c r="DM201" s="1">
        <v>1.42</v>
      </c>
      <c r="DN201" s="1">
        <v>0.02</v>
      </c>
      <c r="DO201" s="1">
        <v>400.0</v>
      </c>
      <c r="DP201" s="1">
        <v>26.0</v>
      </c>
      <c r="DQ201" s="1">
        <v>0.31</v>
      </c>
      <c r="DR201" s="1">
        <v>0.11</v>
      </c>
      <c r="DS201" s="1">
        <v>11.74394130245397</v>
      </c>
      <c r="DT201" s="1">
        <v>1.636561600757323</v>
      </c>
      <c r="DU201" s="1">
        <v>0.1652309925579417</v>
      </c>
      <c r="DV201" s="1">
        <v>0.0</v>
      </c>
      <c r="DW201" s="1">
        <v>43.13666843743922</v>
      </c>
      <c r="DX201" s="1">
        <v>1.630920274049172</v>
      </c>
      <c r="DY201" s="1">
        <v>0.1356866200295415</v>
      </c>
      <c r="DZ201" s="1">
        <v>0.0</v>
      </c>
      <c r="EA201" s="1">
        <v>-53.51795161290322</v>
      </c>
      <c r="EB201" s="1">
        <v>-2.571841935483668</v>
      </c>
      <c r="EC201" s="1">
        <v>0.2057224184797081</v>
      </c>
      <c r="ED201" s="1">
        <v>0.0</v>
      </c>
      <c r="EE201" s="1">
        <v>591.5368314255576</v>
      </c>
      <c r="EF201" s="1">
        <v>279.6206971798351</v>
      </c>
      <c r="EG201" s="1">
        <v>20.91420589521035</v>
      </c>
      <c r="EH201" s="1">
        <v>0.0</v>
      </c>
      <c r="EI201" s="1">
        <v>1.990376585365854</v>
      </c>
      <c r="EJ201" s="1">
        <v>0.1515177700348442</v>
      </c>
      <c r="EK201" s="1">
        <v>0.01826449716343039</v>
      </c>
      <c r="EL201" s="1">
        <v>0.0</v>
      </c>
      <c r="EM201" s="1">
        <v>1.921466808674089</v>
      </c>
      <c r="EN201" s="1">
        <v>-4.740825474944696E-4</v>
      </c>
      <c r="EO201" s="1">
        <v>7.318672586032645E-4</v>
      </c>
      <c r="EP201" s="1">
        <v>1.0</v>
      </c>
      <c r="EQ201" s="1">
        <v>1.0</v>
      </c>
      <c r="ER201" s="1">
        <v>6.0</v>
      </c>
      <c r="ES201" s="1" t="s">
        <v>406</v>
      </c>
      <c r="ET201" s="1">
        <v>2.94445</v>
      </c>
      <c r="EU201" s="1">
        <v>2.80133</v>
      </c>
      <c r="EV201" s="1">
        <v>0.154062</v>
      </c>
      <c r="EW201" s="1">
        <v>0.160174</v>
      </c>
      <c r="EX201" s="1">
        <v>0.118301</v>
      </c>
      <c r="EY201" s="1">
        <v>0.112198</v>
      </c>
      <c r="EZ201" s="1">
        <v>17397.7</v>
      </c>
      <c r="FA201" s="1">
        <v>18112.9</v>
      </c>
      <c r="FB201" s="1">
        <v>23905.3</v>
      </c>
      <c r="FC201" s="1">
        <v>25086.8</v>
      </c>
      <c r="FD201" s="1">
        <v>33729.1</v>
      </c>
      <c r="FE201" s="1">
        <v>35557.7</v>
      </c>
      <c r="FF201" s="1">
        <v>43568.7</v>
      </c>
      <c r="FG201" s="1">
        <v>46368.8</v>
      </c>
      <c r="FH201" s="1">
        <v>1.99007</v>
      </c>
      <c r="FI201" s="1">
        <v>1.91648</v>
      </c>
      <c r="FJ201" s="1">
        <v>0.135057</v>
      </c>
      <c r="FK201" s="1">
        <v>0.0</v>
      </c>
      <c r="FL201" s="1">
        <v>29.2538</v>
      </c>
      <c r="FM201" s="1">
        <v>999.9</v>
      </c>
      <c r="FN201" s="1">
        <v>69.9</v>
      </c>
      <c r="FO201" s="1">
        <v>31.8</v>
      </c>
      <c r="FP201" s="1">
        <v>33.1819</v>
      </c>
      <c r="FQ201" s="1">
        <v>64.214</v>
      </c>
      <c r="FR201" s="1">
        <v>26.5585</v>
      </c>
      <c r="FS201" s="1">
        <v>1.0</v>
      </c>
      <c r="FT201" s="1">
        <v>0.215729</v>
      </c>
      <c r="FU201" s="1">
        <v>0.472642</v>
      </c>
      <c r="FV201" s="1">
        <v>20.3243</v>
      </c>
      <c r="FW201" s="1">
        <v>5.21235</v>
      </c>
      <c r="FX201" s="1">
        <v>11.9075</v>
      </c>
      <c r="FY201" s="1">
        <v>5.00275</v>
      </c>
      <c r="FZ201" s="1">
        <v>3.2895</v>
      </c>
      <c r="GA201" s="1">
        <v>9999.0</v>
      </c>
      <c r="GB201" s="1">
        <v>9999.0</v>
      </c>
      <c r="GC201" s="1">
        <v>9999.0</v>
      </c>
      <c r="GD201" s="1">
        <v>999.9</v>
      </c>
      <c r="GE201" s="1">
        <v>1.85947</v>
      </c>
      <c r="GF201" s="1">
        <v>1.8544</v>
      </c>
      <c r="GG201" s="1">
        <v>1.85762</v>
      </c>
      <c r="GH201" s="1">
        <v>1.85605</v>
      </c>
      <c r="GI201" s="1">
        <v>1.85485</v>
      </c>
      <c r="GJ201" s="1">
        <v>1.85455</v>
      </c>
      <c r="GK201" s="1">
        <v>1.8531</v>
      </c>
      <c r="GL201" s="1">
        <v>1.85638</v>
      </c>
      <c r="GM201" s="1">
        <v>0.0</v>
      </c>
      <c r="GN201" s="1">
        <v>0.0</v>
      </c>
      <c r="GO201" s="1">
        <v>0.0</v>
      </c>
      <c r="GP201" s="1">
        <v>0.0</v>
      </c>
      <c r="GQ201" s="1" t="s">
        <v>359</v>
      </c>
      <c r="GR201" s="1" t="s">
        <v>360</v>
      </c>
      <c r="GS201" s="1" t="s">
        <v>361</v>
      </c>
      <c r="GT201" s="1" t="s">
        <v>361</v>
      </c>
      <c r="GU201" s="1" t="s">
        <v>361</v>
      </c>
      <c r="GV201" s="1" t="s">
        <v>361</v>
      </c>
      <c r="GW201" s="1">
        <v>0.0</v>
      </c>
      <c r="GX201" s="1">
        <v>100.0</v>
      </c>
      <c r="GY201" s="1">
        <v>100.0</v>
      </c>
      <c r="GZ201" s="1">
        <v>2.172</v>
      </c>
      <c r="HA201" s="1">
        <v>0.0153</v>
      </c>
      <c r="HB201" s="1">
        <v>0.4508132229881339</v>
      </c>
      <c r="HC201" s="1">
        <v>0.002931838302181297</v>
      </c>
      <c r="HD201" s="1">
        <v>-1.375455985948503E-6</v>
      </c>
      <c r="HE201" s="1">
        <v>3.07004744371273E-10</v>
      </c>
      <c r="HF201" s="1">
        <v>-0.06116048014925604</v>
      </c>
      <c r="HG201" s="1">
        <v>0.0100384331276165</v>
      </c>
      <c r="HH201" s="1">
        <v>-3.153267371123071E-4</v>
      </c>
      <c r="HI201" s="1">
        <v>1.819468599177705E-6</v>
      </c>
      <c r="HJ201" s="1">
        <v>1.0</v>
      </c>
      <c r="HK201" s="1">
        <v>2112.0</v>
      </c>
      <c r="HL201" s="1">
        <v>3.0</v>
      </c>
      <c r="HM201" s="1">
        <v>29.0</v>
      </c>
      <c r="HN201" s="1">
        <v>7.4</v>
      </c>
      <c r="HO201" s="1">
        <v>7.4</v>
      </c>
      <c r="HP201" s="1">
        <v>2.07764</v>
      </c>
      <c r="HQ201" s="1">
        <v>2.27661</v>
      </c>
      <c r="HR201" s="1">
        <v>1.4978</v>
      </c>
      <c r="HS201" s="1">
        <v>2.30347</v>
      </c>
      <c r="HT201" s="1">
        <v>1.54785</v>
      </c>
      <c r="HU201" s="1">
        <v>2.44629</v>
      </c>
      <c r="HV201" s="1">
        <v>35.5915</v>
      </c>
      <c r="HW201" s="1">
        <v>15.5768</v>
      </c>
      <c r="HX201" s="1">
        <v>18.0</v>
      </c>
      <c r="HY201" s="1">
        <v>500.929</v>
      </c>
      <c r="HZ201" s="1">
        <v>519.434</v>
      </c>
      <c r="IA201" s="1">
        <v>28.5684</v>
      </c>
      <c r="IB201" s="1">
        <v>29.881</v>
      </c>
      <c r="IC201" s="1">
        <v>30.0005</v>
      </c>
      <c r="ID201" s="1">
        <v>29.6608</v>
      </c>
      <c r="IE201" s="1">
        <v>29.7531</v>
      </c>
      <c r="IF201" s="1">
        <v>41.5749</v>
      </c>
      <c r="IG201" s="1">
        <v>27.09</v>
      </c>
      <c r="IH201" s="1">
        <v>82.7913</v>
      </c>
      <c r="II201" s="1">
        <v>28.5672</v>
      </c>
      <c r="IJ201" s="1">
        <v>964.935</v>
      </c>
      <c r="IK201" s="1">
        <v>25.1287</v>
      </c>
      <c r="IL201" s="1">
        <v>100.762</v>
      </c>
      <c r="IM201" s="1">
        <v>100.498</v>
      </c>
      <c r="IN201" s="1" t="s">
        <v>362</v>
      </c>
    </row>
    <row r="202" ht="15.75" customHeight="1">
      <c r="A202" s="1">
        <v>186.0</v>
      </c>
      <c r="B202" s="1">
        <v>1.6602244541E9</v>
      </c>
      <c r="C202" s="1">
        <v>467.0999999046326</v>
      </c>
      <c r="D202" s="1" t="s">
        <v>715</v>
      </c>
      <c r="E202" s="1" t="s">
        <v>716</v>
      </c>
      <c r="F202" s="1">
        <v>1.0</v>
      </c>
      <c r="G202" s="1" t="s">
        <v>349</v>
      </c>
      <c r="H202" s="1" t="s">
        <v>350</v>
      </c>
      <c r="I202" s="1" t="s">
        <v>351</v>
      </c>
      <c r="J202" s="1" t="s">
        <v>352</v>
      </c>
      <c r="K202" s="1" t="s">
        <v>353</v>
      </c>
      <c r="L202" s="1" t="s">
        <v>354</v>
      </c>
      <c r="M202" s="1" t="s">
        <v>355</v>
      </c>
      <c r="N202" s="1">
        <v>1.6602244461E9</v>
      </c>
      <c r="O202" s="1">
        <f t="shared" si="1"/>
        <v>0.00171527588</v>
      </c>
      <c r="P202" s="1">
        <f t="shared" si="2"/>
        <v>1.71527588</v>
      </c>
      <c r="Q202" s="1">
        <f t="shared" si="3"/>
        <v>12.05863344</v>
      </c>
      <c r="R202" s="1">
        <f t="shared" si="4"/>
        <v>845.145875</v>
      </c>
      <c r="S202" s="1">
        <f t="shared" si="5"/>
        <v>597.2004796</v>
      </c>
      <c r="T202" s="1">
        <f t="shared" si="6"/>
        <v>59.45273669</v>
      </c>
      <c r="U202" s="1">
        <f t="shared" si="7"/>
        <v>84.13629406</v>
      </c>
      <c r="V202" s="1">
        <f t="shared" si="8"/>
        <v>0.08701128617</v>
      </c>
      <c r="W202" s="1">
        <f t="shared" si="9"/>
        <v>2.921833665</v>
      </c>
      <c r="X202" s="1">
        <f t="shared" si="10"/>
        <v>0.08559699624</v>
      </c>
      <c r="Y202" s="1">
        <f t="shared" si="11"/>
        <v>0.05362327611</v>
      </c>
      <c r="Z202" s="1">
        <f t="shared" si="12"/>
        <v>321.5092337</v>
      </c>
      <c r="AA202" s="1">
        <f t="shared" si="13"/>
        <v>32.45822143</v>
      </c>
      <c r="AB202" s="1">
        <f t="shared" si="14"/>
        <v>31.45676875</v>
      </c>
      <c r="AC202" s="1">
        <f t="shared" si="15"/>
        <v>4.630213101</v>
      </c>
      <c r="AD202" s="1">
        <f t="shared" si="16"/>
        <v>60.01405205</v>
      </c>
      <c r="AE202" s="1">
        <f t="shared" si="17"/>
        <v>2.70881874</v>
      </c>
      <c r="AF202" s="1">
        <f t="shared" si="18"/>
        <v>4.513640801</v>
      </c>
      <c r="AG202" s="1">
        <f t="shared" si="19"/>
        <v>1.921394361</v>
      </c>
      <c r="AH202" s="1">
        <f t="shared" si="20"/>
        <v>-75.64366631</v>
      </c>
      <c r="AI202" s="1">
        <f t="shared" si="21"/>
        <v>-70.5658716</v>
      </c>
      <c r="AJ202" s="1">
        <f t="shared" si="22"/>
        <v>-5.435865318</v>
      </c>
      <c r="AK202" s="1">
        <f t="shared" si="23"/>
        <v>169.8638305</v>
      </c>
      <c r="AL202" s="1">
        <f t="shared" si="24"/>
        <v>43.20837242</v>
      </c>
      <c r="AM202" s="1">
        <f t="shared" si="25"/>
        <v>1.714804884</v>
      </c>
      <c r="AN202" s="1">
        <f t="shared" si="26"/>
        <v>12.05863344</v>
      </c>
      <c r="AO202" s="1">
        <v>948.1323569756519</v>
      </c>
      <c r="AP202" s="1">
        <v>907.1922242424242</v>
      </c>
      <c r="AQ202" s="1">
        <v>5.108798451353528</v>
      </c>
      <c r="AR202" s="1">
        <v>64.96869328460993</v>
      </c>
      <c r="AS202" s="1">
        <f t="shared" si="27"/>
        <v>1.71527588</v>
      </c>
      <c r="AT202" s="1">
        <v>25.20032509293098</v>
      </c>
      <c r="AU202" s="1">
        <v>27.20239575757575</v>
      </c>
      <c r="AV202" s="1">
        <v>-4.411641967439595E-5</v>
      </c>
      <c r="AW202" s="1">
        <v>84.42991726890527</v>
      </c>
      <c r="AX202" s="1">
        <v>0.0</v>
      </c>
      <c r="AY202" s="1">
        <v>0.0</v>
      </c>
      <c r="AZ202" s="1">
        <f t="shared" si="28"/>
        <v>1</v>
      </c>
      <c r="BA202" s="1">
        <f t="shared" si="29"/>
        <v>0</v>
      </c>
      <c r="BB202" s="1">
        <f t="shared" si="30"/>
        <v>51948.41663</v>
      </c>
      <c r="BC202" s="1">
        <f t="shared" si="31"/>
        <v>1999.95375</v>
      </c>
      <c r="BD202" s="1">
        <f t="shared" si="32"/>
        <v>1681.161469</v>
      </c>
      <c r="BE202" s="1">
        <f t="shared" si="33"/>
        <v>0.8406001733</v>
      </c>
      <c r="BF202" s="1">
        <f t="shared" si="34"/>
        <v>0.1607583344</v>
      </c>
      <c r="BG202" s="1">
        <v>6.0</v>
      </c>
      <c r="BH202" s="1">
        <v>0.5</v>
      </c>
      <c r="BI202" s="1" t="s">
        <v>356</v>
      </c>
      <c r="BJ202" s="1">
        <v>2.0</v>
      </c>
      <c r="BK202" s="1" t="b">
        <v>1</v>
      </c>
      <c r="BL202" s="1">
        <v>1.6602244461E9</v>
      </c>
      <c r="BM202" s="1">
        <v>845.145875</v>
      </c>
      <c r="BN202" s="1">
        <v>898.7199999999999</v>
      </c>
      <c r="BO202" s="1">
        <v>27.20998125</v>
      </c>
      <c r="BP202" s="1">
        <v>25.20876875</v>
      </c>
      <c r="BQ202" s="1">
        <v>843.017375</v>
      </c>
      <c r="BR202" s="1">
        <v>27.194775</v>
      </c>
      <c r="BS202" s="1">
        <v>500.1403125</v>
      </c>
      <c r="BT202" s="1">
        <v>99.45240000000001</v>
      </c>
      <c r="BU202" s="1">
        <v>0.09999273125</v>
      </c>
      <c r="BV202" s="1">
        <v>31.00879375</v>
      </c>
      <c r="BW202" s="1">
        <v>31.45676875</v>
      </c>
      <c r="BX202" s="1">
        <v>999.9</v>
      </c>
      <c r="BY202" s="1">
        <v>0.0</v>
      </c>
      <c r="BZ202" s="1">
        <v>0.0</v>
      </c>
      <c r="CA202" s="1">
        <v>10010.9</v>
      </c>
      <c r="CB202" s="1">
        <v>0.0</v>
      </c>
      <c r="CC202" s="1">
        <v>7.431437499999999</v>
      </c>
      <c r="CD202" s="1">
        <v>-53.5740375</v>
      </c>
      <c r="CE202" s="1">
        <v>868.7854375</v>
      </c>
      <c r="CF202" s="1">
        <v>921.961125</v>
      </c>
      <c r="CG202" s="1">
        <v>2.00122375</v>
      </c>
      <c r="CH202" s="1">
        <v>898.7199999999999</v>
      </c>
      <c r="CI202" s="1">
        <v>25.20876875</v>
      </c>
      <c r="CJ202" s="1">
        <v>2.706098125</v>
      </c>
      <c r="CK202" s="1">
        <v>2.5070725</v>
      </c>
      <c r="CL202" s="1">
        <v>22.32220625</v>
      </c>
      <c r="CM202" s="1">
        <v>21.07248125</v>
      </c>
      <c r="CN202" s="1">
        <v>1999.95375</v>
      </c>
      <c r="CO202" s="1">
        <v>0.97999375</v>
      </c>
      <c r="CP202" s="1">
        <v>0.02000645</v>
      </c>
      <c r="CQ202" s="1">
        <v>0.0</v>
      </c>
      <c r="CR202" s="1">
        <v>2.7576875</v>
      </c>
      <c r="CS202" s="1">
        <v>0.0</v>
      </c>
      <c r="CT202" s="1">
        <v>22438.13125</v>
      </c>
      <c r="CU202" s="1">
        <v>17411.875</v>
      </c>
      <c r="CV202" s="1">
        <v>40.378875</v>
      </c>
      <c r="CW202" s="1">
        <v>41.312</v>
      </c>
      <c r="CX202" s="1">
        <v>40.312</v>
      </c>
      <c r="CY202" s="1">
        <v>39.8395625</v>
      </c>
      <c r="CZ202" s="1">
        <v>40.503875</v>
      </c>
      <c r="DA202" s="1">
        <v>1959.943125</v>
      </c>
      <c r="DB202" s="1">
        <v>40.010625</v>
      </c>
      <c r="DC202" s="1">
        <v>0.0</v>
      </c>
      <c r="DD202" s="1">
        <v>1.6602244529E9</v>
      </c>
      <c r="DE202" s="1">
        <v>0.0</v>
      </c>
      <c r="DF202" s="1">
        <v>1.660224008E9</v>
      </c>
      <c r="DG202" s="1" t="s">
        <v>357</v>
      </c>
      <c r="DH202" s="1">
        <v>1.660224008E9</v>
      </c>
      <c r="DI202" s="1">
        <v>1.660224007E9</v>
      </c>
      <c r="DJ202" s="1">
        <v>1.0</v>
      </c>
      <c r="DK202" s="1">
        <v>0.091</v>
      </c>
      <c r="DL202" s="1">
        <v>-0.018</v>
      </c>
      <c r="DM202" s="1">
        <v>1.42</v>
      </c>
      <c r="DN202" s="1">
        <v>0.02</v>
      </c>
      <c r="DO202" s="1">
        <v>400.0</v>
      </c>
      <c r="DP202" s="1">
        <v>26.0</v>
      </c>
      <c r="DQ202" s="1">
        <v>0.31</v>
      </c>
      <c r="DR202" s="1">
        <v>0.11</v>
      </c>
      <c r="DS202" s="1">
        <v>11.74394130245397</v>
      </c>
      <c r="DT202" s="1">
        <v>1.636561600757323</v>
      </c>
      <c r="DU202" s="1">
        <v>0.1652309925579417</v>
      </c>
      <c r="DV202" s="1">
        <v>0.0</v>
      </c>
      <c r="DW202" s="1">
        <v>43.13666843743922</v>
      </c>
      <c r="DX202" s="1">
        <v>1.630920274049172</v>
      </c>
      <c r="DY202" s="1">
        <v>0.1356866200295415</v>
      </c>
      <c r="DZ202" s="1">
        <v>0.0</v>
      </c>
      <c r="EA202" s="1">
        <v>-53.51795161290322</v>
      </c>
      <c r="EB202" s="1">
        <v>-2.571841935483668</v>
      </c>
      <c r="EC202" s="1">
        <v>0.2057224184797081</v>
      </c>
      <c r="ED202" s="1">
        <v>0.0</v>
      </c>
      <c r="EE202" s="1">
        <v>591.5368314255576</v>
      </c>
      <c r="EF202" s="1">
        <v>279.6206971798351</v>
      </c>
      <c r="EG202" s="1">
        <v>20.91420589521035</v>
      </c>
      <c r="EH202" s="1">
        <v>0.0</v>
      </c>
      <c r="EI202" s="1">
        <v>1.990376585365854</v>
      </c>
      <c r="EJ202" s="1">
        <v>0.1515177700348442</v>
      </c>
      <c r="EK202" s="1">
        <v>0.01826449716343039</v>
      </c>
      <c r="EL202" s="1">
        <v>0.0</v>
      </c>
      <c r="EM202" s="1">
        <v>1.921466808674089</v>
      </c>
      <c r="EN202" s="1">
        <v>-4.740825474944696E-4</v>
      </c>
      <c r="EO202" s="1">
        <v>7.318672586032645E-4</v>
      </c>
      <c r="EP202" s="1">
        <v>1.0</v>
      </c>
      <c r="EQ202" s="1">
        <v>1.0</v>
      </c>
      <c r="ER202" s="1">
        <v>6.0</v>
      </c>
      <c r="ES202" s="1" t="s">
        <v>406</v>
      </c>
      <c r="ET202" s="1">
        <v>2.9447</v>
      </c>
      <c r="EU202" s="1">
        <v>2.8014</v>
      </c>
      <c r="EV202" s="1">
        <v>0.15463</v>
      </c>
      <c r="EW202" s="1">
        <v>0.160727</v>
      </c>
      <c r="EX202" s="1">
        <v>0.118301</v>
      </c>
      <c r="EY202" s="1">
        <v>0.1122</v>
      </c>
      <c r="EZ202" s="1">
        <v>17385.9</v>
      </c>
      <c r="FA202" s="1">
        <v>18100.9</v>
      </c>
      <c r="FB202" s="1">
        <v>23905.2</v>
      </c>
      <c r="FC202" s="1">
        <v>25086.8</v>
      </c>
      <c r="FD202" s="1">
        <v>33729.1</v>
      </c>
      <c r="FE202" s="1">
        <v>35557.5</v>
      </c>
      <c r="FF202" s="1">
        <v>43568.6</v>
      </c>
      <c r="FG202" s="1">
        <v>46368.6</v>
      </c>
      <c r="FH202" s="1">
        <v>1.98997</v>
      </c>
      <c r="FI202" s="1">
        <v>1.91653</v>
      </c>
      <c r="FJ202" s="1">
        <v>0.135254</v>
      </c>
      <c r="FK202" s="1">
        <v>0.0</v>
      </c>
      <c r="FL202" s="1">
        <v>29.2544</v>
      </c>
      <c r="FM202" s="1">
        <v>999.9</v>
      </c>
      <c r="FN202" s="1">
        <v>69.9</v>
      </c>
      <c r="FO202" s="1">
        <v>31.8</v>
      </c>
      <c r="FP202" s="1">
        <v>33.1832</v>
      </c>
      <c r="FQ202" s="1">
        <v>64.114</v>
      </c>
      <c r="FR202" s="1">
        <v>26.1098</v>
      </c>
      <c r="FS202" s="1">
        <v>1.0</v>
      </c>
      <c r="FT202" s="1">
        <v>0.215818</v>
      </c>
      <c r="FU202" s="1">
        <v>0.46387</v>
      </c>
      <c r="FV202" s="1">
        <v>20.3244</v>
      </c>
      <c r="FW202" s="1">
        <v>5.2125</v>
      </c>
      <c r="FX202" s="1">
        <v>11.9075</v>
      </c>
      <c r="FY202" s="1">
        <v>5.0029</v>
      </c>
      <c r="FZ202" s="1">
        <v>3.2895</v>
      </c>
      <c r="GA202" s="1">
        <v>9999.0</v>
      </c>
      <c r="GB202" s="1">
        <v>9999.0</v>
      </c>
      <c r="GC202" s="1">
        <v>9999.0</v>
      </c>
      <c r="GD202" s="1">
        <v>999.9</v>
      </c>
      <c r="GE202" s="1">
        <v>1.85946</v>
      </c>
      <c r="GF202" s="1">
        <v>1.8544</v>
      </c>
      <c r="GG202" s="1">
        <v>1.85761</v>
      </c>
      <c r="GH202" s="1">
        <v>1.85603</v>
      </c>
      <c r="GI202" s="1">
        <v>1.85485</v>
      </c>
      <c r="GJ202" s="1">
        <v>1.85455</v>
      </c>
      <c r="GK202" s="1">
        <v>1.85309</v>
      </c>
      <c r="GL202" s="1">
        <v>1.85637</v>
      </c>
      <c r="GM202" s="1">
        <v>0.0</v>
      </c>
      <c r="GN202" s="1">
        <v>0.0</v>
      </c>
      <c r="GO202" s="1">
        <v>0.0</v>
      </c>
      <c r="GP202" s="1">
        <v>0.0</v>
      </c>
      <c r="GQ202" s="1" t="s">
        <v>359</v>
      </c>
      <c r="GR202" s="1" t="s">
        <v>360</v>
      </c>
      <c r="GS202" s="1" t="s">
        <v>361</v>
      </c>
      <c r="GT202" s="1" t="s">
        <v>361</v>
      </c>
      <c r="GU202" s="1" t="s">
        <v>361</v>
      </c>
      <c r="GV202" s="1" t="s">
        <v>361</v>
      </c>
      <c r="GW202" s="1">
        <v>0.0</v>
      </c>
      <c r="GX202" s="1">
        <v>100.0</v>
      </c>
      <c r="GY202" s="1">
        <v>100.0</v>
      </c>
      <c r="GZ202" s="1">
        <v>2.178</v>
      </c>
      <c r="HA202" s="1">
        <v>0.0152</v>
      </c>
      <c r="HB202" s="1">
        <v>0.4508132229881339</v>
      </c>
      <c r="HC202" s="1">
        <v>0.002931838302181297</v>
      </c>
      <c r="HD202" s="1">
        <v>-1.375455985948503E-6</v>
      </c>
      <c r="HE202" s="1">
        <v>3.07004744371273E-10</v>
      </c>
      <c r="HF202" s="1">
        <v>-0.06116048014925604</v>
      </c>
      <c r="HG202" s="1">
        <v>0.0100384331276165</v>
      </c>
      <c r="HH202" s="1">
        <v>-3.153267371123071E-4</v>
      </c>
      <c r="HI202" s="1">
        <v>1.819468599177705E-6</v>
      </c>
      <c r="HJ202" s="1">
        <v>1.0</v>
      </c>
      <c r="HK202" s="1">
        <v>2112.0</v>
      </c>
      <c r="HL202" s="1">
        <v>3.0</v>
      </c>
      <c r="HM202" s="1">
        <v>29.0</v>
      </c>
      <c r="HN202" s="1">
        <v>7.4</v>
      </c>
      <c r="HO202" s="1">
        <v>7.5</v>
      </c>
      <c r="HP202" s="1">
        <v>2.08252</v>
      </c>
      <c r="HQ202" s="1">
        <v>2.2876</v>
      </c>
      <c r="HR202" s="1">
        <v>1.4978</v>
      </c>
      <c r="HS202" s="1">
        <v>2.30347</v>
      </c>
      <c r="HT202" s="1">
        <v>1.54785</v>
      </c>
      <c r="HU202" s="1">
        <v>2.31567</v>
      </c>
      <c r="HV202" s="1">
        <v>35.5915</v>
      </c>
      <c r="HW202" s="1">
        <v>15.5768</v>
      </c>
      <c r="HX202" s="1">
        <v>18.0</v>
      </c>
      <c r="HY202" s="1">
        <v>500.876</v>
      </c>
      <c r="HZ202" s="1">
        <v>519.478</v>
      </c>
      <c r="IA202" s="1">
        <v>28.5664</v>
      </c>
      <c r="IB202" s="1">
        <v>29.8821</v>
      </c>
      <c r="IC202" s="1">
        <v>30.0006</v>
      </c>
      <c r="ID202" s="1">
        <v>29.6618</v>
      </c>
      <c r="IE202" s="1">
        <v>29.7542</v>
      </c>
      <c r="IF202" s="1">
        <v>41.6948</v>
      </c>
      <c r="IG202" s="1">
        <v>27.09</v>
      </c>
      <c r="IH202" s="1">
        <v>82.7913</v>
      </c>
      <c r="II202" s="1">
        <v>28.5606</v>
      </c>
      <c r="IJ202" s="1">
        <v>964.935</v>
      </c>
      <c r="IK202" s="1">
        <v>25.131</v>
      </c>
      <c r="IL202" s="1">
        <v>100.762</v>
      </c>
      <c r="IM202" s="1">
        <v>100.497</v>
      </c>
      <c r="IN202" s="1" t="s">
        <v>362</v>
      </c>
    </row>
    <row r="203" ht="15.75" customHeight="1">
      <c r="A203" s="1">
        <v>187.0</v>
      </c>
      <c r="B203" s="1">
        <v>1.6602244551E9</v>
      </c>
      <c r="C203" s="1">
        <v>468.0999999046326</v>
      </c>
      <c r="D203" s="1" t="s">
        <v>717</v>
      </c>
      <c r="E203" s="1" t="s">
        <v>718</v>
      </c>
      <c r="F203" s="1">
        <v>1.0</v>
      </c>
      <c r="G203" s="1" t="s">
        <v>349</v>
      </c>
      <c r="H203" s="1" t="s">
        <v>350</v>
      </c>
      <c r="I203" s="1" t="s">
        <v>351</v>
      </c>
      <c r="J203" s="1" t="s">
        <v>352</v>
      </c>
      <c r="K203" s="1" t="s">
        <v>353</v>
      </c>
      <c r="L203" s="1" t="s">
        <v>354</v>
      </c>
      <c r="M203" s="1" t="s">
        <v>355</v>
      </c>
      <c r="N203" s="1">
        <v>1.660224447599999E9</v>
      </c>
      <c r="O203" s="1">
        <f t="shared" si="1"/>
        <v>0.001716501455</v>
      </c>
      <c r="P203" s="1">
        <f t="shared" si="2"/>
        <v>1.716501455</v>
      </c>
      <c r="Q203" s="1">
        <f t="shared" si="3"/>
        <v>12.04738807</v>
      </c>
      <c r="R203" s="1">
        <f t="shared" si="4"/>
        <v>852.6236667</v>
      </c>
      <c r="S203" s="1">
        <f t="shared" si="5"/>
        <v>604.8077525</v>
      </c>
      <c r="T203" s="1">
        <f t="shared" si="6"/>
        <v>60.2100237</v>
      </c>
      <c r="U203" s="1">
        <f t="shared" si="7"/>
        <v>84.88067648</v>
      </c>
      <c r="V203" s="1">
        <f t="shared" si="8"/>
        <v>0.08707443488</v>
      </c>
      <c r="W203" s="1">
        <f t="shared" si="9"/>
        <v>2.922127614</v>
      </c>
      <c r="X203" s="1">
        <f t="shared" si="10"/>
        <v>0.08565824934</v>
      </c>
      <c r="Y203" s="1">
        <f t="shared" si="11"/>
        <v>0.05366172587</v>
      </c>
      <c r="Z203" s="1">
        <f t="shared" si="12"/>
        <v>321.51034</v>
      </c>
      <c r="AA203" s="1">
        <f t="shared" si="13"/>
        <v>32.45698102</v>
      </c>
      <c r="AB203" s="1">
        <f t="shared" si="14"/>
        <v>31.45601333</v>
      </c>
      <c r="AC203" s="1">
        <f t="shared" si="15"/>
        <v>4.63001434</v>
      </c>
      <c r="AD203" s="1">
        <f t="shared" si="16"/>
        <v>60.01234822</v>
      </c>
      <c r="AE203" s="1">
        <f t="shared" si="17"/>
        <v>2.708619254</v>
      </c>
      <c r="AF203" s="1">
        <f t="shared" si="18"/>
        <v>4.513436541</v>
      </c>
      <c r="AG203" s="1">
        <f t="shared" si="19"/>
        <v>1.921395086</v>
      </c>
      <c r="AH203" s="1">
        <f t="shared" si="20"/>
        <v>-75.69771415</v>
      </c>
      <c r="AI203" s="1">
        <f t="shared" si="21"/>
        <v>-70.57900978</v>
      </c>
      <c r="AJ203" s="1">
        <f t="shared" si="22"/>
        <v>-5.436288944</v>
      </c>
      <c r="AK203" s="1">
        <f t="shared" si="23"/>
        <v>169.7973271</v>
      </c>
      <c r="AL203" s="1">
        <f t="shared" si="24"/>
        <v>43.26008308</v>
      </c>
      <c r="AM203" s="1">
        <f t="shared" si="25"/>
        <v>1.715879554</v>
      </c>
      <c r="AN203" s="1">
        <f t="shared" si="26"/>
        <v>12.04738807</v>
      </c>
      <c r="AO203" s="1">
        <v>953.3496937430353</v>
      </c>
      <c r="AP203" s="1">
        <v>912.3483151515151</v>
      </c>
      <c r="AQ203" s="1">
        <v>5.12351187359999</v>
      </c>
      <c r="AR203" s="1">
        <v>64.96869328460993</v>
      </c>
      <c r="AS203" s="1">
        <f t="shared" si="27"/>
        <v>1.716501455</v>
      </c>
      <c r="AT203" s="1">
        <v>25.20052298854601</v>
      </c>
      <c r="AU203" s="1">
        <v>27.20414</v>
      </c>
      <c r="AV203" s="1">
        <v>-6.27553146046477E-5</v>
      </c>
      <c r="AW203" s="1">
        <v>84.42991726890527</v>
      </c>
      <c r="AX203" s="1">
        <v>0.0</v>
      </c>
      <c r="AY203" s="1">
        <v>0.0</v>
      </c>
      <c r="AZ203" s="1">
        <f t="shared" si="28"/>
        <v>1</v>
      </c>
      <c r="BA203" s="1">
        <f t="shared" si="29"/>
        <v>0</v>
      </c>
      <c r="BB203" s="1">
        <f t="shared" si="30"/>
        <v>51956.90965</v>
      </c>
      <c r="BC203" s="1">
        <f t="shared" si="31"/>
        <v>1999.960667</v>
      </c>
      <c r="BD203" s="1">
        <f t="shared" si="32"/>
        <v>1681.16728</v>
      </c>
      <c r="BE203" s="1">
        <f t="shared" si="33"/>
        <v>0.8406001718</v>
      </c>
      <c r="BF203" s="1">
        <f t="shared" si="34"/>
        <v>0.1607583316</v>
      </c>
      <c r="BG203" s="1">
        <v>6.0</v>
      </c>
      <c r="BH203" s="1">
        <v>0.5</v>
      </c>
      <c r="BI203" s="1" t="s">
        <v>356</v>
      </c>
      <c r="BJ203" s="1">
        <v>2.0</v>
      </c>
      <c r="BK203" s="1" t="b">
        <v>1</v>
      </c>
      <c r="BL203" s="1">
        <v>1.660224447599999E9</v>
      </c>
      <c r="BM203" s="1">
        <v>852.6236666666667</v>
      </c>
      <c r="BN203" s="1">
        <v>906.2761999999999</v>
      </c>
      <c r="BO203" s="1">
        <v>27.20799333333333</v>
      </c>
      <c r="BP203" s="1">
        <v>25.20552666666667</v>
      </c>
      <c r="BQ203" s="1">
        <v>850.4857333333334</v>
      </c>
      <c r="BR203" s="1">
        <v>27.19278</v>
      </c>
      <c r="BS203" s="1">
        <v>500.1413333333333</v>
      </c>
      <c r="BT203" s="1">
        <v>99.45233333333334</v>
      </c>
      <c r="BU203" s="1">
        <v>0.10000118</v>
      </c>
      <c r="BV203" s="1">
        <v>31.008</v>
      </c>
      <c r="BW203" s="1">
        <v>31.45601333333334</v>
      </c>
      <c r="BX203" s="1">
        <v>999.8999999999999</v>
      </c>
      <c r="BY203" s="1">
        <v>0.0</v>
      </c>
      <c r="BZ203" s="1">
        <v>0.0</v>
      </c>
      <c r="CA203" s="1">
        <v>10012.58666666667</v>
      </c>
      <c r="CB203" s="1">
        <v>0.0</v>
      </c>
      <c r="CC203" s="1">
        <v>7.423204666666666</v>
      </c>
      <c r="CD203" s="1">
        <v>-53.65243999999999</v>
      </c>
      <c r="CE203" s="1">
        <v>876.4706</v>
      </c>
      <c r="CF203" s="1">
        <v>929.7097333333334</v>
      </c>
      <c r="CG203" s="1">
        <v>2.002480666666667</v>
      </c>
      <c r="CH203" s="1">
        <v>906.2761999999999</v>
      </c>
      <c r="CI203" s="1">
        <v>25.20552666666667</v>
      </c>
      <c r="CJ203" s="1">
        <v>2.705898666666667</v>
      </c>
      <c r="CK203" s="1">
        <v>2.506747333333334</v>
      </c>
      <c r="CL203" s="1">
        <v>22.32099333333333</v>
      </c>
      <c r="CM203" s="1">
        <v>21.07036666666667</v>
      </c>
      <c r="CN203" s="1">
        <v>1999.960666666667</v>
      </c>
      <c r="CO203" s="1">
        <v>0.9799938000000001</v>
      </c>
      <c r="CP203" s="1">
        <v>0.0200064</v>
      </c>
      <c r="CQ203" s="1">
        <v>0.0</v>
      </c>
      <c r="CR203" s="1">
        <v>2.747333333333333</v>
      </c>
      <c r="CS203" s="1">
        <v>0.0</v>
      </c>
      <c r="CT203" s="1">
        <v>22445.81333333334</v>
      </c>
      <c r="CU203" s="1">
        <v>17411.94666666667</v>
      </c>
      <c r="CV203" s="1">
        <v>40.37913333333334</v>
      </c>
      <c r="CW203" s="1">
        <v>41.312</v>
      </c>
      <c r="CX203" s="1">
        <v>40.312</v>
      </c>
      <c r="CY203" s="1">
        <v>39.8456</v>
      </c>
      <c r="CZ203" s="1">
        <v>40.50413333333334</v>
      </c>
      <c r="DA203" s="1">
        <v>1959.95</v>
      </c>
      <c r="DB203" s="1">
        <v>40.01066666666667</v>
      </c>
      <c r="DC203" s="1">
        <v>0.0</v>
      </c>
      <c r="DD203" s="1">
        <v>1.6602244541E9</v>
      </c>
      <c r="DE203" s="1">
        <v>0.0</v>
      </c>
      <c r="DF203" s="1">
        <v>1.660224008E9</v>
      </c>
      <c r="DG203" s="1" t="s">
        <v>357</v>
      </c>
      <c r="DH203" s="1">
        <v>1.660224008E9</v>
      </c>
      <c r="DI203" s="1">
        <v>1.660224007E9</v>
      </c>
      <c r="DJ203" s="1">
        <v>1.0</v>
      </c>
      <c r="DK203" s="1">
        <v>0.091</v>
      </c>
      <c r="DL203" s="1">
        <v>-0.018</v>
      </c>
      <c r="DM203" s="1">
        <v>1.42</v>
      </c>
      <c r="DN203" s="1">
        <v>0.02</v>
      </c>
      <c r="DO203" s="1">
        <v>400.0</v>
      </c>
      <c r="DP203" s="1">
        <v>26.0</v>
      </c>
      <c r="DQ203" s="1">
        <v>0.31</v>
      </c>
      <c r="DR203" s="1">
        <v>0.11</v>
      </c>
      <c r="DS203" s="1">
        <v>11.78903573199864</v>
      </c>
      <c r="DT203" s="1">
        <v>2.141359709221225</v>
      </c>
      <c r="DU203" s="1">
        <v>0.1907967520415513</v>
      </c>
      <c r="DV203" s="1">
        <v>0.0</v>
      </c>
      <c r="DW203" s="1">
        <v>43.20799958011809</v>
      </c>
      <c r="DX203" s="1">
        <v>1.554357423154204</v>
      </c>
      <c r="DY203" s="1">
        <v>0.1289607616494005</v>
      </c>
      <c r="DZ203" s="1">
        <v>0.0</v>
      </c>
      <c r="EA203" s="1">
        <v>-53.61561666666667</v>
      </c>
      <c r="EB203" s="1">
        <v>-2.373621357063512</v>
      </c>
      <c r="EC203" s="1">
        <v>0.1834788581523456</v>
      </c>
      <c r="ED203" s="1">
        <v>0.0</v>
      </c>
      <c r="EE203" s="1">
        <v>600.8022642095126</v>
      </c>
      <c r="EF203" s="1">
        <v>265.6429730961991</v>
      </c>
      <c r="EG203" s="1">
        <v>19.84812769496517</v>
      </c>
      <c r="EH203" s="1">
        <v>0.0</v>
      </c>
      <c r="EI203" s="1">
        <v>1.994535</v>
      </c>
      <c r="EJ203" s="1">
        <v>0.1102342964352695</v>
      </c>
      <c r="EK203" s="1">
        <v>0.0148741646824284</v>
      </c>
      <c r="EL203" s="1">
        <v>1.0</v>
      </c>
      <c r="EM203" s="1">
        <v>1.921397354050876</v>
      </c>
      <c r="EN203" s="1">
        <v>-0.003053684563266043</v>
      </c>
      <c r="EO203" s="1">
        <v>7.750557097534051E-4</v>
      </c>
      <c r="EP203" s="1">
        <v>1.0</v>
      </c>
      <c r="EQ203" s="1">
        <v>2.0</v>
      </c>
      <c r="ER203" s="1">
        <v>6.0</v>
      </c>
      <c r="ES203" s="1" t="s">
        <v>393</v>
      </c>
      <c r="ET203" s="1">
        <v>2.94488</v>
      </c>
      <c r="EU203" s="1">
        <v>2.80137</v>
      </c>
      <c r="EV203" s="1">
        <v>0.155203</v>
      </c>
      <c r="EW203" s="1">
        <v>0.161283</v>
      </c>
      <c r="EX203" s="1">
        <v>0.118308</v>
      </c>
      <c r="EY203" s="1">
        <v>0.112205</v>
      </c>
      <c r="EZ203" s="1">
        <v>17374.1</v>
      </c>
      <c r="FA203" s="1">
        <v>18088.8</v>
      </c>
      <c r="FB203" s="1">
        <v>23905.1</v>
      </c>
      <c r="FC203" s="1">
        <v>25086.6</v>
      </c>
      <c r="FD203" s="1">
        <v>33728.8</v>
      </c>
      <c r="FE203" s="1">
        <v>35557.3</v>
      </c>
      <c r="FF203" s="1">
        <v>43568.6</v>
      </c>
      <c r="FG203" s="1">
        <v>46368.6</v>
      </c>
      <c r="FH203" s="1">
        <v>1.98985</v>
      </c>
      <c r="FI203" s="1">
        <v>1.91648</v>
      </c>
      <c r="FJ203" s="1">
        <v>0.13496</v>
      </c>
      <c r="FK203" s="1">
        <v>0.0</v>
      </c>
      <c r="FL203" s="1">
        <v>29.2548</v>
      </c>
      <c r="FM203" s="1">
        <v>999.9</v>
      </c>
      <c r="FN203" s="1">
        <v>69.9</v>
      </c>
      <c r="FO203" s="1">
        <v>31.8</v>
      </c>
      <c r="FP203" s="1">
        <v>33.1842</v>
      </c>
      <c r="FQ203" s="1">
        <v>64.404</v>
      </c>
      <c r="FR203" s="1">
        <v>25.6611</v>
      </c>
      <c r="FS203" s="1">
        <v>1.0</v>
      </c>
      <c r="FT203" s="1">
        <v>0.215932</v>
      </c>
      <c r="FU203" s="1">
        <v>0.463739</v>
      </c>
      <c r="FV203" s="1">
        <v>20.3245</v>
      </c>
      <c r="FW203" s="1">
        <v>5.21295</v>
      </c>
      <c r="FX203" s="1">
        <v>11.9077</v>
      </c>
      <c r="FY203" s="1">
        <v>5.00295</v>
      </c>
      <c r="FZ203" s="1">
        <v>3.28963</v>
      </c>
      <c r="GA203" s="1">
        <v>9999.0</v>
      </c>
      <c r="GB203" s="1">
        <v>9999.0</v>
      </c>
      <c r="GC203" s="1">
        <v>9999.0</v>
      </c>
      <c r="GD203" s="1">
        <v>999.9</v>
      </c>
      <c r="GE203" s="1">
        <v>1.85945</v>
      </c>
      <c r="GF203" s="1">
        <v>1.8544</v>
      </c>
      <c r="GG203" s="1">
        <v>1.8576</v>
      </c>
      <c r="GH203" s="1">
        <v>1.85603</v>
      </c>
      <c r="GI203" s="1">
        <v>1.85485</v>
      </c>
      <c r="GJ203" s="1">
        <v>1.85455</v>
      </c>
      <c r="GK203" s="1">
        <v>1.85308</v>
      </c>
      <c r="GL203" s="1">
        <v>1.85637</v>
      </c>
      <c r="GM203" s="1">
        <v>0.0</v>
      </c>
      <c r="GN203" s="1">
        <v>0.0</v>
      </c>
      <c r="GO203" s="1">
        <v>0.0</v>
      </c>
      <c r="GP203" s="1">
        <v>0.0</v>
      </c>
      <c r="GQ203" s="1" t="s">
        <v>359</v>
      </c>
      <c r="GR203" s="1" t="s">
        <v>360</v>
      </c>
      <c r="GS203" s="1" t="s">
        <v>361</v>
      </c>
      <c r="GT203" s="1" t="s">
        <v>361</v>
      </c>
      <c r="GU203" s="1" t="s">
        <v>361</v>
      </c>
      <c r="GV203" s="1" t="s">
        <v>361</v>
      </c>
      <c r="GW203" s="1">
        <v>0.0</v>
      </c>
      <c r="GX203" s="1">
        <v>100.0</v>
      </c>
      <c r="GY203" s="1">
        <v>100.0</v>
      </c>
      <c r="GZ203" s="1">
        <v>2.185</v>
      </c>
      <c r="HA203" s="1">
        <v>0.0153</v>
      </c>
      <c r="HB203" s="1">
        <v>0.4508132229881339</v>
      </c>
      <c r="HC203" s="1">
        <v>0.002931838302181297</v>
      </c>
      <c r="HD203" s="1">
        <v>-1.375455985948503E-6</v>
      </c>
      <c r="HE203" s="1">
        <v>3.07004744371273E-10</v>
      </c>
      <c r="HF203" s="1">
        <v>-0.06116048014925604</v>
      </c>
      <c r="HG203" s="1">
        <v>0.0100384331276165</v>
      </c>
      <c r="HH203" s="1">
        <v>-3.153267371123071E-4</v>
      </c>
      <c r="HI203" s="1">
        <v>1.819468599177705E-6</v>
      </c>
      <c r="HJ203" s="1">
        <v>1.0</v>
      </c>
      <c r="HK203" s="1">
        <v>2112.0</v>
      </c>
      <c r="HL203" s="1">
        <v>3.0</v>
      </c>
      <c r="HM203" s="1">
        <v>29.0</v>
      </c>
      <c r="HN203" s="1">
        <v>7.5</v>
      </c>
      <c r="HO203" s="1">
        <v>7.5</v>
      </c>
      <c r="HP203" s="1">
        <v>2.09473</v>
      </c>
      <c r="HQ203" s="1">
        <v>2.27295</v>
      </c>
      <c r="HR203" s="1">
        <v>1.4978</v>
      </c>
      <c r="HS203" s="1">
        <v>2.30347</v>
      </c>
      <c r="HT203" s="1">
        <v>1.54785</v>
      </c>
      <c r="HU203" s="1">
        <v>2.37305</v>
      </c>
      <c r="HV203" s="1">
        <v>35.5915</v>
      </c>
      <c r="HW203" s="1">
        <v>15.5855</v>
      </c>
      <c r="HX203" s="1">
        <v>18.0</v>
      </c>
      <c r="HY203" s="1">
        <v>500.81</v>
      </c>
      <c r="HZ203" s="1">
        <v>519.451</v>
      </c>
      <c r="IA203" s="1">
        <v>28.5649</v>
      </c>
      <c r="IB203" s="1">
        <v>29.8834</v>
      </c>
      <c r="IC203" s="1">
        <v>30.0006</v>
      </c>
      <c r="ID203" s="1">
        <v>29.6628</v>
      </c>
      <c r="IE203" s="1">
        <v>29.755</v>
      </c>
      <c r="IF203" s="1">
        <v>41.9329</v>
      </c>
      <c r="IG203" s="1">
        <v>27.09</v>
      </c>
      <c r="IH203" s="1">
        <v>82.7913</v>
      </c>
      <c r="II203" s="1">
        <v>28.5606</v>
      </c>
      <c r="IJ203" s="1">
        <v>975.04</v>
      </c>
      <c r="IK203" s="1">
        <v>25.1229</v>
      </c>
      <c r="IL203" s="1">
        <v>100.762</v>
      </c>
      <c r="IM203" s="1">
        <v>100.497</v>
      </c>
      <c r="IN203" s="1" t="s">
        <v>362</v>
      </c>
    </row>
    <row r="204" ht="15.75" customHeight="1">
      <c r="A204" s="1">
        <v>188.0</v>
      </c>
      <c r="B204" s="1">
        <v>1.6602244561E9</v>
      </c>
      <c r="C204" s="1">
        <v>469.0999999046326</v>
      </c>
      <c r="D204" s="1" t="s">
        <v>719</v>
      </c>
      <c r="E204" s="1" t="s">
        <v>720</v>
      </c>
      <c r="F204" s="1">
        <v>1.0</v>
      </c>
      <c r="G204" s="1" t="s">
        <v>349</v>
      </c>
      <c r="H204" s="1" t="s">
        <v>350</v>
      </c>
      <c r="I204" s="1" t="s">
        <v>351</v>
      </c>
      <c r="J204" s="1" t="s">
        <v>352</v>
      </c>
      <c r="K204" s="1" t="s">
        <v>353</v>
      </c>
      <c r="L204" s="1" t="s">
        <v>354</v>
      </c>
      <c r="M204" s="1" t="s">
        <v>355</v>
      </c>
      <c r="N204" s="1">
        <v>1.6602244481E9</v>
      </c>
      <c r="O204" s="1">
        <f t="shared" si="1"/>
        <v>0.001718320703</v>
      </c>
      <c r="P204" s="1">
        <f t="shared" si="2"/>
        <v>1.718320703</v>
      </c>
      <c r="Q204" s="1">
        <f t="shared" si="3"/>
        <v>11.97916146</v>
      </c>
      <c r="R204" s="1">
        <f t="shared" si="4"/>
        <v>855.119</v>
      </c>
      <c r="S204" s="1">
        <f t="shared" si="5"/>
        <v>608.7254861</v>
      </c>
      <c r="T204" s="1">
        <f t="shared" si="6"/>
        <v>60.60005054</v>
      </c>
      <c r="U204" s="1">
        <f t="shared" si="7"/>
        <v>85.12910302</v>
      </c>
      <c r="V204" s="1">
        <f t="shared" si="8"/>
        <v>0.08717421732</v>
      </c>
      <c r="W204" s="1">
        <f t="shared" si="9"/>
        <v>2.922086279</v>
      </c>
      <c r="X204" s="1">
        <f t="shared" si="10"/>
        <v>0.08575479297</v>
      </c>
      <c r="Y204" s="1">
        <f t="shared" si="11"/>
        <v>0.05372235005</v>
      </c>
      <c r="Z204" s="1">
        <f t="shared" si="12"/>
        <v>321.5093334</v>
      </c>
      <c r="AA204" s="1">
        <f t="shared" si="13"/>
        <v>32.45637135</v>
      </c>
      <c r="AB204" s="1">
        <f t="shared" si="14"/>
        <v>31.4555</v>
      </c>
      <c r="AC204" s="1">
        <f t="shared" si="15"/>
        <v>4.629879279</v>
      </c>
      <c r="AD204" s="1">
        <f t="shared" si="16"/>
        <v>60.01269041</v>
      </c>
      <c r="AE204" s="1">
        <f t="shared" si="17"/>
        <v>2.708611534</v>
      </c>
      <c r="AF204" s="1">
        <f t="shared" si="18"/>
        <v>4.513397942</v>
      </c>
      <c r="AG204" s="1">
        <f t="shared" si="19"/>
        <v>1.921267745</v>
      </c>
      <c r="AH204" s="1">
        <f t="shared" si="20"/>
        <v>-75.77794299</v>
      </c>
      <c r="AI204" s="1">
        <f t="shared" si="21"/>
        <v>-70.5207735</v>
      </c>
      <c r="AJ204" s="1">
        <f t="shared" si="22"/>
        <v>-5.43186241</v>
      </c>
      <c r="AK204" s="1">
        <f t="shared" si="23"/>
        <v>169.7787545</v>
      </c>
      <c r="AL204" s="1">
        <f t="shared" si="24"/>
        <v>43.27417212</v>
      </c>
      <c r="AM204" s="1">
        <f t="shared" si="25"/>
        <v>1.715880905</v>
      </c>
      <c r="AN204" s="1">
        <f t="shared" si="26"/>
        <v>11.97916146</v>
      </c>
      <c r="AO204" s="1">
        <v>958.5570959925526</v>
      </c>
      <c r="AP204" s="1">
        <v>917.5172666666671</v>
      </c>
      <c r="AQ204" s="1">
        <v>5.147444823100082</v>
      </c>
      <c r="AR204" s="1">
        <v>64.96869328460993</v>
      </c>
      <c r="AS204" s="1">
        <f t="shared" si="27"/>
        <v>1.718320703</v>
      </c>
      <c r="AT204" s="1">
        <v>25.20121656418711</v>
      </c>
      <c r="AU204" s="1">
        <v>27.20684909090909</v>
      </c>
      <c r="AV204" s="1">
        <v>-4.639636099209462E-5</v>
      </c>
      <c r="AW204" s="1">
        <v>84.42991726890527</v>
      </c>
      <c r="AX204" s="1">
        <v>0.0</v>
      </c>
      <c r="AY204" s="1">
        <v>0.0</v>
      </c>
      <c r="AZ204" s="1">
        <f t="shared" si="28"/>
        <v>1</v>
      </c>
      <c r="BA204" s="1">
        <f t="shared" si="29"/>
        <v>0</v>
      </c>
      <c r="BB204" s="1">
        <f t="shared" si="30"/>
        <v>51955.75993</v>
      </c>
      <c r="BC204" s="1">
        <f t="shared" si="31"/>
        <v>1999.954375</v>
      </c>
      <c r="BD204" s="1">
        <f t="shared" si="32"/>
        <v>1681.161994</v>
      </c>
      <c r="BE204" s="1">
        <f t="shared" si="33"/>
        <v>0.8406001731</v>
      </c>
      <c r="BF204" s="1">
        <f t="shared" si="34"/>
        <v>0.160758334</v>
      </c>
      <c r="BG204" s="1">
        <v>6.0</v>
      </c>
      <c r="BH204" s="1">
        <v>0.5</v>
      </c>
      <c r="BI204" s="1" t="s">
        <v>356</v>
      </c>
      <c r="BJ204" s="1">
        <v>2.0</v>
      </c>
      <c r="BK204" s="1" t="b">
        <v>1</v>
      </c>
      <c r="BL204" s="1">
        <v>1.6602244481E9</v>
      </c>
      <c r="BM204" s="1">
        <v>855.119</v>
      </c>
      <c r="BN204" s="1">
        <v>908.7937499999999</v>
      </c>
      <c r="BO204" s="1">
        <v>27.2079125</v>
      </c>
      <c r="BP204" s="1">
        <v>25.2054375</v>
      </c>
      <c r="BQ204" s="1">
        <v>852.978</v>
      </c>
      <c r="BR204" s="1">
        <v>27.1927</v>
      </c>
      <c r="BS204" s="1">
        <v>500.1396875</v>
      </c>
      <c r="BT204" s="1">
        <v>99.4523375</v>
      </c>
      <c r="BU204" s="1">
        <v>0.10000904375</v>
      </c>
      <c r="BV204" s="1">
        <v>31.00785</v>
      </c>
      <c r="BW204" s="1">
        <v>31.4555</v>
      </c>
      <c r="BX204" s="1">
        <v>999.9</v>
      </c>
      <c r="BY204" s="1">
        <v>0.0</v>
      </c>
      <c r="BZ204" s="1">
        <v>0.0</v>
      </c>
      <c r="CA204" s="1">
        <v>10012.35</v>
      </c>
      <c r="CB204" s="1">
        <v>0.0</v>
      </c>
      <c r="CC204" s="1">
        <v>7.420541249999999</v>
      </c>
      <c r="CD204" s="1">
        <v>-53.67465</v>
      </c>
      <c r="CE204" s="1">
        <v>879.0356875</v>
      </c>
      <c r="CF204" s="1">
        <v>932.2923125</v>
      </c>
      <c r="CG204" s="1">
        <v>2.0024875</v>
      </c>
      <c r="CH204" s="1">
        <v>908.7937499999999</v>
      </c>
      <c r="CI204" s="1">
        <v>25.2054375</v>
      </c>
      <c r="CJ204" s="1">
        <v>2.705890625</v>
      </c>
      <c r="CK204" s="1">
        <v>2.50673875</v>
      </c>
      <c r="CL204" s="1">
        <v>22.32094375</v>
      </c>
      <c r="CM204" s="1">
        <v>21.0703125</v>
      </c>
      <c r="CN204" s="1">
        <v>1999.954375</v>
      </c>
      <c r="CO204" s="1">
        <v>0.97999375</v>
      </c>
      <c r="CP204" s="1">
        <v>0.02000645</v>
      </c>
      <c r="CQ204" s="1">
        <v>0.0</v>
      </c>
      <c r="CR204" s="1">
        <v>2.7360625</v>
      </c>
      <c r="CS204" s="1">
        <v>0.0</v>
      </c>
      <c r="CT204" s="1">
        <v>22447.98125</v>
      </c>
      <c r="CU204" s="1">
        <v>17411.89375</v>
      </c>
      <c r="CV204" s="1">
        <v>40.378875</v>
      </c>
      <c r="CW204" s="1">
        <v>41.312</v>
      </c>
      <c r="CX204" s="1">
        <v>40.312</v>
      </c>
      <c r="CY204" s="1">
        <v>39.8474375</v>
      </c>
      <c r="CZ204" s="1">
        <v>40.50775</v>
      </c>
      <c r="DA204" s="1">
        <v>1959.94375</v>
      </c>
      <c r="DB204" s="1">
        <v>40.010625</v>
      </c>
      <c r="DC204" s="1">
        <v>0.0</v>
      </c>
      <c r="DD204" s="1">
        <v>1.6602244547E9</v>
      </c>
      <c r="DE204" s="1">
        <v>0.0</v>
      </c>
      <c r="DF204" s="1">
        <v>1.660224008E9</v>
      </c>
      <c r="DG204" s="1" t="s">
        <v>357</v>
      </c>
      <c r="DH204" s="1">
        <v>1.660224008E9</v>
      </c>
      <c r="DI204" s="1">
        <v>1.660224007E9</v>
      </c>
      <c r="DJ204" s="1">
        <v>1.0</v>
      </c>
      <c r="DK204" s="1">
        <v>0.091</v>
      </c>
      <c r="DL204" s="1">
        <v>-0.018</v>
      </c>
      <c r="DM204" s="1">
        <v>1.42</v>
      </c>
      <c r="DN204" s="1">
        <v>0.02</v>
      </c>
      <c r="DO204" s="1">
        <v>400.0</v>
      </c>
      <c r="DP204" s="1">
        <v>26.0</v>
      </c>
      <c r="DQ204" s="1">
        <v>0.31</v>
      </c>
      <c r="DR204" s="1">
        <v>0.11</v>
      </c>
      <c r="DS204" s="1">
        <v>11.85649792967039</v>
      </c>
      <c r="DT204" s="1">
        <v>1.755460046983933</v>
      </c>
      <c r="DU204" s="1">
        <v>0.1576070126014733</v>
      </c>
      <c r="DV204" s="1">
        <v>0.0</v>
      </c>
      <c r="DW204" s="1">
        <v>43.26827998161703</v>
      </c>
      <c r="DX204" s="1">
        <v>1.465494079113008</v>
      </c>
      <c r="DY204" s="1">
        <v>0.1187740965208868</v>
      </c>
      <c r="DZ204" s="1">
        <v>0.0</v>
      </c>
      <c r="EA204" s="1">
        <v>-53.67561290322582</v>
      </c>
      <c r="EB204" s="1">
        <v>-2.38059677419335</v>
      </c>
      <c r="EC204" s="1">
        <v>0.1887373849523933</v>
      </c>
      <c r="ED204" s="1">
        <v>0.0</v>
      </c>
      <c r="EE204" s="1">
        <v>608.4116180561308</v>
      </c>
      <c r="EF204" s="1">
        <v>270.99618541555</v>
      </c>
      <c r="EG204" s="1">
        <v>19.58797109413497</v>
      </c>
      <c r="EH204" s="1">
        <v>0.0</v>
      </c>
      <c r="EI204" s="1">
        <v>1.996730731707317</v>
      </c>
      <c r="EJ204" s="1">
        <v>0.08013470383275362</v>
      </c>
      <c r="EK204" s="1">
        <v>0.01255232762211445</v>
      </c>
      <c r="EL204" s="1">
        <v>1.0</v>
      </c>
      <c r="EM204" s="1">
        <v>1.921360762941895</v>
      </c>
      <c r="EN204" s="1">
        <v>-0.004642405744025322</v>
      </c>
      <c r="EO204" s="1">
        <v>8.254417321452276E-4</v>
      </c>
      <c r="EP204" s="1">
        <v>1.0</v>
      </c>
      <c r="EQ204" s="1">
        <v>2.0</v>
      </c>
      <c r="ER204" s="1">
        <v>6.0</v>
      </c>
      <c r="ES204" s="1" t="s">
        <v>393</v>
      </c>
      <c r="ET204" s="1">
        <v>2.94445</v>
      </c>
      <c r="EU204" s="1">
        <v>2.80132</v>
      </c>
      <c r="EV204" s="1">
        <v>0.155774</v>
      </c>
      <c r="EW204" s="1">
        <v>0.161831</v>
      </c>
      <c r="EX204" s="1">
        <v>0.118315</v>
      </c>
      <c r="EY204" s="1">
        <v>0.112204</v>
      </c>
      <c r="EZ204" s="1">
        <v>17362.5</v>
      </c>
      <c r="FA204" s="1">
        <v>18076.8</v>
      </c>
      <c r="FB204" s="1">
        <v>23905.3</v>
      </c>
      <c r="FC204" s="1">
        <v>25086.5</v>
      </c>
      <c r="FD204" s="1">
        <v>33728.8</v>
      </c>
      <c r="FE204" s="1">
        <v>35557.3</v>
      </c>
      <c r="FF204" s="1">
        <v>43568.9</v>
      </c>
      <c r="FG204" s="1">
        <v>46368.5</v>
      </c>
      <c r="FH204" s="1">
        <v>1.9896</v>
      </c>
      <c r="FI204" s="1">
        <v>1.9165</v>
      </c>
      <c r="FJ204" s="1">
        <v>0.134964</v>
      </c>
      <c r="FK204" s="1">
        <v>0.0</v>
      </c>
      <c r="FL204" s="1">
        <v>29.2548</v>
      </c>
      <c r="FM204" s="1">
        <v>999.9</v>
      </c>
      <c r="FN204" s="1">
        <v>69.9</v>
      </c>
      <c r="FO204" s="1">
        <v>31.8</v>
      </c>
      <c r="FP204" s="1">
        <v>33.1842</v>
      </c>
      <c r="FQ204" s="1">
        <v>64.214</v>
      </c>
      <c r="FR204" s="1">
        <v>26.4103</v>
      </c>
      <c r="FS204" s="1">
        <v>1.0</v>
      </c>
      <c r="FT204" s="1">
        <v>0.216042</v>
      </c>
      <c r="FU204" s="1">
        <v>0.465455</v>
      </c>
      <c r="FV204" s="1">
        <v>20.3244</v>
      </c>
      <c r="FW204" s="1">
        <v>5.2125</v>
      </c>
      <c r="FX204" s="1">
        <v>11.9077</v>
      </c>
      <c r="FY204" s="1">
        <v>5.0027</v>
      </c>
      <c r="FZ204" s="1">
        <v>3.28955</v>
      </c>
      <c r="GA204" s="1">
        <v>9999.0</v>
      </c>
      <c r="GB204" s="1">
        <v>9999.0</v>
      </c>
      <c r="GC204" s="1">
        <v>9999.0</v>
      </c>
      <c r="GD204" s="1">
        <v>999.9</v>
      </c>
      <c r="GE204" s="1">
        <v>1.85945</v>
      </c>
      <c r="GF204" s="1">
        <v>1.8544</v>
      </c>
      <c r="GG204" s="1">
        <v>1.8576</v>
      </c>
      <c r="GH204" s="1">
        <v>1.85603</v>
      </c>
      <c r="GI204" s="1">
        <v>1.85486</v>
      </c>
      <c r="GJ204" s="1">
        <v>1.85455</v>
      </c>
      <c r="GK204" s="1">
        <v>1.85308</v>
      </c>
      <c r="GL204" s="1">
        <v>1.85637</v>
      </c>
      <c r="GM204" s="1">
        <v>0.0</v>
      </c>
      <c r="GN204" s="1">
        <v>0.0</v>
      </c>
      <c r="GO204" s="1">
        <v>0.0</v>
      </c>
      <c r="GP204" s="1">
        <v>0.0</v>
      </c>
      <c r="GQ204" s="1" t="s">
        <v>359</v>
      </c>
      <c r="GR204" s="1" t="s">
        <v>360</v>
      </c>
      <c r="GS204" s="1" t="s">
        <v>361</v>
      </c>
      <c r="GT204" s="1" t="s">
        <v>361</v>
      </c>
      <c r="GU204" s="1" t="s">
        <v>361</v>
      </c>
      <c r="GV204" s="1" t="s">
        <v>361</v>
      </c>
      <c r="GW204" s="1">
        <v>0.0</v>
      </c>
      <c r="GX204" s="1">
        <v>100.0</v>
      </c>
      <c r="GY204" s="1">
        <v>100.0</v>
      </c>
      <c r="GZ204" s="1">
        <v>2.19</v>
      </c>
      <c r="HA204" s="1">
        <v>0.0153</v>
      </c>
      <c r="HB204" s="1">
        <v>0.4508132229881339</v>
      </c>
      <c r="HC204" s="1">
        <v>0.002931838302181297</v>
      </c>
      <c r="HD204" s="1">
        <v>-1.375455985948503E-6</v>
      </c>
      <c r="HE204" s="1">
        <v>3.07004744371273E-10</v>
      </c>
      <c r="HF204" s="1">
        <v>-0.06116048014925604</v>
      </c>
      <c r="HG204" s="1">
        <v>0.0100384331276165</v>
      </c>
      <c r="HH204" s="1">
        <v>-3.153267371123071E-4</v>
      </c>
      <c r="HI204" s="1">
        <v>1.819468599177705E-6</v>
      </c>
      <c r="HJ204" s="1">
        <v>1.0</v>
      </c>
      <c r="HK204" s="1">
        <v>2112.0</v>
      </c>
      <c r="HL204" s="1">
        <v>3.0</v>
      </c>
      <c r="HM204" s="1">
        <v>29.0</v>
      </c>
      <c r="HN204" s="1">
        <v>7.5</v>
      </c>
      <c r="HO204" s="1">
        <v>7.5</v>
      </c>
      <c r="HP204" s="1">
        <v>2.10083</v>
      </c>
      <c r="HQ204" s="1">
        <v>2.27173</v>
      </c>
      <c r="HR204" s="1">
        <v>1.4978</v>
      </c>
      <c r="HS204" s="1">
        <v>2.30347</v>
      </c>
      <c r="HT204" s="1">
        <v>1.54785</v>
      </c>
      <c r="HU204" s="1">
        <v>2.44629</v>
      </c>
      <c r="HV204" s="1">
        <v>35.5915</v>
      </c>
      <c r="HW204" s="1">
        <v>15.5855</v>
      </c>
      <c r="HX204" s="1">
        <v>18.0</v>
      </c>
      <c r="HY204" s="1">
        <v>500.667</v>
      </c>
      <c r="HZ204" s="1">
        <v>519.479</v>
      </c>
      <c r="IA204" s="1">
        <v>28.5638</v>
      </c>
      <c r="IB204" s="1">
        <v>29.8842</v>
      </c>
      <c r="IC204" s="1">
        <v>30.0006</v>
      </c>
      <c r="ID204" s="1">
        <v>29.6637</v>
      </c>
      <c r="IE204" s="1">
        <v>29.7563</v>
      </c>
      <c r="IF204" s="1">
        <v>42.056</v>
      </c>
      <c r="IG204" s="1">
        <v>27.09</v>
      </c>
      <c r="IH204" s="1">
        <v>82.7913</v>
      </c>
      <c r="II204" s="1">
        <v>28.5606</v>
      </c>
      <c r="IJ204" s="1">
        <v>975.04</v>
      </c>
      <c r="IK204" s="1">
        <v>25.1217</v>
      </c>
      <c r="IL204" s="1">
        <v>100.763</v>
      </c>
      <c r="IM204" s="1">
        <v>100.497</v>
      </c>
      <c r="IN204" s="1" t="s">
        <v>362</v>
      </c>
    </row>
    <row r="205" ht="15.75" customHeight="1">
      <c r="A205" s="1">
        <v>189.0</v>
      </c>
      <c r="B205" s="1">
        <v>1.6602244571E9</v>
      </c>
      <c r="C205" s="1">
        <v>470.0999999046326</v>
      </c>
      <c r="D205" s="1" t="s">
        <v>721</v>
      </c>
      <c r="E205" s="1" t="s">
        <v>722</v>
      </c>
      <c r="F205" s="1">
        <v>1.0</v>
      </c>
      <c r="G205" s="1" t="s">
        <v>349</v>
      </c>
      <c r="H205" s="1" t="s">
        <v>350</v>
      </c>
      <c r="I205" s="1" t="s">
        <v>351</v>
      </c>
      <c r="J205" s="1" t="s">
        <v>352</v>
      </c>
      <c r="K205" s="1" t="s">
        <v>353</v>
      </c>
      <c r="L205" s="1" t="s">
        <v>354</v>
      </c>
      <c r="M205" s="1" t="s">
        <v>355</v>
      </c>
      <c r="N205" s="1">
        <v>1.660224449599999E9</v>
      </c>
      <c r="O205" s="1">
        <f t="shared" si="1"/>
        <v>0.001719734605</v>
      </c>
      <c r="P205" s="1">
        <f t="shared" si="2"/>
        <v>1.719734605</v>
      </c>
      <c r="Q205" s="1">
        <f t="shared" si="3"/>
        <v>11.94879036</v>
      </c>
      <c r="R205" s="1">
        <f t="shared" si="4"/>
        <v>862.6016667</v>
      </c>
      <c r="S205" s="1">
        <f t="shared" si="5"/>
        <v>616.7238428</v>
      </c>
      <c r="T205" s="1">
        <f t="shared" si="6"/>
        <v>61.39633616</v>
      </c>
      <c r="U205" s="1">
        <f t="shared" si="7"/>
        <v>85.87406262</v>
      </c>
      <c r="V205" s="1">
        <f t="shared" si="8"/>
        <v>0.08725236752</v>
      </c>
      <c r="W205" s="1">
        <f t="shared" si="9"/>
        <v>2.922136718</v>
      </c>
      <c r="X205" s="1">
        <f t="shared" si="10"/>
        <v>0.08583044355</v>
      </c>
      <c r="Y205" s="1">
        <f t="shared" si="11"/>
        <v>0.05376985119</v>
      </c>
      <c r="Z205" s="1">
        <f t="shared" si="12"/>
        <v>321.5070416</v>
      </c>
      <c r="AA205" s="1">
        <f t="shared" si="13"/>
        <v>32.45565738</v>
      </c>
      <c r="AB205" s="1">
        <f t="shared" si="14"/>
        <v>31.45459333</v>
      </c>
      <c r="AC205" s="1">
        <f t="shared" si="15"/>
        <v>4.629640738</v>
      </c>
      <c r="AD205" s="1">
        <f t="shared" si="16"/>
        <v>60.01088582</v>
      </c>
      <c r="AE205" s="1">
        <f t="shared" si="17"/>
        <v>2.708482214</v>
      </c>
      <c r="AF205" s="1">
        <f t="shared" si="18"/>
        <v>4.513318171</v>
      </c>
      <c r="AG205" s="1">
        <f t="shared" si="19"/>
        <v>1.921158524</v>
      </c>
      <c r="AH205" s="1">
        <f t="shared" si="20"/>
        <v>-75.84029609</v>
      </c>
      <c r="AI205" s="1">
        <f t="shared" si="21"/>
        <v>-70.42799298</v>
      </c>
      <c r="AJ205" s="1">
        <f t="shared" si="22"/>
        <v>-5.424589805</v>
      </c>
      <c r="AK205" s="1">
        <f t="shared" si="23"/>
        <v>169.8141627</v>
      </c>
      <c r="AL205" s="1">
        <f t="shared" si="24"/>
        <v>43.30657986</v>
      </c>
      <c r="AM205" s="1">
        <f t="shared" si="25"/>
        <v>1.715581178</v>
      </c>
      <c r="AN205" s="1">
        <f t="shared" si="26"/>
        <v>11.94879036</v>
      </c>
      <c r="AO205" s="1">
        <v>963.7437098715644</v>
      </c>
      <c r="AP205" s="1">
        <v>922.6803212121209</v>
      </c>
      <c r="AQ205" s="1">
        <v>5.159345890568169</v>
      </c>
      <c r="AR205" s="1">
        <v>64.96869328460993</v>
      </c>
      <c r="AS205" s="1">
        <f t="shared" si="27"/>
        <v>1.719734605</v>
      </c>
      <c r="AT205" s="1">
        <v>25.2018966153858</v>
      </c>
      <c r="AU205" s="1">
        <v>27.20875757575756</v>
      </c>
      <c r="AV205" s="1">
        <v>1.733536707613573E-5</v>
      </c>
      <c r="AW205" s="1">
        <v>84.42991726890527</v>
      </c>
      <c r="AX205" s="1">
        <v>0.0</v>
      </c>
      <c r="AY205" s="1">
        <v>0.0</v>
      </c>
      <c r="AZ205" s="1">
        <f t="shared" si="28"/>
        <v>1</v>
      </c>
      <c r="BA205" s="1">
        <f t="shared" si="29"/>
        <v>0</v>
      </c>
      <c r="BB205" s="1">
        <f t="shared" si="30"/>
        <v>51957.24832</v>
      </c>
      <c r="BC205" s="1">
        <f t="shared" si="31"/>
        <v>1999.94</v>
      </c>
      <c r="BD205" s="1">
        <f t="shared" si="32"/>
        <v>1681.14992</v>
      </c>
      <c r="BE205" s="1">
        <f t="shared" si="33"/>
        <v>0.840600178</v>
      </c>
      <c r="BF205" s="1">
        <f t="shared" si="34"/>
        <v>0.1607583436</v>
      </c>
      <c r="BG205" s="1">
        <v>6.0</v>
      </c>
      <c r="BH205" s="1">
        <v>0.5</v>
      </c>
      <c r="BI205" s="1" t="s">
        <v>356</v>
      </c>
      <c r="BJ205" s="1">
        <v>2.0</v>
      </c>
      <c r="BK205" s="1" t="b">
        <v>1</v>
      </c>
      <c r="BL205" s="1">
        <v>1.660224449599999E9</v>
      </c>
      <c r="BM205" s="1">
        <v>862.6016666666668</v>
      </c>
      <c r="BN205" s="1">
        <v>916.3305333333333</v>
      </c>
      <c r="BO205" s="1">
        <v>27.2066</v>
      </c>
      <c r="BP205" s="1">
        <v>25.20446666666667</v>
      </c>
      <c r="BQ205" s="1">
        <v>860.4513333333332</v>
      </c>
      <c r="BR205" s="1">
        <v>27.19138666666667</v>
      </c>
      <c r="BS205" s="1">
        <v>500.1383333333333</v>
      </c>
      <c r="BT205" s="1">
        <v>99.45238666666665</v>
      </c>
      <c r="BU205" s="1">
        <v>0.1000092266666667</v>
      </c>
      <c r="BV205" s="1">
        <v>31.00754</v>
      </c>
      <c r="BW205" s="1">
        <v>31.45459333333334</v>
      </c>
      <c r="BX205" s="1">
        <v>999.8999999999999</v>
      </c>
      <c r="BY205" s="1">
        <v>0.0</v>
      </c>
      <c r="BZ205" s="1">
        <v>0.0</v>
      </c>
      <c r="CA205" s="1">
        <v>10012.63333333333</v>
      </c>
      <c r="CB205" s="1">
        <v>0.0</v>
      </c>
      <c r="CC205" s="1">
        <v>7.414488</v>
      </c>
      <c r="CD205" s="1">
        <v>-53.72880666666666</v>
      </c>
      <c r="CE205" s="1">
        <v>886.7265333333332</v>
      </c>
      <c r="CF205" s="1">
        <v>940.0231333333335</v>
      </c>
      <c r="CG205" s="1">
        <v>2.002149333333334</v>
      </c>
      <c r="CH205" s="1">
        <v>916.3305333333333</v>
      </c>
      <c r="CI205" s="1">
        <v>25.20446666666667</v>
      </c>
      <c r="CJ205" s="1">
        <v>2.705761333333333</v>
      </c>
      <c r="CK205" s="1">
        <v>2.506642666666667</v>
      </c>
      <c r="CL205" s="1">
        <v>22.32016</v>
      </c>
      <c r="CM205" s="1">
        <v>21.06969333333334</v>
      </c>
      <c r="CN205" s="1">
        <v>1999.94</v>
      </c>
      <c r="CO205" s="1">
        <v>0.9799936000000001</v>
      </c>
      <c r="CP205" s="1">
        <v>0.0200066</v>
      </c>
      <c r="CQ205" s="1">
        <v>0.0</v>
      </c>
      <c r="CR205" s="1">
        <v>2.7702</v>
      </c>
      <c r="CS205" s="1">
        <v>0.0</v>
      </c>
      <c r="CT205" s="1">
        <v>22454.95333333333</v>
      </c>
      <c r="CU205" s="1">
        <v>17411.76666666667</v>
      </c>
      <c r="CV205" s="1">
        <v>40.37913333333334</v>
      </c>
      <c r="CW205" s="1">
        <v>41.312</v>
      </c>
      <c r="CX205" s="1">
        <v>40.312</v>
      </c>
      <c r="CY205" s="1">
        <v>39.854</v>
      </c>
      <c r="CZ205" s="1">
        <v>40.5124</v>
      </c>
      <c r="DA205" s="1">
        <v>1959.929333333333</v>
      </c>
      <c r="DB205" s="1">
        <v>40.01066666666667</v>
      </c>
      <c r="DC205" s="1">
        <v>0.0</v>
      </c>
      <c r="DD205" s="1">
        <v>1.6602244559E9</v>
      </c>
      <c r="DE205" s="1">
        <v>0.0</v>
      </c>
      <c r="DF205" s="1">
        <v>1.660224008E9</v>
      </c>
      <c r="DG205" s="1" t="s">
        <v>357</v>
      </c>
      <c r="DH205" s="1">
        <v>1.660224008E9</v>
      </c>
      <c r="DI205" s="1">
        <v>1.660224007E9</v>
      </c>
      <c r="DJ205" s="1">
        <v>1.0</v>
      </c>
      <c r="DK205" s="1">
        <v>0.091</v>
      </c>
      <c r="DL205" s="1">
        <v>-0.018</v>
      </c>
      <c r="DM205" s="1">
        <v>1.42</v>
      </c>
      <c r="DN205" s="1">
        <v>0.02</v>
      </c>
      <c r="DO205" s="1">
        <v>400.0</v>
      </c>
      <c r="DP205" s="1">
        <v>26.0</v>
      </c>
      <c r="DQ205" s="1">
        <v>0.31</v>
      </c>
      <c r="DR205" s="1">
        <v>0.11</v>
      </c>
      <c r="DS205" s="1">
        <v>11.85649792967039</v>
      </c>
      <c r="DT205" s="1">
        <v>1.755460046983933</v>
      </c>
      <c r="DU205" s="1">
        <v>0.1576070126014733</v>
      </c>
      <c r="DV205" s="1">
        <v>0.0</v>
      </c>
      <c r="DW205" s="1">
        <v>43.26827998161703</v>
      </c>
      <c r="DX205" s="1">
        <v>1.465494079113008</v>
      </c>
      <c r="DY205" s="1">
        <v>0.1187740965208868</v>
      </c>
      <c r="DZ205" s="1">
        <v>0.0</v>
      </c>
      <c r="EA205" s="1">
        <v>-53.67561290322582</v>
      </c>
      <c r="EB205" s="1">
        <v>-2.38059677419335</v>
      </c>
      <c r="EC205" s="1">
        <v>0.1887373849523933</v>
      </c>
      <c r="ED205" s="1">
        <v>0.0</v>
      </c>
      <c r="EE205" s="1">
        <v>608.4116180561308</v>
      </c>
      <c r="EF205" s="1">
        <v>270.99618541555</v>
      </c>
      <c r="EG205" s="1">
        <v>19.58797109413497</v>
      </c>
      <c r="EH205" s="1">
        <v>0.0</v>
      </c>
      <c r="EI205" s="1">
        <v>1.996730731707317</v>
      </c>
      <c r="EJ205" s="1">
        <v>0.08013470383275362</v>
      </c>
      <c r="EK205" s="1">
        <v>0.01255232762211445</v>
      </c>
      <c r="EL205" s="1">
        <v>1.0</v>
      </c>
      <c r="EM205" s="1">
        <v>1.921360762941895</v>
      </c>
      <c r="EN205" s="1">
        <v>-0.004642405744025322</v>
      </c>
      <c r="EO205" s="1">
        <v>8.254417321452276E-4</v>
      </c>
      <c r="EP205" s="1">
        <v>1.0</v>
      </c>
      <c r="EQ205" s="1">
        <v>2.0</v>
      </c>
      <c r="ER205" s="1">
        <v>6.0</v>
      </c>
      <c r="ES205" s="1" t="s">
        <v>393</v>
      </c>
      <c r="ET205" s="1">
        <v>2.94462</v>
      </c>
      <c r="EU205" s="1">
        <v>2.80127</v>
      </c>
      <c r="EV205" s="1">
        <v>0.156339</v>
      </c>
      <c r="EW205" s="1">
        <v>0.162375</v>
      </c>
      <c r="EX205" s="1">
        <v>0.118318</v>
      </c>
      <c r="EY205" s="1">
        <v>0.112206</v>
      </c>
      <c r="EZ205" s="1">
        <v>17350.8</v>
      </c>
      <c r="FA205" s="1">
        <v>18065.0</v>
      </c>
      <c r="FB205" s="1">
        <v>23905.3</v>
      </c>
      <c r="FC205" s="1">
        <v>25086.3</v>
      </c>
      <c r="FD205" s="1">
        <v>33728.6</v>
      </c>
      <c r="FE205" s="1">
        <v>35557.0</v>
      </c>
      <c r="FF205" s="1">
        <v>43568.8</v>
      </c>
      <c r="FG205" s="1">
        <v>46368.2</v>
      </c>
      <c r="FH205" s="1">
        <v>1.98955</v>
      </c>
      <c r="FI205" s="1">
        <v>1.91653</v>
      </c>
      <c r="FJ205" s="1">
        <v>0.13499</v>
      </c>
      <c r="FK205" s="1">
        <v>0.0</v>
      </c>
      <c r="FL205" s="1">
        <v>29.2551</v>
      </c>
      <c r="FM205" s="1">
        <v>999.9</v>
      </c>
      <c r="FN205" s="1">
        <v>69.9</v>
      </c>
      <c r="FO205" s="1">
        <v>31.8</v>
      </c>
      <c r="FP205" s="1">
        <v>33.186</v>
      </c>
      <c r="FQ205" s="1">
        <v>64.174</v>
      </c>
      <c r="FR205" s="1">
        <v>26.3782</v>
      </c>
      <c r="FS205" s="1">
        <v>1.0</v>
      </c>
      <c r="FT205" s="1">
        <v>0.21622</v>
      </c>
      <c r="FU205" s="1">
        <v>0.467127</v>
      </c>
      <c r="FV205" s="1">
        <v>20.3245</v>
      </c>
      <c r="FW205" s="1">
        <v>5.21325</v>
      </c>
      <c r="FX205" s="1">
        <v>11.9077</v>
      </c>
      <c r="FY205" s="1">
        <v>5.00295</v>
      </c>
      <c r="FZ205" s="1">
        <v>3.28965</v>
      </c>
      <c r="GA205" s="1">
        <v>9999.0</v>
      </c>
      <c r="GB205" s="1">
        <v>9999.0</v>
      </c>
      <c r="GC205" s="1">
        <v>9999.0</v>
      </c>
      <c r="GD205" s="1">
        <v>999.9</v>
      </c>
      <c r="GE205" s="1">
        <v>1.85946</v>
      </c>
      <c r="GF205" s="1">
        <v>1.8544</v>
      </c>
      <c r="GG205" s="1">
        <v>1.85761</v>
      </c>
      <c r="GH205" s="1">
        <v>1.85604</v>
      </c>
      <c r="GI205" s="1">
        <v>1.85486</v>
      </c>
      <c r="GJ205" s="1">
        <v>1.85455</v>
      </c>
      <c r="GK205" s="1">
        <v>1.85311</v>
      </c>
      <c r="GL205" s="1">
        <v>1.85637</v>
      </c>
      <c r="GM205" s="1">
        <v>0.0</v>
      </c>
      <c r="GN205" s="1">
        <v>0.0</v>
      </c>
      <c r="GO205" s="1">
        <v>0.0</v>
      </c>
      <c r="GP205" s="1">
        <v>0.0</v>
      </c>
      <c r="GQ205" s="1" t="s">
        <v>359</v>
      </c>
      <c r="GR205" s="1" t="s">
        <v>360</v>
      </c>
      <c r="GS205" s="1" t="s">
        <v>361</v>
      </c>
      <c r="GT205" s="1" t="s">
        <v>361</v>
      </c>
      <c r="GU205" s="1" t="s">
        <v>361</v>
      </c>
      <c r="GV205" s="1" t="s">
        <v>361</v>
      </c>
      <c r="GW205" s="1">
        <v>0.0</v>
      </c>
      <c r="GX205" s="1">
        <v>100.0</v>
      </c>
      <c r="GY205" s="1">
        <v>100.0</v>
      </c>
      <c r="GZ205" s="1">
        <v>2.197</v>
      </c>
      <c r="HA205" s="1">
        <v>0.0152</v>
      </c>
      <c r="HB205" s="1">
        <v>0.4508132229881339</v>
      </c>
      <c r="HC205" s="1">
        <v>0.002931838302181297</v>
      </c>
      <c r="HD205" s="1">
        <v>-1.375455985948503E-6</v>
      </c>
      <c r="HE205" s="1">
        <v>3.07004744371273E-10</v>
      </c>
      <c r="HF205" s="1">
        <v>-0.06116048014925604</v>
      </c>
      <c r="HG205" s="1">
        <v>0.0100384331276165</v>
      </c>
      <c r="HH205" s="1">
        <v>-3.153267371123071E-4</v>
      </c>
      <c r="HI205" s="1">
        <v>1.819468599177705E-6</v>
      </c>
      <c r="HJ205" s="1">
        <v>1.0</v>
      </c>
      <c r="HK205" s="1">
        <v>2112.0</v>
      </c>
      <c r="HL205" s="1">
        <v>3.0</v>
      </c>
      <c r="HM205" s="1">
        <v>29.0</v>
      </c>
      <c r="HN205" s="1">
        <v>7.5</v>
      </c>
      <c r="HO205" s="1">
        <v>7.5</v>
      </c>
      <c r="HP205" s="1">
        <v>2.11304</v>
      </c>
      <c r="HQ205" s="1">
        <v>2.28638</v>
      </c>
      <c r="HR205" s="1">
        <v>1.4978</v>
      </c>
      <c r="HS205" s="1">
        <v>2.30347</v>
      </c>
      <c r="HT205" s="1">
        <v>1.54785</v>
      </c>
      <c r="HU205" s="1">
        <v>2.32788</v>
      </c>
      <c r="HV205" s="1">
        <v>35.5915</v>
      </c>
      <c r="HW205" s="1">
        <v>15.5768</v>
      </c>
      <c r="HX205" s="1">
        <v>18.0</v>
      </c>
      <c r="HY205" s="1">
        <v>500.647</v>
      </c>
      <c r="HZ205" s="1">
        <v>519.505</v>
      </c>
      <c r="IA205" s="1">
        <v>28.5625</v>
      </c>
      <c r="IB205" s="1">
        <v>29.8854</v>
      </c>
      <c r="IC205" s="1">
        <v>30.0006</v>
      </c>
      <c r="ID205" s="1">
        <v>29.665</v>
      </c>
      <c r="IE205" s="1">
        <v>29.7574</v>
      </c>
      <c r="IF205" s="1">
        <v>42.2987</v>
      </c>
      <c r="IG205" s="1">
        <v>27.09</v>
      </c>
      <c r="IH205" s="1">
        <v>82.7913</v>
      </c>
      <c r="II205" s="1">
        <v>28.5606</v>
      </c>
      <c r="IJ205" s="1">
        <v>985.058</v>
      </c>
      <c r="IK205" s="1">
        <v>25.1187</v>
      </c>
      <c r="IL205" s="1">
        <v>100.763</v>
      </c>
      <c r="IM205" s="1">
        <v>100.496</v>
      </c>
      <c r="IN205" s="1" t="s">
        <v>362</v>
      </c>
    </row>
    <row r="206" ht="15.75" customHeight="1">
      <c r="A206" s="1">
        <v>190.0</v>
      </c>
      <c r="B206" s="1">
        <v>1.6602244581E9</v>
      </c>
      <c r="C206" s="1">
        <v>471.0999999046326</v>
      </c>
      <c r="D206" s="1" t="s">
        <v>723</v>
      </c>
      <c r="E206" s="1" t="s">
        <v>724</v>
      </c>
      <c r="F206" s="1">
        <v>1.0</v>
      </c>
      <c r="G206" s="1" t="s">
        <v>349</v>
      </c>
      <c r="H206" s="1" t="s">
        <v>350</v>
      </c>
      <c r="I206" s="1" t="s">
        <v>351</v>
      </c>
      <c r="J206" s="1" t="s">
        <v>352</v>
      </c>
      <c r="K206" s="1" t="s">
        <v>353</v>
      </c>
      <c r="L206" s="1" t="s">
        <v>354</v>
      </c>
      <c r="M206" s="1" t="s">
        <v>355</v>
      </c>
      <c r="N206" s="1">
        <v>1.6602244501E9</v>
      </c>
      <c r="O206" s="1">
        <f t="shared" si="1"/>
        <v>0.001720656196</v>
      </c>
      <c r="P206" s="1">
        <f t="shared" si="2"/>
        <v>1.720656196</v>
      </c>
      <c r="Q206" s="1">
        <f t="shared" si="3"/>
        <v>11.9854797</v>
      </c>
      <c r="R206" s="1">
        <f t="shared" si="4"/>
        <v>865.09875</v>
      </c>
      <c r="S206" s="1">
        <f t="shared" si="5"/>
        <v>618.6049624</v>
      </c>
      <c r="T206" s="1">
        <f t="shared" si="6"/>
        <v>61.5836096</v>
      </c>
      <c r="U206" s="1">
        <f t="shared" si="7"/>
        <v>86.12265812</v>
      </c>
      <c r="V206" s="1">
        <f t="shared" si="8"/>
        <v>0.08730594862</v>
      </c>
      <c r="W206" s="1">
        <f t="shared" si="9"/>
        <v>2.922011704</v>
      </c>
      <c r="X206" s="1">
        <f t="shared" si="10"/>
        <v>0.08588223324</v>
      </c>
      <c r="Y206" s="1">
        <f t="shared" si="11"/>
        <v>0.05380237702</v>
      </c>
      <c r="Z206" s="1">
        <f t="shared" si="12"/>
        <v>321.5093334</v>
      </c>
      <c r="AA206" s="1">
        <f t="shared" si="13"/>
        <v>32.45539894</v>
      </c>
      <c r="AB206" s="1">
        <f t="shared" si="14"/>
        <v>31.45420625</v>
      </c>
      <c r="AC206" s="1">
        <f t="shared" si="15"/>
        <v>4.629538901</v>
      </c>
      <c r="AD206" s="1">
        <f t="shared" si="16"/>
        <v>60.01178995</v>
      </c>
      <c r="AE206" s="1">
        <f t="shared" si="17"/>
        <v>2.708509122</v>
      </c>
      <c r="AF206" s="1">
        <f t="shared" si="18"/>
        <v>4.513295011</v>
      </c>
      <c r="AG206" s="1">
        <f t="shared" si="19"/>
        <v>1.921029779</v>
      </c>
      <c r="AH206" s="1">
        <f t="shared" si="20"/>
        <v>-75.88093822</v>
      </c>
      <c r="AI206" s="1">
        <f t="shared" si="21"/>
        <v>-70.37817995</v>
      </c>
      <c r="AJ206" s="1">
        <f t="shared" si="22"/>
        <v>-5.420972211</v>
      </c>
      <c r="AK206" s="1">
        <f t="shared" si="23"/>
        <v>169.8292431</v>
      </c>
      <c r="AL206" s="1">
        <f t="shared" si="24"/>
        <v>43.31275541</v>
      </c>
      <c r="AM206" s="1">
        <f t="shared" si="25"/>
        <v>1.715857428</v>
      </c>
      <c r="AN206" s="1">
        <f t="shared" si="26"/>
        <v>11.9854797</v>
      </c>
      <c r="AO206" s="1">
        <v>968.8870452121217</v>
      </c>
      <c r="AP206" s="1">
        <v>927.8124181818184</v>
      </c>
      <c r="AQ206" s="1">
        <v>5.15272676489935</v>
      </c>
      <c r="AR206" s="1">
        <v>64.96869328460993</v>
      </c>
      <c r="AS206" s="1">
        <f t="shared" si="27"/>
        <v>1.720656196</v>
      </c>
      <c r="AT206" s="1">
        <v>25.20291796496121</v>
      </c>
      <c r="AU206" s="1">
        <v>27.21048484848483</v>
      </c>
      <c r="AV206" s="1">
        <v>7.16866892297097E-5</v>
      </c>
      <c r="AW206" s="1">
        <v>84.42991726890527</v>
      </c>
      <c r="AX206" s="1">
        <v>0.0</v>
      </c>
      <c r="AY206" s="1">
        <v>0.0</v>
      </c>
      <c r="AZ206" s="1">
        <f t="shared" si="28"/>
        <v>1</v>
      </c>
      <c r="BA206" s="1">
        <f t="shared" si="29"/>
        <v>0</v>
      </c>
      <c r="BB206" s="1">
        <f t="shared" si="30"/>
        <v>51953.70869</v>
      </c>
      <c r="BC206" s="1">
        <f t="shared" si="31"/>
        <v>1999.954375</v>
      </c>
      <c r="BD206" s="1">
        <f t="shared" si="32"/>
        <v>1681.161994</v>
      </c>
      <c r="BE206" s="1">
        <f t="shared" si="33"/>
        <v>0.8406001731</v>
      </c>
      <c r="BF206" s="1">
        <f t="shared" si="34"/>
        <v>0.160758334</v>
      </c>
      <c r="BG206" s="1">
        <v>6.0</v>
      </c>
      <c r="BH206" s="1">
        <v>0.5</v>
      </c>
      <c r="BI206" s="1" t="s">
        <v>356</v>
      </c>
      <c r="BJ206" s="1">
        <v>2.0</v>
      </c>
      <c r="BK206" s="1" t="b">
        <v>1</v>
      </c>
      <c r="BL206" s="1">
        <v>1.6602244501E9</v>
      </c>
      <c r="BM206" s="1">
        <v>865.0987500000001</v>
      </c>
      <c r="BN206" s="1">
        <v>918.8403125</v>
      </c>
      <c r="BO206" s="1">
        <v>27.20686875</v>
      </c>
      <c r="BP206" s="1">
        <v>25.20441875</v>
      </c>
      <c r="BQ206" s="1">
        <v>862.945375</v>
      </c>
      <c r="BR206" s="1">
        <v>27.19165625</v>
      </c>
      <c r="BS206" s="1">
        <v>500.139625</v>
      </c>
      <c r="BT206" s="1">
        <v>99.4523875</v>
      </c>
      <c r="BU206" s="1">
        <v>0.100014025</v>
      </c>
      <c r="BV206" s="1">
        <v>31.00745</v>
      </c>
      <c r="BW206" s="1">
        <v>31.45420625</v>
      </c>
      <c r="BX206" s="1">
        <v>999.9</v>
      </c>
      <c r="BY206" s="1">
        <v>0.0</v>
      </c>
      <c r="BZ206" s="1">
        <v>0.0</v>
      </c>
      <c r="CA206" s="1">
        <v>10011.91875</v>
      </c>
      <c r="CB206" s="1">
        <v>0.0</v>
      </c>
      <c r="CC206" s="1">
        <v>7.4132775</v>
      </c>
      <c r="CD206" s="1">
        <v>-53.741525</v>
      </c>
      <c r="CE206" s="1">
        <v>889.2936875</v>
      </c>
      <c r="CF206" s="1">
        <v>942.5978124999999</v>
      </c>
      <c r="CG206" s="1">
        <v>2.00246625</v>
      </c>
      <c r="CH206" s="1">
        <v>918.8403125</v>
      </c>
      <c r="CI206" s="1">
        <v>25.20441875</v>
      </c>
      <c r="CJ206" s="1">
        <v>2.705788125</v>
      </c>
      <c r="CK206" s="1">
        <v>2.506638125</v>
      </c>
      <c r="CL206" s="1">
        <v>22.32031875</v>
      </c>
      <c r="CM206" s="1">
        <v>21.0696625</v>
      </c>
      <c r="CN206" s="1">
        <v>1999.954375</v>
      </c>
      <c r="CO206" s="1">
        <v>0.97999375</v>
      </c>
      <c r="CP206" s="1">
        <v>0.02000645</v>
      </c>
      <c r="CQ206" s="1">
        <v>0.0</v>
      </c>
      <c r="CR206" s="1">
        <v>2.7778125</v>
      </c>
      <c r="CS206" s="1">
        <v>0.0</v>
      </c>
      <c r="CT206" s="1">
        <v>22457.36875</v>
      </c>
      <c r="CU206" s="1">
        <v>17411.89375</v>
      </c>
      <c r="CV206" s="1">
        <v>40.378875</v>
      </c>
      <c r="CW206" s="1">
        <v>41.312</v>
      </c>
      <c r="CX206" s="1">
        <v>40.312</v>
      </c>
      <c r="CY206" s="1">
        <v>39.8553125</v>
      </c>
      <c r="CZ206" s="1">
        <v>40.5155</v>
      </c>
      <c r="DA206" s="1">
        <v>1959.94375</v>
      </c>
      <c r="DB206" s="1">
        <v>40.010625</v>
      </c>
      <c r="DC206" s="1">
        <v>0.0</v>
      </c>
      <c r="DD206" s="1">
        <v>1.6602244571E9</v>
      </c>
      <c r="DE206" s="1">
        <v>0.0</v>
      </c>
      <c r="DF206" s="1">
        <v>1.660224008E9</v>
      </c>
      <c r="DG206" s="1" t="s">
        <v>357</v>
      </c>
      <c r="DH206" s="1">
        <v>1.660224008E9</v>
      </c>
      <c r="DI206" s="1">
        <v>1.660224007E9</v>
      </c>
      <c r="DJ206" s="1">
        <v>1.0</v>
      </c>
      <c r="DK206" s="1">
        <v>0.091</v>
      </c>
      <c r="DL206" s="1">
        <v>-0.018</v>
      </c>
      <c r="DM206" s="1">
        <v>1.42</v>
      </c>
      <c r="DN206" s="1">
        <v>0.02</v>
      </c>
      <c r="DO206" s="1">
        <v>400.0</v>
      </c>
      <c r="DP206" s="1">
        <v>26.0</v>
      </c>
      <c r="DQ206" s="1">
        <v>0.31</v>
      </c>
      <c r="DR206" s="1">
        <v>0.11</v>
      </c>
      <c r="DS206" s="1">
        <v>11.90894230026423</v>
      </c>
      <c r="DT206" s="1">
        <v>1.0000920046581</v>
      </c>
      <c r="DU206" s="1">
        <v>0.1008845325960706</v>
      </c>
      <c r="DV206" s="1">
        <v>0.0</v>
      </c>
      <c r="DW206" s="1">
        <v>43.29741405063948</v>
      </c>
      <c r="DX206" s="1">
        <v>1.352020157237812</v>
      </c>
      <c r="DY206" s="1">
        <v>0.1148248862717686</v>
      </c>
      <c r="DZ206" s="1">
        <v>0.0</v>
      </c>
      <c r="EA206" s="1">
        <v>-53.73638666666668</v>
      </c>
      <c r="EB206" s="1">
        <v>-2.199462513904238</v>
      </c>
      <c r="EC206" s="1">
        <v>0.1728363266857463</v>
      </c>
      <c r="ED206" s="1">
        <v>0.0</v>
      </c>
      <c r="EE206" s="1">
        <v>614.1926632873877</v>
      </c>
      <c r="EF206" s="1">
        <v>278.1606793309407</v>
      </c>
      <c r="EG206" s="1">
        <v>20.7733830600772</v>
      </c>
      <c r="EH206" s="1">
        <v>0.0</v>
      </c>
      <c r="EI206" s="1">
        <v>2.00057875</v>
      </c>
      <c r="EJ206" s="1">
        <v>0.03141714821762791</v>
      </c>
      <c r="EK206" s="1">
        <v>0.006662095836709353</v>
      </c>
      <c r="EL206" s="1">
        <v>1.0</v>
      </c>
      <c r="EM206" s="1">
        <v>1.921198389465023</v>
      </c>
      <c r="EN206" s="1">
        <v>-0.007409415835278622</v>
      </c>
      <c r="EO206" s="1">
        <v>9.476121447772051E-4</v>
      </c>
      <c r="EP206" s="1">
        <v>1.0</v>
      </c>
      <c r="EQ206" s="1">
        <v>2.0</v>
      </c>
      <c r="ER206" s="1">
        <v>6.0</v>
      </c>
      <c r="ES206" s="1" t="s">
        <v>393</v>
      </c>
      <c r="ET206" s="1">
        <v>2.94469</v>
      </c>
      <c r="EU206" s="1">
        <v>2.80113</v>
      </c>
      <c r="EV206" s="1">
        <v>0.156907</v>
      </c>
      <c r="EW206" s="1">
        <v>0.162924</v>
      </c>
      <c r="EX206" s="1">
        <v>0.118323</v>
      </c>
      <c r="EY206" s="1">
        <v>0.112205</v>
      </c>
      <c r="EZ206" s="1">
        <v>17339.0</v>
      </c>
      <c r="FA206" s="1">
        <v>18053.1</v>
      </c>
      <c r="FB206" s="1">
        <v>23905.1</v>
      </c>
      <c r="FC206" s="1">
        <v>25086.2</v>
      </c>
      <c r="FD206" s="1">
        <v>33728.1</v>
      </c>
      <c r="FE206" s="1">
        <v>35556.9</v>
      </c>
      <c r="FF206" s="1">
        <v>43568.4</v>
      </c>
      <c r="FG206" s="1">
        <v>46368.0</v>
      </c>
      <c r="FH206" s="1">
        <v>1.98965</v>
      </c>
      <c r="FI206" s="1">
        <v>1.9165</v>
      </c>
      <c r="FJ206" s="1">
        <v>0.134498</v>
      </c>
      <c r="FK206" s="1">
        <v>0.0</v>
      </c>
      <c r="FL206" s="1">
        <v>29.2557</v>
      </c>
      <c r="FM206" s="1">
        <v>999.9</v>
      </c>
      <c r="FN206" s="1">
        <v>69.9</v>
      </c>
      <c r="FO206" s="1">
        <v>31.8</v>
      </c>
      <c r="FP206" s="1">
        <v>33.1814</v>
      </c>
      <c r="FQ206" s="1">
        <v>64.254</v>
      </c>
      <c r="FR206" s="1">
        <v>25.7212</v>
      </c>
      <c r="FS206" s="1">
        <v>1.0</v>
      </c>
      <c r="FT206" s="1">
        <v>0.216352</v>
      </c>
      <c r="FU206" s="1">
        <v>0.469118</v>
      </c>
      <c r="FV206" s="1">
        <v>20.3244</v>
      </c>
      <c r="FW206" s="1">
        <v>5.2125</v>
      </c>
      <c r="FX206" s="1">
        <v>11.9074</v>
      </c>
      <c r="FY206" s="1">
        <v>5.00285</v>
      </c>
      <c r="FZ206" s="1">
        <v>3.28958</v>
      </c>
      <c r="GA206" s="1">
        <v>9999.0</v>
      </c>
      <c r="GB206" s="1">
        <v>9999.0</v>
      </c>
      <c r="GC206" s="1">
        <v>9999.0</v>
      </c>
      <c r="GD206" s="1">
        <v>999.9</v>
      </c>
      <c r="GE206" s="1">
        <v>1.85947</v>
      </c>
      <c r="GF206" s="1">
        <v>1.8544</v>
      </c>
      <c r="GG206" s="1">
        <v>1.85762</v>
      </c>
      <c r="GH206" s="1">
        <v>1.85604</v>
      </c>
      <c r="GI206" s="1">
        <v>1.85486</v>
      </c>
      <c r="GJ206" s="1">
        <v>1.85455</v>
      </c>
      <c r="GK206" s="1">
        <v>1.85313</v>
      </c>
      <c r="GL206" s="1">
        <v>1.85638</v>
      </c>
      <c r="GM206" s="1">
        <v>0.0</v>
      </c>
      <c r="GN206" s="1">
        <v>0.0</v>
      </c>
      <c r="GO206" s="1">
        <v>0.0</v>
      </c>
      <c r="GP206" s="1">
        <v>0.0</v>
      </c>
      <c r="GQ206" s="1" t="s">
        <v>359</v>
      </c>
      <c r="GR206" s="1" t="s">
        <v>360</v>
      </c>
      <c r="GS206" s="1" t="s">
        <v>361</v>
      </c>
      <c r="GT206" s="1" t="s">
        <v>361</v>
      </c>
      <c r="GU206" s="1" t="s">
        <v>361</v>
      </c>
      <c r="GV206" s="1" t="s">
        <v>361</v>
      </c>
      <c r="GW206" s="1">
        <v>0.0</v>
      </c>
      <c r="GX206" s="1">
        <v>100.0</v>
      </c>
      <c r="GY206" s="1">
        <v>100.0</v>
      </c>
      <c r="GZ206" s="1">
        <v>2.203</v>
      </c>
      <c r="HA206" s="1">
        <v>0.0152</v>
      </c>
      <c r="HB206" s="1">
        <v>0.4508132229881339</v>
      </c>
      <c r="HC206" s="1">
        <v>0.002931838302181297</v>
      </c>
      <c r="HD206" s="1">
        <v>-1.375455985948503E-6</v>
      </c>
      <c r="HE206" s="1">
        <v>3.07004744371273E-10</v>
      </c>
      <c r="HF206" s="1">
        <v>-0.06116048014925604</v>
      </c>
      <c r="HG206" s="1">
        <v>0.0100384331276165</v>
      </c>
      <c r="HH206" s="1">
        <v>-3.153267371123071E-4</v>
      </c>
      <c r="HI206" s="1">
        <v>1.819468599177705E-6</v>
      </c>
      <c r="HJ206" s="1">
        <v>1.0</v>
      </c>
      <c r="HK206" s="1">
        <v>2112.0</v>
      </c>
      <c r="HL206" s="1">
        <v>3.0</v>
      </c>
      <c r="HM206" s="1">
        <v>29.0</v>
      </c>
      <c r="HN206" s="1">
        <v>7.5</v>
      </c>
      <c r="HO206" s="1">
        <v>7.5</v>
      </c>
      <c r="HP206" s="1">
        <v>2.11914</v>
      </c>
      <c r="HQ206" s="1">
        <v>2.27661</v>
      </c>
      <c r="HR206" s="1">
        <v>1.4978</v>
      </c>
      <c r="HS206" s="1">
        <v>2.30347</v>
      </c>
      <c r="HT206" s="1">
        <v>1.54785</v>
      </c>
      <c r="HU206" s="1">
        <v>2.31689</v>
      </c>
      <c r="HV206" s="1">
        <v>35.5915</v>
      </c>
      <c r="HW206" s="1">
        <v>15.5855</v>
      </c>
      <c r="HX206" s="1">
        <v>18.0</v>
      </c>
      <c r="HY206" s="1">
        <v>500.715</v>
      </c>
      <c r="HZ206" s="1">
        <v>519.495</v>
      </c>
      <c r="IA206" s="1">
        <v>28.5613</v>
      </c>
      <c r="IB206" s="1">
        <v>29.8862</v>
      </c>
      <c r="IC206" s="1">
        <v>30.0006</v>
      </c>
      <c r="ID206" s="1">
        <v>29.6659</v>
      </c>
      <c r="IE206" s="1">
        <v>29.7582</v>
      </c>
      <c r="IF206" s="1">
        <v>42.4179</v>
      </c>
      <c r="IG206" s="1">
        <v>27.362</v>
      </c>
      <c r="IH206" s="1">
        <v>82.7913</v>
      </c>
      <c r="II206" s="1">
        <v>28.5606</v>
      </c>
      <c r="IJ206" s="1">
        <v>985.058</v>
      </c>
      <c r="IK206" s="1">
        <v>25.1159</v>
      </c>
      <c r="IL206" s="1">
        <v>100.762</v>
      </c>
      <c r="IM206" s="1">
        <v>100.496</v>
      </c>
      <c r="IN206" s="1" t="s">
        <v>362</v>
      </c>
    </row>
    <row r="207" ht="15.75" customHeight="1">
      <c r="A207" s="1">
        <v>191.0</v>
      </c>
      <c r="B207" s="1">
        <v>1.6602244591E9</v>
      </c>
      <c r="C207" s="1">
        <v>472.0999999046326</v>
      </c>
      <c r="D207" s="1" t="s">
        <v>725</v>
      </c>
      <c r="E207" s="1" t="s">
        <v>726</v>
      </c>
      <c r="F207" s="1">
        <v>1.0</v>
      </c>
      <c r="G207" s="1" t="s">
        <v>349</v>
      </c>
      <c r="H207" s="1" t="s">
        <v>350</v>
      </c>
      <c r="I207" s="1" t="s">
        <v>351</v>
      </c>
      <c r="J207" s="1" t="s">
        <v>352</v>
      </c>
      <c r="K207" s="1" t="s">
        <v>353</v>
      </c>
      <c r="L207" s="1" t="s">
        <v>354</v>
      </c>
      <c r="M207" s="1" t="s">
        <v>355</v>
      </c>
      <c r="N207" s="1">
        <v>1.660224451599999E9</v>
      </c>
      <c r="O207" s="1">
        <f t="shared" si="1"/>
        <v>0.001720305756</v>
      </c>
      <c r="P207" s="1">
        <f t="shared" si="2"/>
        <v>1.720305756</v>
      </c>
      <c r="Q207" s="1">
        <f t="shared" si="3"/>
        <v>12.01392529</v>
      </c>
      <c r="R207" s="1">
        <f t="shared" si="4"/>
        <v>872.5845333</v>
      </c>
      <c r="S207" s="1">
        <f t="shared" si="5"/>
        <v>625.319113</v>
      </c>
      <c r="T207" s="1">
        <f t="shared" si="6"/>
        <v>62.25209665</v>
      </c>
      <c r="U207" s="1">
        <f t="shared" si="7"/>
        <v>86.8679936</v>
      </c>
      <c r="V207" s="1">
        <f t="shared" si="8"/>
        <v>0.08729853892</v>
      </c>
      <c r="W207" s="1">
        <f t="shared" si="9"/>
        <v>2.921969812</v>
      </c>
      <c r="X207" s="1">
        <f t="shared" si="10"/>
        <v>0.08587504303</v>
      </c>
      <c r="Y207" s="1">
        <f t="shared" si="11"/>
        <v>0.05379786385</v>
      </c>
      <c r="Z207" s="1">
        <f t="shared" si="12"/>
        <v>321.5094888</v>
      </c>
      <c r="AA207" s="1">
        <f t="shared" si="13"/>
        <v>32.45532709</v>
      </c>
      <c r="AB207" s="1">
        <f t="shared" si="14"/>
        <v>31.45314</v>
      </c>
      <c r="AC207" s="1">
        <f t="shared" si="15"/>
        <v>4.629258394</v>
      </c>
      <c r="AD207" s="1">
        <f t="shared" si="16"/>
        <v>60.01117833</v>
      </c>
      <c r="AE207" s="1">
        <f t="shared" si="17"/>
        <v>2.708453207</v>
      </c>
      <c r="AF207" s="1">
        <f t="shared" si="18"/>
        <v>4.513247836</v>
      </c>
      <c r="AG207" s="1">
        <f t="shared" si="19"/>
        <v>1.920805187</v>
      </c>
      <c r="AH207" s="1">
        <f t="shared" si="20"/>
        <v>-75.86548382</v>
      </c>
      <c r="AI207" s="1">
        <f t="shared" si="21"/>
        <v>-70.23808579</v>
      </c>
      <c r="AJ207" s="1">
        <f t="shared" si="22"/>
        <v>-5.410225493</v>
      </c>
      <c r="AK207" s="1">
        <f t="shared" si="23"/>
        <v>169.9956937</v>
      </c>
      <c r="AL207" s="1">
        <f t="shared" si="24"/>
        <v>43.33432948</v>
      </c>
      <c r="AM207" s="1">
        <f t="shared" si="25"/>
        <v>1.715905317</v>
      </c>
      <c r="AN207" s="1">
        <f t="shared" si="26"/>
        <v>12.01392529</v>
      </c>
      <c r="AO207" s="1">
        <v>973.996198848561</v>
      </c>
      <c r="AP207" s="1">
        <v>932.9370484848482</v>
      </c>
      <c r="AQ207" s="1">
        <v>5.14289256655433</v>
      </c>
      <c r="AR207" s="1">
        <v>64.96869328460993</v>
      </c>
      <c r="AS207" s="1">
        <f t="shared" si="27"/>
        <v>1.720305756</v>
      </c>
      <c r="AT207" s="1">
        <v>25.20380321305092</v>
      </c>
      <c r="AU207" s="1">
        <v>27.21085515151515</v>
      </c>
      <c r="AV207" s="1">
        <v>8.54531489161853E-5</v>
      </c>
      <c r="AW207" s="1">
        <v>84.42991726890527</v>
      </c>
      <c r="AX207" s="1">
        <v>0.0</v>
      </c>
      <c r="AY207" s="1">
        <v>0.0</v>
      </c>
      <c r="AZ207" s="1">
        <f t="shared" si="28"/>
        <v>1</v>
      </c>
      <c r="BA207" s="1">
        <f t="shared" si="29"/>
        <v>0</v>
      </c>
      <c r="BB207" s="1">
        <f t="shared" si="30"/>
        <v>51952.55149</v>
      </c>
      <c r="BC207" s="1">
        <f t="shared" si="31"/>
        <v>1999.955333</v>
      </c>
      <c r="BD207" s="1">
        <f t="shared" si="32"/>
        <v>1681.1628</v>
      </c>
      <c r="BE207" s="1">
        <f t="shared" si="33"/>
        <v>0.8406001734</v>
      </c>
      <c r="BF207" s="1">
        <f t="shared" si="34"/>
        <v>0.1607583347</v>
      </c>
      <c r="BG207" s="1">
        <v>6.0</v>
      </c>
      <c r="BH207" s="1">
        <v>0.5</v>
      </c>
      <c r="BI207" s="1" t="s">
        <v>356</v>
      </c>
      <c r="BJ207" s="1">
        <v>2.0</v>
      </c>
      <c r="BK207" s="1" t="b">
        <v>1</v>
      </c>
      <c r="BL207" s="1">
        <v>1.660224451599999E9</v>
      </c>
      <c r="BM207" s="1">
        <v>872.5845333333333</v>
      </c>
      <c r="BN207" s="1">
        <v>926.3670666666666</v>
      </c>
      <c r="BO207" s="1">
        <v>27.20627333333334</v>
      </c>
      <c r="BP207" s="1">
        <v>25.20378</v>
      </c>
      <c r="BQ207" s="1">
        <v>870.4219333333332</v>
      </c>
      <c r="BR207" s="1">
        <v>27.19106</v>
      </c>
      <c r="BS207" s="1">
        <v>500.1430666666666</v>
      </c>
      <c r="BT207" s="1">
        <v>99.45251333333333</v>
      </c>
      <c r="BU207" s="1">
        <v>0.1000117</v>
      </c>
      <c r="BV207" s="1">
        <v>31.00726666666667</v>
      </c>
      <c r="BW207" s="1">
        <v>31.45314</v>
      </c>
      <c r="BX207" s="1">
        <v>999.8999999999999</v>
      </c>
      <c r="BY207" s="1">
        <v>0.0</v>
      </c>
      <c r="BZ207" s="1">
        <v>0.0</v>
      </c>
      <c r="CA207" s="1">
        <v>10011.66666666667</v>
      </c>
      <c r="CB207" s="1">
        <v>0.0</v>
      </c>
      <c r="CC207" s="1">
        <v>7.40674</v>
      </c>
      <c r="CD207" s="1">
        <v>-53.78249333333333</v>
      </c>
      <c r="CE207" s="1">
        <v>896.9883333333333</v>
      </c>
      <c r="CF207" s="1">
        <v>950.3186000000002</v>
      </c>
      <c r="CG207" s="1">
        <v>2.002514666666667</v>
      </c>
      <c r="CH207" s="1">
        <v>926.3670666666666</v>
      </c>
      <c r="CI207" s="1">
        <v>25.20378</v>
      </c>
      <c r="CJ207" s="1">
        <v>2.705732666666667</v>
      </c>
      <c r="CK207" s="1">
        <v>2.506577999999999</v>
      </c>
      <c r="CL207" s="1">
        <v>22.31998</v>
      </c>
      <c r="CM207" s="1">
        <v>21.06927333333334</v>
      </c>
      <c r="CN207" s="1">
        <v>1999.955333333334</v>
      </c>
      <c r="CO207" s="1">
        <v>0.9799938000000001</v>
      </c>
      <c r="CP207" s="1">
        <v>0.0200064</v>
      </c>
      <c r="CQ207" s="1">
        <v>0.0</v>
      </c>
      <c r="CR207" s="1">
        <v>2.817466666666667</v>
      </c>
      <c r="CS207" s="1">
        <v>0.0</v>
      </c>
      <c r="CT207" s="1">
        <v>22464.15333333333</v>
      </c>
      <c r="CU207" s="1">
        <v>17411.90666666667</v>
      </c>
      <c r="CV207" s="1">
        <v>40.38326666666667</v>
      </c>
      <c r="CW207" s="1">
        <v>41.312</v>
      </c>
      <c r="CX207" s="1">
        <v>40.312</v>
      </c>
      <c r="CY207" s="1">
        <v>39.8624</v>
      </c>
      <c r="CZ207" s="1">
        <v>40.52066666666667</v>
      </c>
      <c r="DA207" s="1">
        <v>1959.944666666667</v>
      </c>
      <c r="DB207" s="1">
        <v>40.01066666666667</v>
      </c>
      <c r="DC207" s="1">
        <v>0.0</v>
      </c>
      <c r="DD207" s="1">
        <v>1.6602244577E9</v>
      </c>
      <c r="DE207" s="1">
        <v>0.0</v>
      </c>
      <c r="DF207" s="1">
        <v>1.660224008E9</v>
      </c>
      <c r="DG207" s="1" t="s">
        <v>357</v>
      </c>
      <c r="DH207" s="1">
        <v>1.660224008E9</v>
      </c>
      <c r="DI207" s="1">
        <v>1.660224007E9</v>
      </c>
      <c r="DJ207" s="1">
        <v>1.0</v>
      </c>
      <c r="DK207" s="1">
        <v>0.091</v>
      </c>
      <c r="DL207" s="1">
        <v>-0.018</v>
      </c>
      <c r="DM207" s="1">
        <v>1.42</v>
      </c>
      <c r="DN207" s="1">
        <v>0.02</v>
      </c>
      <c r="DO207" s="1">
        <v>400.0</v>
      </c>
      <c r="DP207" s="1">
        <v>26.0</v>
      </c>
      <c r="DQ207" s="1">
        <v>0.31</v>
      </c>
      <c r="DR207" s="1">
        <v>0.11</v>
      </c>
      <c r="DS207" s="1">
        <v>11.93009022463527</v>
      </c>
      <c r="DT207" s="1">
        <v>0.7090357723176618</v>
      </c>
      <c r="DU207" s="1">
        <v>0.08653095966004531</v>
      </c>
      <c r="DV207" s="1">
        <v>0.0</v>
      </c>
      <c r="DW207" s="1">
        <v>43.32452672637694</v>
      </c>
      <c r="DX207" s="1">
        <v>1.216983294848873</v>
      </c>
      <c r="DY207" s="1">
        <v>0.1070269488697016</v>
      </c>
      <c r="DZ207" s="1">
        <v>0.0</v>
      </c>
      <c r="EA207" s="1">
        <v>-53.76874838709677</v>
      </c>
      <c r="EB207" s="1">
        <v>-2.041470967741733</v>
      </c>
      <c r="EC207" s="1">
        <v>0.1687828722983151</v>
      </c>
      <c r="ED207" s="1">
        <v>0.0</v>
      </c>
      <c r="EE207" s="1">
        <v>622.4193907923541</v>
      </c>
      <c r="EF207" s="1">
        <v>284.4870975802911</v>
      </c>
      <c r="EG207" s="1">
        <v>20.56319479984384</v>
      </c>
      <c r="EH207" s="1">
        <v>0.0</v>
      </c>
      <c r="EI207" s="1">
        <v>2.002189512195121</v>
      </c>
      <c r="EJ207" s="1">
        <v>0.01611324041812114</v>
      </c>
      <c r="EK207" s="1">
        <v>0.004158232475826952</v>
      </c>
      <c r="EL207" s="1">
        <v>1.0</v>
      </c>
      <c r="EM207" s="1">
        <v>1.920991443442779</v>
      </c>
      <c r="EN207" s="1">
        <v>-0.01372205240562965</v>
      </c>
      <c r="EO207" s="1">
        <v>0.001207986505527339</v>
      </c>
      <c r="EP207" s="1">
        <v>1.0</v>
      </c>
      <c r="EQ207" s="1">
        <v>2.0</v>
      </c>
      <c r="ER207" s="1">
        <v>6.0</v>
      </c>
      <c r="ES207" s="1" t="s">
        <v>393</v>
      </c>
      <c r="ET207" s="1">
        <v>2.94437</v>
      </c>
      <c r="EU207" s="1">
        <v>2.80113</v>
      </c>
      <c r="EV207" s="1">
        <v>0.15746</v>
      </c>
      <c r="EW207" s="1">
        <v>0.163471</v>
      </c>
      <c r="EX207" s="1">
        <v>0.118322</v>
      </c>
      <c r="EY207" s="1">
        <v>0.112202</v>
      </c>
      <c r="EZ207" s="1">
        <v>17327.5</v>
      </c>
      <c r="FA207" s="1">
        <v>18041.3</v>
      </c>
      <c r="FB207" s="1">
        <v>23904.9</v>
      </c>
      <c r="FC207" s="1">
        <v>25086.2</v>
      </c>
      <c r="FD207" s="1">
        <v>33727.9</v>
      </c>
      <c r="FE207" s="1">
        <v>35556.9</v>
      </c>
      <c r="FF207" s="1">
        <v>43568.0</v>
      </c>
      <c r="FG207" s="1">
        <v>46367.8</v>
      </c>
      <c r="FH207" s="1">
        <v>1.98975</v>
      </c>
      <c r="FI207" s="1">
        <v>1.9164</v>
      </c>
      <c r="FJ207" s="1">
        <v>0.134662</v>
      </c>
      <c r="FK207" s="1">
        <v>0.0</v>
      </c>
      <c r="FL207" s="1">
        <v>29.2564</v>
      </c>
      <c r="FM207" s="1">
        <v>999.9</v>
      </c>
      <c r="FN207" s="1">
        <v>69.9</v>
      </c>
      <c r="FO207" s="1">
        <v>31.8</v>
      </c>
      <c r="FP207" s="1">
        <v>33.1837</v>
      </c>
      <c r="FQ207" s="1">
        <v>64.154</v>
      </c>
      <c r="FR207" s="1">
        <v>26.226</v>
      </c>
      <c r="FS207" s="1">
        <v>1.0</v>
      </c>
      <c r="FT207" s="1">
        <v>0.216456</v>
      </c>
      <c r="FU207" s="1">
        <v>0.462674</v>
      </c>
      <c r="FV207" s="1">
        <v>20.3244</v>
      </c>
      <c r="FW207" s="1">
        <v>5.21265</v>
      </c>
      <c r="FX207" s="1">
        <v>11.9075</v>
      </c>
      <c r="FY207" s="1">
        <v>5.00295</v>
      </c>
      <c r="FZ207" s="1">
        <v>3.28955</v>
      </c>
      <c r="GA207" s="1">
        <v>9999.0</v>
      </c>
      <c r="GB207" s="1">
        <v>9999.0</v>
      </c>
      <c r="GC207" s="1">
        <v>9999.0</v>
      </c>
      <c r="GD207" s="1">
        <v>999.9</v>
      </c>
      <c r="GE207" s="1">
        <v>1.85947</v>
      </c>
      <c r="GF207" s="1">
        <v>1.8544</v>
      </c>
      <c r="GG207" s="1">
        <v>1.85762</v>
      </c>
      <c r="GH207" s="1">
        <v>1.85603</v>
      </c>
      <c r="GI207" s="1">
        <v>1.85486</v>
      </c>
      <c r="GJ207" s="1">
        <v>1.85455</v>
      </c>
      <c r="GK207" s="1">
        <v>1.85313</v>
      </c>
      <c r="GL207" s="1">
        <v>1.85638</v>
      </c>
      <c r="GM207" s="1">
        <v>0.0</v>
      </c>
      <c r="GN207" s="1">
        <v>0.0</v>
      </c>
      <c r="GO207" s="1">
        <v>0.0</v>
      </c>
      <c r="GP207" s="1">
        <v>0.0</v>
      </c>
      <c r="GQ207" s="1" t="s">
        <v>359</v>
      </c>
      <c r="GR207" s="1" t="s">
        <v>360</v>
      </c>
      <c r="GS207" s="1" t="s">
        <v>361</v>
      </c>
      <c r="GT207" s="1" t="s">
        <v>361</v>
      </c>
      <c r="GU207" s="1" t="s">
        <v>361</v>
      </c>
      <c r="GV207" s="1" t="s">
        <v>361</v>
      </c>
      <c r="GW207" s="1">
        <v>0.0</v>
      </c>
      <c r="GX207" s="1">
        <v>100.0</v>
      </c>
      <c r="GY207" s="1">
        <v>100.0</v>
      </c>
      <c r="GZ207" s="1">
        <v>2.208</v>
      </c>
      <c r="HA207" s="1">
        <v>0.0152</v>
      </c>
      <c r="HB207" s="1">
        <v>0.4508132229881339</v>
      </c>
      <c r="HC207" s="1">
        <v>0.002931838302181297</v>
      </c>
      <c r="HD207" s="1">
        <v>-1.375455985948503E-6</v>
      </c>
      <c r="HE207" s="1">
        <v>3.07004744371273E-10</v>
      </c>
      <c r="HF207" s="1">
        <v>-0.06116048014925604</v>
      </c>
      <c r="HG207" s="1">
        <v>0.0100384331276165</v>
      </c>
      <c r="HH207" s="1">
        <v>-3.153267371123071E-4</v>
      </c>
      <c r="HI207" s="1">
        <v>1.819468599177705E-6</v>
      </c>
      <c r="HJ207" s="1">
        <v>1.0</v>
      </c>
      <c r="HK207" s="1">
        <v>2112.0</v>
      </c>
      <c r="HL207" s="1">
        <v>3.0</v>
      </c>
      <c r="HM207" s="1">
        <v>29.0</v>
      </c>
      <c r="HN207" s="1">
        <v>7.5</v>
      </c>
      <c r="HO207" s="1">
        <v>7.5</v>
      </c>
      <c r="HP207" s="1">
        <v>2.13135</v>
      </c>
      <c r="HQ207" s="1">
        <v>2.26685</v>
      </c>
      <c r="HR207" s="1">
        <v>1.4978</v>
      </c>
      <c r="HS207" s="1">
        <v>2.30347</v>
      </c>
      <c r="HT207" s="1">
        <v>1.54785</v>
      </c>
      <c r="HU207" s="1">
        <v>2.43164</v>
      </c>
      <c r="HV207" s="1">
        <v>35.5915</v>
      </c>
      <c r="HW207" s="1">
        <v>15.5855</v>
      </c>
      <c r="HX207" s="1">
        <v>18.0</v>
      </c>
      <c r="HY207" s="1">
        <v>500.781</v>
      </c>
      <c r="HZ207" s="1">
        <v>519.436</v>
      </c>
      <c r="IA207" s="1">
        <v>28.5598</v>
      </c>
      <c r="IB207" s="1">
        <v>29.8873</v>
      </c>
      <c r="IC207" s="1">
        <v>30.0006</v>
      </c>
      <c r="ID207" s="1">
        <v>29.6669</v>
      </c>
      <c r="IE207" s="1">
        <v>29.7592</v>
      </c>
      <c r="IF207" s="1">
        <v>42.659</v>
      </c>
      <c r="IG207" s="1">
        <v>27.362</v>
      </c>
      <c r="IH207" s="1">
        <v>82.7913</v>
      </c>
      <c r="II207" s="1">
        <v>28.5548</v>
      </c>
      <c r="IJ207" s="1">
        <v>995.105</v>
      </c>
      <c r="IK207" s="1">
        <v>25.1157</v>
      </c>
      <c r="IL207" s="1">
        <v>100.761</v>
      </c>
      <c r="IM207" s="1">
        <v>100.495</v>
      </c>
      <c r="IN207" s="1" t="s">
        <v>362</v>
      </c>
    </row>
    <row r="208" ht="15.75" customHeight="1">
      <c r="A208" s="1">
        <v>192.0</v>
      </c>
      <c r="B208" s="1">
        <v>1.6602244601E9</v>
      </c>
      <c r="C208" s="1">
        <v>473.0999999046326</v>
      </c>
      <c r="D208" s="1" t="s">
        <v>727</v>
      </c>
      <c r="E208" s="1" t="s">
        <v>728</v>
      </c>
      <c r="F208" s="1">
        <v>1.0</v>
      </c>
      <c r="G208" s="1" t="s">
        <v>349</v>
      </c>
      <c r="H208" s="1" t="s">
        <v>350</v>
      </c>
      <c r="I208" s="1" t="s">
        <v>351</v>
      </c>
      <c r="J208" s="1" t="s">
        <v>352</v>
      </c>
      <c r="K208" s="1" t="s">
        <v>353</v>
      </c>
      <c r="L208" s="1" t="s">
        <v>354</v>
      </c>
      <c r="M208" s="1" t="s">
        <v>355</v>
      </c>
      <c r="N208" s="1">
        <v>1.6602244521E9</v>
      </c>
      <c r="O208" s="1">
        <f t="shared" si="1"/>
        <v>0.001719968562</v>
      </c>
      <c r="P208" s="1">
        <f t="shared" si="2"/>
        <v>1.719968562</v>
      </c>
      <c r="Q208" s="1">
        <f t="shared" si="3"/>
        <v>12.12877468</v>
      </c>
      <c r="R208" s="1">
        <f t="shared" si="4"/>
        <v>875.0796875</v>
      </c>
      <c r="S208" s="1">
        <f t="shared" si="5"/>
        <v>625.6057874</v>
      </c>
      <c r="T208" s="1">
        <f t="shared" si="6"/>
        <v>62.28064519</v>
      </c>
      <c r="U208" s="1">
        <f t="shared" si="7"/>
        <v>87.11640561</v>
      </c>
      <c r="V208" s="1">
        <f t="shared" si="8"/>
        <v>0.08728654273</v>
      </c>
      <c r="W208" s="1">
        <f t="shared" si="9"/>
        <v>2.921910344</v>
      </c>
      <c r="X208" s="1">
        <f t="shared" si="10"/>
        <v>0.08586340613</v>
      </c>
      <c r="Y208" s="1">
        <f t="shared" si="11"/>
        <v>0.05379055922</v>
      </c>
      <c r="Z208" s="1">
        <f t="shared" si="12"/>
        <v>321.5115641</v>
      </c>
      <c r="AA208" s="1">
        <f t="shared" si="13"/>
        <v>32.45543146</v>
      </c>
      <c r="AB208" s="1">
        <f t="shared" si="14"/>
        <v>31.4528125</v>
      </c>
      <c r="AC208" s="1">
        <f t="shared" si="15"/>
        <v>4.629172238</v>
      </c>
      <c r="AD208" s="1">
        <f t="shared" si="16"/>
        <v>60.01190361</v>
      </c>
      <c r="AE208" s="1">
        <f t="shared" si="17"/>
        <v>2.708482402</v>
      </c>
      <c r="AF208" s="1">
        <f t="shared" si="18"/>
        <v>4.513241939</v>
      </c>
      <c r="AG208" s="1">
        <f t="shared" si="19"/>
        <v>1.920689836</v>
      </c>
      <c r="AH208" s="1">
        <f t="shared" si="20"/>
        <v>-75.8506136</v>
      </c>
      <c r="AI208" s="1">
        <f t="shared" si="21"/>
        <v>-70.18867649</v>
      </c>
      <c r="AJ208" s="1">
        <f t="shared" si="22"/>
        <v>-5.406520335</v>
      </c>
      <c r="AK208" s="1">
        <f t="shared" si="23"/>
        <v>170.0657537</v>
      </c>
      <c r="AL208" s="1">
        <f t="shared" si="24"/>
        <v>43.34151348</v>
      </c>
      <c r="AM208" s="1">
        <f t="shared" si="25"/>
        <v>1.716168138</v>
      </c>
      <c r="AN208" s="1">
        <f t="shared" si="26"/>
        <v>12.12877468</v>
      </c>
      <c r="AO208" s="1">
        <v>979.0961624029646</v>
      </c>
      <c r="AP208" s="1">
        <v>938.0184969696969</v>
      </c>
      <c r="AQ208" s="1">
        <v>5.118746482405419</v>
      </c>
      <c r="AR208" s="1">
        <v>64.96869328460993</v>
      </c>
      <c r="AS208" s="1">
        <f t="shared" si="27"/>
        <v>1.719968562</v>
      </c>
      <c r="AT208" s="1">
        <v>25.20381834402439</v>
      </c>
      <c r="AU208" s="1">
        <v>27.21056060606061</v>
      </c>
      <c r="AV208" s="1">
        <v>7.677282622513188E-5</v>
      </c>
      <c r="AW208" s="1">
        <v>84.42991726890527</v>
      </c>
      <c r="AX208" s="1">
        <v>0.0</v>
      </c>
      <c r="AY208" s="1">
        <v>0.0</v>
      </c>
      <c r="AZ208" s="1">
        <f t="shared" si="28"/>
        <v>1</v>
      </c>
      <c r="BA208" s="1">
        <f t="shared" si="29"/>
        <v>0</v>
      </c>
      <c r="BB208" s="1">
        <f t="shared" si="30"/>
        <v>51950.86474</v>
      </c>
      <c r="BC208" s="1">
        <f t="shared" si="31"/>
        <v>1999.968125</v>
      </c>
      <c r="BD208" s="1">
        <f t="shared" si="32"/>
        <v>1681.173563</v>
      </c>
      <c r="BE208" s="1">
        <f t="shared" si="33"/>
        <v>0.8406001783</v>
      </c>
      <c r="BF208" s="1">
        <f t="shared" si="34"/>
        <v>0.1607583441</v>
      </c>
      <c r="BG208" s="1">
        <v>6.0</v>
      </c>
      <c r="BH208" s="1">
        <v>0.5</v>
      </c>
      <c r="BI208" s="1" t="s">
        <v>356</v>
      </c>
      <c r="BJ208" s="1">
        <v>2.0</v>
      </c>
      <c r="BK208" s="1" t="b">
        <v>1</v>
      </c>
      <c r="BL208" s="1">
        <v>1.6602244521E9</v>
      </c>
      <c r="BM208" s="1">
        <v>875.0796875</v>
      </c>
      <c r="BN208" s="1">
        <v>928.8769374999999</v>
      </c>
      <c r="BO208" s="1">
        <v>27.2065625</v>
      </c>
      <c r="BP208" s="1">
        <v>25.2037375</v>
      </c>
      <c r="BQ208" s="1">
        <v>872.9140625</v>
      </c>
      <c r="BR208" s="1">
        <v>27.19135</v>
      </c>
      <c r="BS208" s="1">
        <v>500.1366875</v>
      </c>
      <c r="BT208" s="1">
        <v>99.45253124999999</v>
      </c>
      <c r="BU208" s="1">
        <v>0.10000876875</v>
      </c>
      <c r="BV208" s="1">
        <v>31.00724375</v>
      </c>
      <c r="BW208" s="1">
        <v>31.4528125</v>
      </c>
      <c r="BX208" s="1">
        <v>999.9</v>
      </c>
      <c r="BY208" s="1">
        <v>0.0</v>
      </c>
      <c r="BZ208" s="1">
        <v>0.0</v>
      </c>
      <c r="CA208" s="1">
        <v>10011.325</v>
      </c>
      <c r="CB208" s="1">
        <v>0.0</v>
      </c>
      <c r="CC208" s="1">
        <v>7.40601375</v>
      </c>
      <c r="CD208" s="1">
        <v>-53.7971625</v>
      </c>
      <c r="CE208" s="1">
        <v>899.5535625</v>
      </c>
      <c r="CF208" s="1">
        <v>952.8933125</v>
      </c>
      <c r="CG208" s="1">
        <v>2.002848125</v>
      </c>
      <c r="CH208" s="1">
        <v>928.8769374999999</v>
      </c>
      <c r="CI208" s="1">
        <v>25.2037375</v>
      </c>
      <c r="CJ208" s="1">
        <v>2.7057625</v>
      </c>
      <c r="CK208" s="1">
        <v>2.506574375</v>
      </c>
      <c r="CL208" s="1">
        <v>22.32015625</v>
      </c>
      <c r="CM208" s="1">
        <v>21.06925</v>
      </c>
      <c r="CN208" s="1">
        <v>1999.968125</v>
      </c>
      <c r="CO208" s="1">
        <v>0.97999375</v>
      </c>
      <c r="CP208" s="1">
        <v>0.02000645</v>
      </c>
      <c r="CQ208" s="1">
        <v>0.0</v>
      </c>
      <c r="CR208" s="1">
        <v>2.8563125</v>
      </c>
      <c r="CS208" s="1">
        <v>0.0</v>
      </c>
      <c r="CT208" s="1">
        <v>22466.3875</v>
      </c>
      <c r="CU208" s="1">
        <v>17412.01875</v>
      </c>
      <c r="CV208" s="1">
        <v>40.386625</v>
      </c>
      <c r="CW208" s="1">
        <v>41.312</v>
      </c>
      <c r="CX208" s="1">
        <v>40.312</v>
      </c>
      <c r="CY208" s="1">
        <v>39.8631875</v>
      </c>
      <c r="CZ208" s="1">
        <v>40.52325</v>
      </c>
      <c r="DA208" s="1">
        <v>1959.956875</v>
      </c>
      <c r="DB208" s="1">
        <v>40.01125</v>
      </c>
      <c r="DC208" s="1">
        <v>0.0</v>
      </c>
      <c r="DD208" s="1">
        <v>1.6602244589E9</v>
      </c>
      <c r="DE208" s="1">
        <v>0.0</v>
      </c>
      <c r="DF208" s="1">
        <v>1.660224008E9</v>
      </c>
      <c r="DG208" s="1" t="s">
        <v>357</v>
      </c>
      <c r="DH208" s="1">
        <v>1.660224008E9</v>
      </c>
      <c r="DI208" s="1">
        <v>1.660224007E9</v>
      </c>
      <c r="DJ208" s="1">
        <v>1.0</v>
      </c>
      <c r="DK208" s="1">
        <v>0.091</v>
      </c>
      <c r="DL208" s="1">
        <v>-0.018</v>
      </c>
      <c r="DM208" s="1">
        <v>1.42</v>
      </c>
      <c r="DN208" s="1">
        <v>0.02</v>
      </c>
      <c r="DO208" s="1">
        <v>400.0</v>
      </c>
      <c r="DP208" s="1">
        <v>26.0</v>
      </c>
      <c r="DQ208" s="1">
        <v>0.31</v>
      </c>
      <c r="DR208" s="1">
        <v>0.11</v>
      </c>
      <c r="DS208" s="1">
        <v>11.93009022463527</v>
      </c>
      <c r="DT208" s="1">
        <v>0.7090357723176618</v>
      </c>
      <c r="DU208" s="1">
        <v>0.08653095966004531</v>
      </c>
      <c r="DV208" s="1">
        <v>0.0</v>
      </c>
      <c r="DW208" s="1">
        <v>43.32452672637694</v>
      </c>
      <c r="DX208" s="1">
        <v>1.216983294848873</v>
      </c>
      <c r="DY208" s="1">
        <v>0.1070269488697016</v>
      </c>
      <c r="DZ208" s="1">
        <v>0.0</v>
      </c>
      <c r="EA208" s="1">
        <v>-53.76874838709677</v>
      </c>
      <c r="EB208" s="1">
        <v>-2.041470967741733</v>
      </c>
      <c r="EC208" s="1">
        <v>0.1687828722983151</v>
      </c>
      <c r="ED208" s="1">
        <v>0.0</v>
      </c>
      <c r="EE208" s="1">
        <v>622.4193907923541</v>
      </c>
      <c r="EF208" s="1">
        <v>284.4870975802911</v>
      </c>
      <c r="EG208" s="1">
        <v>20.56319479984384</v>
      </c>
      <c r="EH208" s="1">
        <v>0.0</v>
      </c>
      <c r="EI208" s="1">
        <v>2.002189512195121</v>
      </c>
      <c r="EJ208" s="1">
        <v>0.01611324041812114</v>
      </c>
      <c r="EK208" s="1">
        <v>0.004158232475826952</v>
      </c>
      <c r="EL208" s="1">
        <v>1.0</v>
      </c>
      <c r="EM208" s="1">
        <v>1.920991443442779</v>
      </c>
      <c r="EN208" s="1">
        <v>-0.01372205240562965</v>
      </c>
      <c r="EO208" s="1">
        <v>0.001207986505527339</v>
      </c>
      <c r="EP208" s="1">
        <v>1.0</v>
      </c>
      <c r="EQ208" s="1">
        <v>2.0</v>
      </c>
      <c r="ER208" s="1">
        <v>6.0</v>
      </c>
      <c r="ES208" s="1" t="s">
        <v>393</v>
      </c>
      <c r="ET208" s="1">
        <v>2.94454</v>
      </c>
      <c r="EU208" s="1">
        <v>2.80123</v>
      </c>
      <c r="EV208" s="1">
        <v>0.15802</v>
      </c>
      <c r="EW208" s="1">
        <v>0.164019</v>
      </c>
      <c r="EX208" s="1">
        <v>0.118326</v>
      </c>
      <c r="EY208" s="1">
        <v>0.112205</v>
      </c>
      <c r="EZ208" s="1">
        <v>17315.8</v>
      </c>
      <c r="FA208" s="1">
        <v>18029.3</v>
      </c>
      <c r="FB208" s="1">
        <v>23904.7</v>
      </c>
      <c r="FC208" s="1">
        <v>25086.1</v>
      </c>
      <c r="FD208" s="1">
        <v>33727.4</v>
      </c>
      <c r="FE208" s="1">
        <v>35556.8</v>
      </c>
      <c r="FF208" s="1">
        <v>43567.6</v>
      </c>
      <c r="FG208" s="1">
        <v>46367.7</v>
      </c>
      <c r="FH208" s="1">
        <v>1.98972</v>
      </c>
      <c r="FI208" s="1">
        <v>1.91642</v>
      </c>
      <c r="FJ208" s="1">
        <v>0.134479</v>
      </c>
      <c r="FK208" s="1">
        <v>0.0</v>
      </c>
      <c r="FL208" s="1">
        <v>29.257</v>
      </c>
      <c r="FM208" s="1">
        <v>999.9</v>
      </c>
      <c r="FN208" s="1">
        <v>69.9</v>
      </c>
      <c r="FO208" s="1">
        <v>31.8</v>
      </c>
      <c r="FP208" s="1">
        <v>33.1817</v>
      </c>
      <c r="FQ208" s="1">
        <v>64.234</v>
      </c>
      <c r="FR208" s="1">
        <v>26.5064</v>
      </c>
      <c r="FS208" s="1">
        <v>1.0</v>
      </c>
      <c r="FT208" s="1">
        <v>0.216509</v>
      </c>
      <c r="FU208" s="1">
        <v>0.463726</v>
      </c>
      <c r="FV208" s="1">
        <v>20.3244</v>
      </c>
      <c r="FW208" s="1">
        <v>5.2128</v>
      </c>
      <c r="FX208" s="1">
        <v>11.9075</v>
      </c>
      <c r="FY208" s="1">
        <v>5.00305</v>
      </c>
      <c r="FZ208" s="1">
        <v>3.28953</v>
      </c>
      <c r="GA208" s="1">
        <v>9999.0</v>
      </c>
      <c r="GB208" s="1">
        <v>9999.0</v>
      </c>
      <c r="GC208" s="1">
        <v>9999.0</v>
      </c>
      <c r="GD208" s="1">
        <v>999.9</v>
      </c>
      <c r="GE208" s="1">
        <v>1.85946</v>
      </c>
      <c r="GF208" s="1">
        <v>1.8544</v>
      </c>
      <c r="GG208" s="1">
        <v>1.85762</v>
      </c>
      <c r="GH208" s="1">
        <v>1.85602</v>
      </c>
      <c r="GI208" s="1">
        <v>1.85486</v>
      </c>
      <c r="GJ208" s="1">
        <v>1.85455</v>
      </c>
      <c r="GK208" s="1">
        <v>1.85312</v>
      </c>
      <c r="GL208" s="1">
        <v>1.85638</v>
      </c>
      <c r="GM208" s="1">
        <v>0.0</v>
      </c>
      <c r="GN208" s="1">
        <v>0.0</v>
      </c>
      <c r="GO208" s="1">
        <v>0.0</v>
      </c>
      <c r="GP208" s="1">
        <v>0.0</v>
      </c>
      <c r="GQ208" s="1" t="s">
        <v>359</v>
      </c>
      <c r="GR208" s="1" t="s">
        <v>360</v>
      </c>
      <c r="GS208" s="1" t="s">
        <v>361</v>
      </c>
      <c r="GT208" s="1" t="s">
        <v>361</v>
      </c>
      <c r="GU208" s="1" t="s">
        <v>361</v>
      </c>
      <c r="GV208" s="1" t="s">
        <v>361</v>
      </c>
      <c r="GW208" s="1">
        <v>0.0</v>
      </c>
      <c r="GX208" s="1">
        <v>100.0</v>
      </c>
      <c r="GY208" s="1">
        <v>100.0</v>
      </c>
      <c r="GZ208" s="1">
        <v>2.215</v>
      </c>
      <c r="HA208" s="1">
        <v>0.0152</v>
      </c>
      <c r="HB208" s="1">
        <v>0.4508132229881339</v>
      </c>
      <c r="HC208" s="1">
        <v>0.002931838302181297</v>
      </c>
      <c r="HD208" s="1">
        <v>-1.375455985948503E-6</v>
      </c>
      <c r="HE208" s="1">
        <v>3.07004744371273E-10</v>
      </c>
      <c r="HF208" s="1">
        <v>-0.06116048014925604</v>
      </c>
      <c r="HG208" s="1">
        <v>0.0100384331276165</v>
      </c>
      <c r="HH208" s="1">
        <v>-3.153267371123071E-4</v>
      </c>
      <c r="HI208" s="1">
        <v>1.819468599177705E-6</v>
      </c>
      <c r="HJ208" s="1">
        <v>1.0</v>
      </c>
      <c r="HK208" s="1">
        <v>2112.0</v>
      </c>
      <c r="HL208" s="1">
        <v>3.0</v>
      </c>
      <c r="HM208" s="1">
        <v>29.0</v>
      </c>
      <c r="HN208" s="1">
        <v>7.5</v>
      </c>
      <c r="HO208" s="1">
        <v>7.6</v>
      </c>
      <c r="HP208" s="1">
        <v>2.13623</v>
      </c>
      <c r="HQ208" s="1">
        <v>2.28271</v>
      </c>
      <c r="HR208" s="1">
        <v>1.4978</v>
      </c>
      <c r="HS208" s="1">
        <v>2.30347</v>
      </c>
      <c r="HT208" s="1">
        <v>1.54785</v>
      </c>
      <c r="HU208" s="1">
        <v>2.34375</v>
      </c>
      <c r="HV208" s="1">
        <v>35.6148</v>
      </c>
      <c r="HW208" s="1">
        <v>15.5855</v>
      </c>
      <c r="HX208" s="1">
        <v>18.0</v>
      </c>
      <c r="HY208" s="1">
        <v>500.774</v>
      </c>
      <c r="HZ208" s="1">
        <v>519.46</v>
      </c>
      <c r="IA208" s="1">
        <v>28.5587</v>
      </c>
      <c r="IB208" s="1">
        <v>29.8886</v>
      </c>
      <c r="IC208" s="1">
        <v>30.0006</v>
      </c>
      <c r="ID208" s="1">
        <v>29.6678</v>
      </c>
      <c r="IE208" s="1">
        <v>29.7601</v>
      </c>
      <c r="IF208" s="1">
        <v>42.7755</v>
      </c>
      <c r="IG208" s="1">
        <v>27.362</v>
      </c>
      <c r="IH208" s="1">
        <v>82.4212</v>
      </c>
      <c r="II208" s="1">
        <v>28.5548</v>
      </c>
      <c r="IJ208" s="1">
        <v>995.105</v>
      </c>
      <c r="IK208" s="1">
        <v>25.1076</v>
      </c>
      <c r="IL208" s="1">
        <v>100.76</v>
      </c>
      <c r="IM208" s="1">
        <v>100.495</v>
      </c>
      <c r="IN208" s="1" t="s">
        <v>362</v>
      </c>
    </row>
    <row r="209" ht="15.75" customHeight="1">
      <c r="A209" s="1">
        <v>193.0</v>
      </c>
      <c r="B209" s="1">
        <v>1.6602244611E9</v>
      </c>
      <c r="C209" s="1">
        <v>474.0999999046326</v>
      </c>
      <c r="D209" s="1" t="s">
        <v>729</v>
      </c>
      <c r="E209" s="1" t="s">
        <v>730</v>
      </c>
      <c r="F209" s="1">
        <v>1.0</v>
      </c>
      <c r="G209" s="1" t="s">
        <v>349</v>
      </c>
      <c r="H209" s="1" t="s">
        <v>350</v>
      </c>
      <c r="I209" s="1" t="s">
        <v>351</v>
      </c>
      <c r="J209" s="1" t="s">
        <v>352</v>
      </c>
      <c r="K209" s="1" t="s">
        <v>353</v>
      </c>
      <c r="L209" s="1" t="s">
        <v>354</v>
      </c>
      <c r="M209" s="1" t="s">
        <v>355</v>
      </c>
      <c r="N209" s="1">
        <v>1.660224453599999E9</v>
      </c>
      <c r="O209" s="1">
        <f t="shared" si="1"/>
        <v>0.001720456689</v>
      </c>
      <c r="P209" s="1">
        <f t="shared" si="2"/>
        <v>1.720456689</v>
      </c>
      <c r="Q209" s="1">
        <f t="shared" si="3"/>
        <v>12.14540573</v>
      </c>
      <c r="R209" s="1">
        <f t="shared" si="4"/>
        <v>882.5646</v>
      </c>
      <c r="S209" s="1">
        <f t="shared" si="5"/>
        <v>632.673531</v>
      </c>
      <c r="T209" s="1">
        <f t="shared" si="6"/>
        <v>62.98432745</v>
      </c>
      <c r="U209" s="1">
        <f t="shared" si="7"/>
        <v>87.86164592</v>
      </c>
      <c r="V209" s="1">
        <f t="shared" si="8"/>
        <v>0.08733318706</v>
      </c>
      <c r="W209" s="1">
        <f t="shared" si="9"/>
        <v>2.921811061</v>
      </c>
      <c r="X209" s="1">
        <f t="shared" si="10"/>
        <v>0.08590849488</v>
      </c>
      <c r="Y209" s="1">
        <f t="shared" si="11"/>
        <v>0.05381887626</v>
      </c>
      <c r="Z209" s="1">
        <f t="shared" si="12"/>
        <v>321.5092082</v>
      </c>
      <c r="AA209" s="1">
        <f t="shared" si="13"/>
        <v>32.45509286</v>
      </c>
      <c r="AB209" s="1">
        <f t="shared" si="14"/>
        <v>31.4511</v>
      </c>
      <c r="AC209" s="1">
        <f t="shared" si="15"/>
        <v>4.628721755</v>
      </c>
      <c r="AD209" s="1">
        <f t="shared" si="16"/>
        <v>60.01287275</v>
      </c>
      <c r="AE209" s="1">
        <f t="shared" si="17"/>
        <v>2.708488501</v>
      </c>
      <c r="AF209" s="1">
        <f t="shared" si="18"/>
        <v>4.513179217</v>
      </c>
      <c r="AG209" s="1">
        <f t="shared" si="19"/>
        <v>1.920233254</v>
      </c>
      <c r="AH209" s="1">
        <f t="shared" si="20"/>
        <v>-75.87213997</v>
      </c>
      <c r="AI209" s="1">
        <f t="shared" si="21"/>
        <v>-69.95493307</v>
      </c>
      <c r="AJ209" s="1">
        <f t="shared" si="22"/>
        <v>-5.388646564</v>
      </c>
      <c r="AK209" s="1">
        <f t="shared" si="23"/>
        <v>170.2934886</v>
      </c>
      <c r="AL209" s="1">
        <f t="shared" si="24"/>
        <v>43.37117879</v>
      </c>
      <c r="AM209" s="1">
        <f t="shared" si="25"/>
        <v>1.717067306</v>
      </c>
      <c r="AN209" s="1">
        <f t="shared" si="26"/>
        <v>12.14540573</v>
      </c>
      <c r="AO209" s="1">
        <v>984.2229387228346</v>
      </c>
      <c r="AP209" s="1">
        <v>943.1470121212119</v>
      </c>
      <c r="AQ209" s="1">
        <v>5.114343576474127</v>
      </c>
      <c r="AR209" s="1">
        <v>64.96869328460993</v>
      </c>
      <c r="AS209" s="1">
        <f t="shared" si="27"/>
        <v>1.720456689</v>
      </c>
      <c r="AT209" s="1">
        <v>25.20381320502092</v>
      </c>
      <c r="AU209" s="1">
        <v>27.21137515151516</v>
      </c>
      <c r="AV209" s="1">
        <v>4.072696294796342E-5</v>
      </c>
      <c r="AW209" s="1">
        <v>84.42991726890527</v>
      </c>
      <c r="AX209" s="1">
        <v>0.0</v>
      </c>
      <c r="AY209" s="1">
        <v>0.0</v>
      </c>
      <c r="AZ209" s="1">
        <f t="shared" si="28"/>
        <v>1</v>
      </c>
      <c r="BA209" s="1">
        <f t="shared" si="29"/>
        <v>0</v>
      </c>
      <c r="BB209" s="1">
        <f t="shared" si="30"/>
        <v>51948.08556</v>
      </c>
      <c r="BC209" s="1">
        <f t="shared" si="31"/>
        <v>1999.953333</v>
      </c>
      <c r="BD209" s="1">
        <f t="shared" si="32"/>
        <v>1681.16114</v>
      </c>
      <c r="BE209" s="1">
        <f t="shared" si="33"/>
        <v>0.840600184</v>
      </c>
      <c r="BF209" s="1">
        <f t="shared" si="34"/>
        <v>0.1607583551</v>
      </c>
      <c r="BG209" s="1">
        <v>6.0</v>
      </c>
      <c r="BH209" s="1">
        <v>0.5</v>
      </c>
      <c r="BI209" s="1" t="s">
        <v>356</v>
      </c>
      <c r="BJ209" s="1">
        <v>2.0</v>
      </c>
      <c r="BK209" s="1" t="b">
        <v>1</v>
      </c>
      <c r="BL209" s="1">
        <v>1.660224453599999E9</v>
      </c>
      <c r="BM209" s="1">
        <v>882.5646</v>
      </c>
      <c r="BN209" s="1">
        <v>936.4141333333333</v>
      </c>
      <c r="BO209" s="1">
        <v>27.20659333333333</v>
      </c>
      <c r="BP209" s="1">
        <v>25.20270666666667</v>
      </c>
      <c r="BQ209" s="1">
        <v>880.3896666666667</v>
      </c>
      <c r="BR209" s="1">
        <v>27.19138</v>
      </c>
      <c r="BS209" s="1">
        <v>500.1336</v>
      </c>
      <c r="BT209" s="1">
        <v>99.45263999999999</v>
      </c>
      <c r="BU209" s="1">
        <v>0.1000113533333333</v>
      </c>
      <c r="BV209" s="1">
        <v>31.007</v>
      </c>
      <c r="BW209" s="1">
        <v>31.4511</v>
      </c>
      <c r="BX209" s="1">
        <v>999.8999999999999</v>
      </c>
      <c r="BY209" s="1">
        <v>0.0</v>
      </c>
      <c r="BZ209" s="1">
        <v>0.0</v>
      </c>
      <c r="CA209" s="1">
        <v>10010.74666666667</v>
      </c>
      <c r="CB209" s="1">
        <v>0.0</v>
      </c>
      <c r="CC209" s="1">
        <v>7.398992000000002</v>
      </c>
      <c r="CD209" s="1">
        <v>-53.84951333333333</v>
      </c>
      <c r="CE209" s="1">
        <v>907.2478</v>
      </c>
      <c r="CF209" s="1">
        <v>960.6244000000002</v>
      </c>
      <c r="CG209" s="1">
        <v>2.003910666666667</v>
      </c>
      <c r="CH209" s="1">
        <v>936.4141333333333</v>
      </c>
      <c r="CI209" s="1">
        <v>25.20270666666667</v>
      </c>
      <c r="CJ209" s="1">
        <v>2.705769333333333</v>
      </c>
      <c r="CK209" s="1">
        <v>2.506474666666667</v>
      </c>
      <c r="CL209" s="1">
        <v>22.32019333333334</v>
      </c>
      <c r="CM209" s="1">
        <v>21.0686</v>
      </c>
      <c r="CN209" s="1">
        <v>1999.953333333333</v>
      </c>
      <c r="CO209" s="1">
        <v>0.9799936000000001</v>
      </c>
      <c r="CP209" s="1">
        <v>0.0200066</v>
      </c>
      <c r="CQ209" s="1">
        <v>0.0</v>
      </c>
      <c r="CR209" s="1">
        <v>2.9488</v>
      </c>
      <c r="CS209" s="1">
        <v>0.0</v>
      </c>
      <c r="CT209" s="1">
        <v>22472.91333333333</v>
      </c>
      <c r="CU209" s="1">
        <v>17411.89333333333</v>
      </c>
      <c r="CV209" s="1">
        <v>40.3874</v>
      </c>
      <c r="CW209" s="1">
        <v>41.312</v>
      </c>
      <c r="CX209" s="1">
        <v>40.312</v>
      </c>
      <c r="CY209" s="1">
        <v>39.8624</v>
      </c>
      <c r="CZ209" s="1">
        <v>40.52893333333334</v>
      </c>
      <c r="DA209" s="1">
        <v>1959.942</v>
      </c>
      <c r="DB209" s="1">
        <v>40.01133333333333</v>
      </c>
      <c r="DC209" s="1">
        <v>0.0</v>
      </c>
      <c r="DD209" s="1">
        <v>1.6602244601E9</v>
      </c>
      <c r="DE209" s="1">
        <v>0.0</v>
      </c>
      <c r="DF209" s="1">
        <v>1.660224008E9</v>
      </c>
      <c r="DG209" s="1" t="s">
        <v>357</v>
      </c>
      <c r="DH209" s="1">
        <v>1.660224008E9</v>
      </c>
      <c r="DI209" s="1">
        <v>1.660224007E9</v>
      </c>
      <c r="DJ209" s="1">
        <v>1.0</v>
      </c>
      <c r="DK209" s="1">
        <v>0.091</v>
      </c>
      <c r="DL209" s="1">
        <v>-0.018</v>
      </c>
      <c r="DM209" s="1">
        <v>1.42</v>
      </c>
      <c r="DN209" s="1">
        <v>0.02</v>
      </c>
      <c r="DO209" s="1">
        <v>400.0</v>
      </c>
      <c r="DP209" s="1">
        <v>26.0</v>
      </c>
      <c r="DQ209" s="1">
        <v>0.31</v>
      </c>
      <c r="DR209" s="1">
        <v>0.11</v>
      </c>
      <c r="DS209" s="1">
        <v>11.94665086900528</v>
      </c>
      <c r="DT209" s="1">
        <v>0.8102642827948421</v>
      </c>
      <c r="DU209" s="1">
        <v>0.0934056645302072</v>
      </c>
      <c r="DV209" s="1">
        <v>0.0</v>
      </c>
      <c r="DW209" s="1">
        <v>43.3420034084561</v>
      </c>
      <c r="DX209" s="1">
        <v>1.152764970698009</v>
      </c>
      <c r="DY209" s="1">
        <v>0.1058112101266342</v>
      </c>
      <c r="DZ209" s="1">
        <v>0.0</v>
      </c>
      <c r="EA209" s="1">
        <v>-53.82156999999999</v>
      </c>
      <c r="EB209" s="1">
        <v>-2.059405561735113</v>
      </c>
      <c r="EC209" s="1">
        <v>0.1659449550302751</v>
      </c>
      <c r="ED209" s="1">
        <v>0.0</v>
      </c>
      <c r="EE209" s="1">
        <v>628.2490042774076</v>
      </c>
      <c r="EF209" s="1">
        <v>282.9465678350232</v>
      </c>
      <c r="EG209" s="1">
        <v>21.13372007505971</v>
      </c>
      <c r="EH209" s="1">
        <v>0.0</v>
      </c>
      <c r="EI209" s="1">
        <v>2.00340825</v>
      </c>
      <c r="EJ209" s="1">
        <v>0.008079287054407773</v>
      </c>
      <c r="EK209" s="1">
        <v>0.002843299041166778</v>
      </c>
      <c r="EL209" s="1">
        <v>1.0</v>
      </c>
      <c r="EM209" s="1">
        <v>1.920702536084375</v>
      </c>
      <c r="EN209" s="1">
        <v>-0.01688617014045437</v>
      </c>
      <c r="EO209" s="1">
        <v>0.001419485988002662</v>
      </c>
      <c r="EP209" s="1">
        <v>1.0</v>
      </c>
      <c r="EQ209" s="1">
        <v>2.0</v>
      </c>
      <c r="ER209" s="1">
        <v>6.0</v>
      </c>
      <c r="ES209" s="1" t="s">
        <v>393</v>
      </c>
      <c r="ET209" s="1">
        <v>2.9448</v>
      </c>
      <c r="EU209" s="1">
        <v>2.80131</v>
      </c>
      <c r="EV209" s="1">
        <v>0.158577</v>
      </c>
      <c r="EW209" s="1">
        <v>0.164574</v>
      </c>
      <c r="EX209" s="1">
        <v>0.118328</v>
      </c>
      <c r="EY209" s="1">
        <v>0.112185</v>
      </c>
      <c r="EZ209" s="1">
        <v>17304.2</v>
      </c>
      <c r="FA209" s="1">
        <v>18017.4</v>
      </c>
      <c r="FB209" s="1">
        <v>23904.6</v>
      </c>
      <c r="FC209" s="1">
        <v>25086.2</v>
      </c>
      <c r="FD209" s="1">
        <v>33727.3</v>
      </c>
      <c r="FE209" s="1">
        <v>35557.4</v>
      </c>
      <c r="FF209" s="1">
        <v>43567.5</v>
      </c>
      <c r="FG209" s="1">
        <v>46367.5</v>
      </c>
      <c r="FH209" s="1">
        <v>1.98978</v>
      </c>
      <c r="FI209" s="1">
        <v>1.91637</v>
      </c>
      <c r="FJ209" s="1">
        <v>0.134308</v>
      </c>
      <c r="FK209" s="1">
        <v>0.0</v>
      </c>
      <c r="FL209" s="1">
        <v>29.2573</v>
      </c>
      <c r="FM209" s="1">
        <v>999.9</v>
      </c>
      <c r="FN209" s="1">
        <v>69.9</v>
      </c>
      <c r="FO209" s="1">
        <v>31.8</v>
      </c>
      <c r="FP209" s="1">
        <v>33.1845</v>
      </c>
      <c r="FQ209" s="1">
        <v>64.194</v>
      </c>
      <c r="FR209" s="1">
        <v>25.8013</v>
      </c>
      <c r="FS209" s="1">
        <v>1.0</v>
      </c>
      <c r="FT209" s="1">
        <v>0.216547</v>
      </c>
      <c r="FU209" s="1">
        <v>0.466201</v>
      </c>
      <c r="FV209" s="1">
        <v>20.3243</v>
      </c>
      <c r="FW209" s="1">
        <v>5.21265</v>
      </c>
      <c r="FX209" s="1">
        <v>11.9074</v>
      </c>
      <c r="FY209" s="1">
        <v>5.0031</v>
      </c>
      <c r="FZ209" s="1">
        <v>3.2896</v>
      </c>
      <c r="GA209" s="1">
        <v>9999.0</v>
      </c>
      <c r="GB209" s="1">
        <v>9999.0</v>
      </c>
      <c r="GC209" s="1">
        <v>9999.0</v>
      </c>
      <c r="GD209" s="1">
        <v>999.9</v>
      </c>
      <c r="GE209" s="1">
        <v>1.85945</v>
      </c>
      <c r="GF209" s="1">
        <v>1.8544</v>
      </c>
      <c r="GG209" s="1">
        <v>1.85761</v>
      </c>
      <c r="GH209" s="1">
        <v>1.85601</v>
      </c>
      <c r="GI209" s="1">
        <v>1.85486</v>
      </c>
      <c r="GJ209" s="1">
        <v>1.85455</v>
      </c>
      <c r="GK209" s="1">
        <v>1.85311</v>
      </c>
      <c r="GL209" s="1">
        <v>1.85638</v>
      </c>
      <c r="GM209" s="1">
        <v>0.0</v>
      </c>
      <c r="GN209" s="1">
        <v>0.0</v>
      </c>
      <c r="GO209" s="1">
        <v>0.0</v>
      </c>
      <c r="GP209" s="1">
        <v>0.0</v>
      </c>
      <c r="GQ209" s="1" t="s">
        <v>359</v>
      </c>
      <c r="GR209" s="1" t="s">
        <v>360</v>
      </c>
      <c r="GS209" s="1" t="s">
        <v>361</v>
      </c>
      <c r="GT209" s="1" t="s">
        <v>361</v>
      </c>
      <c r="GU209" s="1" t="s">
        <v>361</v>
      </c>
      <c r="GV209" s="1" t="s">
        <v>361</v>
      </c>
      <c r="GW209" s="1">
        <v>0.0</v>
      </c>
      <c r="GX209" s="1">
        <v>100.0</v>
      </c>
      <c r="GY209" s="1">
        <v>100.0</v>
      </c>
      <c r="GZ209" s="1">
        <v>2.22</v>
      </c>
      <c r="HA209" s="1">
        <v>0.0152</v>
      </c>
      <c r="HB209" s="1">
        <v>0.4508132229881339</v>
      </c>
      <c r="HC209" s="1">
        <v>0.002931838302181297</v>
      </c>
      <c r="HD209" s="1">
        <v>-1.375455985948503E-6</v>
      </c>
      <c r="HE209" s="1">
        <v>3.07004744371273E-10</v>
      </c>
      <c r="HF209" s="1">
        <v>-0.06116048014925604</v>
      </c>
      <c r="HG209" s="1">
        <v>0.0100384331276165</v>
      </c>
      <c r="HH209" s="1">
        <v>-3.153267371123071E-4</v>
      </c>
      <c r="HI209" s="1">
        <v>1.819468599177705E-6</v>
      </c>
      <c r="HJ209" s="1">
        <v>1.0</v>
      </c>
      <c r="HK209" s="1">
        <v>2112.0</v>
      </c>
      <c r="HL209" s="1">
        <v>3.0</v>
      </c>
      <c r="HM209" s="1">
        <v>29.0</v>
      </c>
      <c r="HN209" s="1">
        <v>7.6</v>
      </c>
      <c r="HO209" s="1">
        <v>7.6</v>
      </c>
      <c r="HP209" s="1">
        <v>2.14844</v>
      </c>
      <c r="HQ209" s="1">
        <v>2.28027</v>
      </c>
      <c r="HR209" s="1">
        <v>1.4978</v>
      </c>
      <c r="HS209" s="1">
        <v>2.30347</v>
      </c>
      <c r="HT209" s="1">
        <v>1.54785</v>
      </c>
      <c r="HU209" s="1">
        <v>2.25464</v>
      </c>
      <c r="HV209" s="1">
        <v>35.6148</v>
      </c>
      <c r="HW209" s="1">
        <v>15.5768</v>
      </c>
      <c r="HX209" s="1">
        <v>18.0</v>
      </c>
      <c r="HY209" s="1">
        <v>500.81</v>
      </c>
      <c r="HZ209" s="1">
        <v>519.436</v>
      </c>
      <c r="IA209" s="1">
        <v>28.5578</v>
      </c>
      <c r="IB209" s="1">
        <v>29.8899</v>
      </c>
      <c r="IC209" s="1">
        <v>30.0005</v>
      </c>
      <c r="ID209" s="1">
        <v>29.6688</v>
      </c>
      <c r="IE209" s="1">
        <v>29.7613</v>
      </c>
      <c r="IF209" s="1">
        <v>43.0105</v>
      </c>
      <c r="IG209" s="1">
        <v>27.362</v>
      </c>
      <c r="IH209" s="1">
        <v>82.4212</v>
      </c>
      <c r="II209" s="1">
        <v>28.5548</v>
      </c>
      <c r="IJ209" s="1">
        <v>1005.18</v>
      </c>
      <c r="IK209" s="1">
        <v>25.1078</v>
      </c>
      <c r="IL209" s="1">
        <v>100.76</v>
      </c>
      <c r="IM209" s="1">
        <v>100.495</v>
      </c>
      <c r="IN209" s="1" t="s">
        <v>362</v>
      </c>
    </row>
    <row r="210" ht="15.75" customHeight="1">
      <c r="A210" s="1">
        <v>194.0</v>
      </c>
      <c r="B210" s="1">
        <v>1.6602244621E9</v>
      </c>
      <c r="C210" s="1">
        <v>475.0999999046326</v>
      </c>
      <c r="D210" s="1" t="s">
        <v>731</v>
      </c>
      <c r="E210" s="1" t="s">
        <v>732</v>
      </c>
      <c r="F210" s="1">
        <v>1.0</v>
      </c>
      <c r="G210" s="1" t="s">
        <v>349</v>
      </c>
      <c r="H210" s="1" t="s">
        <v>350</v>
      </c>
      <c r="I210" s="1" t="s">
        <v>351</v>
      </c>
      <c r="J210" s="1" t="s">
        <v>352</v>
      </c>
      <c r="K210" s="1" t="s">
        <v>353</v>
      </c>
      <c r="L210" s="1" t="s">
        <v>354</v>
      </c>
      <c r="M210" s="1" t="s">
        <v>355</v>
      </c>
      <c r="N210" s="1">
        <v>1.6602244541E9</v>
      </c>
      <c r="O210" s="1">
        <f t="shared" si="1"/>
        <v>0.001720503374</v>
      </c>
      <c r="P210" s="1">
        <f t="shared" si="2"/>
        <v>1.720503374</v>
      </c>
      <c r="Q210" s="1">
        <f t="shared" si="3"/>
        <v>12.17250851</v>
      </c>
      <c r="R210" s="1">
        <f t="shared" si="4"/>
        <v>885.058125</v>
      </c>
      <c r="S210" s="1">
        <f t="shared" si="5"/>
        <v>634.6233854</v>
      </c>
      <c r="T210" s="1">
        <f t="shared" si="6"/>
        <v>63.17848325</v>
      </c>
      <c r="U210" s="1">
        <f t="shared" si="7"/>
        <v>88.10994239</v>
      </c>
      <c r="V210" s="1">
        <f t="shared" si="8"/>
        <v>0.08734440798</v>
      </c>
      <c r="W210" s="1">
        <f t="shared" si="9"/>
        <v>2.921707707</v>
      </c>
      <c r="X210" s="1">
        <f t="shared" si="10"/>
        <v>0.08591930338</v>
      </c>
      <c r="Y210" s="1">
        <f t="shared" si="11"/>
        <v>0.05382566775</v>
      </c>
      <c r="Z210" s="1">
        <f t="shared" si="12"/>
        <v>321.5111651</v>
      </c>
      <c r="AA210" s="1">
        <f t="shared" si="13"/>
        <v>32.45522724</v>
      </c>
      <c r="AB210" s="1">
        <f t="shared" si="14"/>
        <v>31.4505125</v>
      </c>
      <c r="AC210" s="1">
        <f t="shared" si="15"/>
        <v>4.628567218</v>
      </c>
      <c r="AD210" s="1">
        <f t="shared" si="16"/>
        <v>60.01329029</v>
      </c>
      <c r="AE210" s="1">
        <f t="shared" si="17"/>
        <v>2.708520857</v>
      </c>
      <c r="AF210" s="1">
        <f t="shared" si="18"/>
        <v>4.513201733</v>
      </c>
      <c r="AG210" s="1">
        <f t="shared" si="19"/>
        <v>1.92004636</v>
      </c>
      <c r="AH210" s="1">
        <f t="shared" si="20"/>
        <v>-75.87419881</v>
      </c>
      <c r="AI210" s="1">
        <f t="shared" si="21"/>
        <v>-69.84613584</v>
      </c>
      <c r="AJ210" s="1">
        <f t="shared" si="22"/>
        <v>-5.380442937</v>
      </c>
      <c r="AK210" s="1">
        <f t="shared" si="23"/>
        <v>170.4103875</v>
      </c>
      <c r="AL210" s="1">
        <f t="shared" si="24"/>
        <v>43.38508261</v>
      </c>
      <c r="AM210" s="1">
        <f t="shared" si="25"/>
        <v>1.717878617</v>
      </c>
      <c r="AN210" s="1">
        <f t="shared" si="26"/>
        <v>12.17250851</v>
      </c>
      <c r="AO210" s="1">
        <v>989.3789464010542</v>
      </c>
      <c r="AP210" s="1">
        <v>948.2694363636361</v>
      </c>
      <c r="AQ210" s="1">
        <v>5.114420094682369</v>
      </c>
      <c r="AR210" s="1">
        <v>64.96869328460993</v>
      </c>
      <c r="AS210" s="1">
        <f t="shared" si="27"/>
        <v>1.720503374</v>
      </c>
      <c r="AT210" s="1">
        <v>25.20412592983309</v>
      </c>
      <c r="AU210" s="1">
        <v>27.21200606060605</v>
      </c>
      <c r="AV210" s="1">
        <v>-3.743455361953869E-7</v>
      </c>
      <c r="AW210" s="1">
        <v>84.42991726890527</v>
      </c>
      <c r="AX210" s="1">
        <v>0.0</v>
      </c>
      <c r="AY210" s="1">
        <v>0.0</v>
      </c>
      <c r="AZ210" s="1">
        <f t="shared" si="28"/>
        <v>1</v>
      </c>
      <c r="BA210" s="1">
        <f t="shared" si="29"/>
        <v>0</v>
      </c>
      <c r="BB210" s="1">
        <f t="shared" si="30"/>
        <v>51945.13303</v>
      </c>
      <c r="BC210" s="1">
        <f t="shared" si="31"/>
        <v>1999.965625</v>
      </c>
      <c r="BD210" s="1">
        <f t="shared" si="32"/>
        <v>1681.171463</v>
      </c>
      <c r="BE210" s="1">
        <f t="shared" si="33"/>
        <v>0.8406001791</v>
      </c>
      <c r="BF210" s="1">
        <f t="shared" si="34"/>
        <v>0.1607583456</v>
      </c>
      <c r="BG210" s="1">
        <v>6.0</v>
      </c>
      <c r="BH210" s="1">
        <v>0.5</v>
      </c>
      <c r="BI210" s="1" t="s">
        <v>356</v>
      </c>
      <c r="BJ210" s="1">
        <v>2.0</v>
      </c>
      <c r="BK210" s="1" t="b">
        <v>1</v>
      </c>
      <c r="BL210" s="1">
        <v>1.6602244541E9</v>
      </c>
      <c r="BM210" s="1">
        <v>885.058125</v>
      </c>
      <c r="BN210" s="1">
        <v>938.9301250000001</v>
      </c>
      <c r="BO210" s="1">
        <v>27.2069</v>
      </c>
      <c r="BP210" s="1">
        <v>25.202075</v>
      </c>
      <c r="BQ210" s="1">
        <v>882.8801875</v>
      </c>
      <c r="BR210" s="1">
        <v>27.1916875</v>
      </c>
      <c r="BS210" s="1">
        <v>500.1355625</v>
      </c>
      <c r="BT210" s="1">
        <v>99.4527</v>
      </c>
      <c r="BU210" s="1">
        <v>0.10001851875</v>
      </c>
      <c r="BV210" s="1">
        <v>31.0070875</v>
      </c>
      <c r="BW210" s="1">
        <v>31.4505125</v>
      </c>
      <c r="BX210" s="1">
        <v>999.9</v>
      </c>
      <c r="BY210" s="1">
        <v>0.0</v>
      </c>
      <c r="BZ210" s="1">
        <v>0.0</v>
      </c>
      <c r="CA210" s="1">
        <v>10010.15</v>
      </c>
      <c r="CB210" s="1">
        <v>0.0</v>
      </c>
      <c r="CC210" s="1">
        <v>7.39875</v>
      </c>
      <c r="CD210" s="1">
        <v>-53.87199374999999</v>
      </c>
      <c r="CE210" s="1">
        <v>909.811375</v>
      </c>
      <c r="CF210" s="1">
        <v>963.2047499999999</v>
      </c>
      <c r="CG210" s="1">
        <v>2.004850625</v>
      </c>
      <c r="CH210" s="1">
        <v>938.9301250000001</v>
      </c>
      <c r="CI210" s="1">
        <v>25.202075</v>
      </c>
      <c r="CJ210" s="1">
        <v>2.70580125</v>
      </c>
      <c r="CK210" s="1">
        <v>2.506413125</v>
      </c>
      <c r="CL210" s="1">
        <v>22.3203875</v>
      </c>
      <c r="CM210" s="1">
        <v>21.0682</v>
      </c>
      <c r="CN210" s="1">
        <v>1999.965625</v>
      </c>
      <c r="CO210" s="1">
        <v>0.97999375</v>
      </c>
      <c r="CP210" s="1">
        <v>0.02000645</v>
      </c>
      <c r="CQ210" s="1">
        <v>0.0</v>
      </c>
      <c r="CR210" s="1">
        <v>2.95125</v>
      </c>
      <c r="CS210" s="1">
        <v>0.0</v>
      </c>
      <c r="CT210" s="1">
        <v>22475.01875</v>
      </c>
      <c r="CU210" s="1">
        <v>17412.0</v>
      </c>
      <c r="CV210" s="1">
        <v>40.386625</v>
      </c>
      <c r="CW210" s="1">
        <v>41.3159375</v>
      </c>
      <c r="CX210" s="1">
        <v>40.312</v>
      </c>
      <c r="CY210" s="1">
        <v>39.8631875</v>
      </c>
      <c r="CZ210" s="1">
        <v>40.531</v>
      </c>
      <c r="DA210" s="1">
        <v>1959.954375</v>
      </c>
      <c r="DB210" s="1">
        <v>40.01125</v>
      </c>
      <c r="DC210" s="1">
        <v>0.0</v>
      </c>
      <c r="DD210" s="1">
        <v>1.6602244607E9</v>
      </c>
      <c r="DE210" s="1">
        <v>0.0</v>
      </c>
      <c r="DF210" s="1">
        <v>1.660224008E9</v>
      </c>
      <c r="DG210" s="1" t="s">
        <v>357</v>
      </c>
      <c r="DH210" s="1">
        <v>1.660224008E9</v>
      </c>
      <c r="DI210" s="1">
        <v>1.660224007E9</v>
      </c>
      <c r="DJ210" s="1">
        <v>1.0</v>
      </c>
      <c r="DK210" s="1">
        <v>0.091</v>
      </c>
      <c r="DL210" s="1">
        <v>-0.018</v>
      </c>
      <c r="DM210" s="1">
        <v>1.42</v>
      </c>
      <c r="DN210" s="1">
        <v>0.02</v>
      </c>
      <c r="DO210" s="1">
        <v>400.0</v>
      </c>
      <c r="DP210" s="1">
        <v>26.0</v>
      </c>
      <c r="DQ210" s="1">
        <v>0.31</v>
      </c>
      <c r="DR210" s="1">
        <v>0.11</v>
      </c>
      <c r="DS210" s="1">
        <v>11.96825335914827</v>
      </c>
      <c r="DT210" s="1">
        <v>1.037819768415078</v>
      </c>
      <c r="DU210" s="1">
        <v>0.1036511551601544</v>
      </c>
      <c r="DV210" s="1">
        <v>0.0</v>
      </c>
      <c r="DW210" s="1">
        <v>43.36015412117374</v>
      </c>
      <c r="DX210" s="1">
        <v>1.173187132620058</v>
      </c>
      <c r="DY210" s="1">
        <v>0.1070470489307662</v>
      </c>
      <c r="DZ210" s="1">
        <v>0.0</v>
      </c>
      <c r="EA210" s="1">
        <v>-53.85942666666666</v>
      </c>
      <c r="EB210" s="1">
        <v>-2.143699221356996</v>
      </c>
      <c r="EC210" s="1">
        <v>0.1720519707013619</v>
      </c>
      <c r="ED210" s="1">
        <v>0.0</v>
      </c>
      <c r="EE210" s="1">
        <v>632.877234355102</v>
      </c>
      <c r="EF210" s="1">
        <v>280.7940388157703</v>
      </c>
      <c r="EG210" s="1">
        <v>20.97593585384254</v>
      </c>
      <c r="EH210" s="1">
        <v>0.0</v>
      </c>
      <c r="EI210" s="1">
        <v>2.0037305</v>
      </c>
      <c r="EJ210" s="1">
        <v>0.01903136960600334</v>
      </c>
      <c r="EK210" s="1">
        <v>0.003482191084647708</v>
      </c>
      <c r="EL210" s="1">
        <v>1.0</v>
      </c>
      <c r="EM210" s="1">
        <v>1.920392968332558</v>
      </c>
      <c r="EN210" s="1">
        <v>-0.01842804841464202</v>
      </c>
      <c r="EO210" s="1">
        <v>0.001527798426629711</v>
      </c>
      <c r="EP210" s="1">
        <v>1.0</v>
      </c>
      <c r="EQ210" s="1">
        <v>2.0</v>
      </c>
      <c r="ER210" s="1">
        <v>6.0</v>
      </c>
      <c r="ES210" s="1" t="s">
        <v>393</v>
      </c>
      <c r="ET210" s="1">
        <v>2.94456</v>
      </c>
      <c r="EU210" s="1">
        <v>2.80147</v>
      </c>
      <c r="EV210" s="1">
        <v>0.159135</v>
      </c>
      <c r="EW210" s="1">
        <v>0.165115</v>
      </c>
      <c r="EX210" s="1">
        <v>0.11833</v>
      </c>
      <c r="EY210" s="1">
        <v>0.112154</v>
      </c>
      <c r="EZ210" s="1">
        <v>17292.7</v>
      </c>
      <c r="FA210" s="1">
        <v>18005.7</v>
      </c>
      <c r="FB210" s="1">
        <v>23904.5</v>
      </c>
      <c r="FC210" s="1">
        <v>25086.1</v>
      </c>
      <c r="FD210" s="1">
        <v>33727.1</v>
      </c>
      <c r="FE210" s="1">
        <v>35558.7</v>
      </c>
      <c r="FF210" s="1">
        <v>43567.4</v>
      </c>
      <c r="FG210" s="1">
        <v>46367.4</v>
      </c>
      <c r="FH210" s="1">
        <v>1.98975</v>
      </c>
      <c r="FI210" s="1">
        <v>1.91635</v>
      </c>
      <c r="FJ210" s="1">
        <v>0.134323</v>
      </c>
      <c r="FK210" s="1">
        <v>0.0</v>
      </c>
      <c r="FL210" s="1">
        <v>29.2576</v>
      </c>
      <c r="FM210" s="1">
        <v>999.9</v>
      </c>
      <c r="FN210" s="1">
        <v>69.9</v>
      </c>
      <c r="FO210" s="1">
        <v>31.8</v>
      </c>
      <c r="FP210" s="1">
        <v>33.1853</v>
      </c>
      <c r="FQ210" s="1">
        <v>64.184</v>
      </c>
      <c r="FR210" s="1">
        <v>26.0617</v>
      </c>
      <c r="FS210" s="1">
        <v>1.0</v>
      </c>
      <c r="FT210" s="1">
        <v>0.216712</v>
      </c>
      <c r="FU210" s="1">
        <v>0.468486</v>
      </c>
      <c r="FV210" s="1">
        <v>20.3243</v>
      </c>
      <c r="FW210" s="1">
        <v>5.2128</v>
      </c>
      <c r="FX210" s="1">
        <v>11.9075</v>
      </c>
      <c r="FY210" s="1">
        <v>5.00305</v>
      </c>
      <c r="FZ210" s="1">
        <v>3.2896</v>
      </c>
      <c r="GA210" s="1">
        <v>9999.0</v>
      </c>
      <c r="GB210" s="1">
        <v>9999.0</v>
      </c>
      <c r="GC210" s="1">
        <v>9999.0</v>
      </c>
      <c r="GD210" s="1">
        <v>999.9</v>
      </c>
      <c r="GE210" s="1">
        <v>1.85944</v>
      </c>
      <c r="GF210" s="1">
        <v>1.8544</v>
      </c>
      <c r="GG210" s="1">
        <v>1.8576</v>
      </c>
      <c r="GH210" s="1">
        <v>1.85602</v>
      </c>
      <c r="GI210" s="1">
        <v>1.85486</v>
      </c>
      <c r="GJ210" s="1">
        <v>1.85455</v>
      </c>
      <c r="GK210" s="1">
        <v>1.85308</v>
      </c>
      <c r="GL210" s="1">
        <v>1.85637</v>
      </c>
      <c r="GM210" s="1">
        <v>0.0</v>
      </c>
      <c r="GN210" s="1">
        <v>0.0</v>
      </c>
      <c r="GO210" s="1">
        <v>0.0</v>
      </c>
      <c r="GP210" s="1">
        <v>0.0</v>
      </c>
      <c r="GQ210" s="1" t="s">
        <v>359</v>
      </c>
      <c r="GR210" s="1" t="s">
        <v>360</v>
      </c>
      <c r="GS210" s="1" t="s">
        <v>361</v>
      </c>
      <c r="GT210" s="1" t="s">
        <v>361</v>
      </c>
      <c r="GU210" s="1" t="s">
        <v>361</v>
      </c>
      <c r="GV210" s="1" t="s">
        <v>361</v>
      </c>
      <c r="GW210" s="1">
        <v>0.0</v>
      </c>
      <c r="GX210" s="1">
        <v>100.0</v>
      </c>
      <c r="GY210" s="1">
        <v>100.0</v>
      </c>
      <c r="GZ210" s="1">
        <v>2.226</v>
      </c>
      <c r="HA210" s="1">
        <v>0.0152</v>
      </c>
      <c r="HB210" s="1">
        <v>0.4508132229881339</v>
      </c>
      <c r="HC210" s="1">
        <v>0.002931838302181297</v>
      </c>
      <c r="HD210" s="1">
        <v>-1.375455985948503E-6</v>
      </c>
      <c r="HE210" s="1">
        <v>3.07004744371273E-10</v>
      </c>
      <c r="HF210" s="1">
        <v>-0.06116048014925604</v>
      </c>
      <c r="HG210" s="1">
        <v>0.0100384331276165</v>
      </c>
      <c r="HH210" s="1">
        <v>-3.153267371123071E-4</v>
      </c>
      <c r="HI210" s="1">
        <v>1.819468599177705E-6</v>
      </c>
      <c r="HJ210" s="1">
        <v>1.0</v>
      </c>
      <c r="HK210" s="1">
        <v>2112.0</v>
      </c>
      <c r="HL210" s="1">
        <v>3.0</v>
      </c>
      <c r="HM210" s="1">
        <v>29.0</v>
      </c>
      <c r="HN210" s="1">
        <v>7.6</v>
      </c>
      <c r="HO210" s="1">
        <v>7.6</v>
      </c>
      <c r="HP210" s="1">
        <v>2.15454</v>
      </c>
      <c r="HQ210" s="1">
        <v>2.2644</v>
      </c>
      <c r="HR210" s="1">
        <v>1.4978</v>
      </c>
      <c r="HS210" s="1">
        <v>2.30347</v>
      </c>
      <c r="HT210" s="1">
        <v>1.54785</v>
      </c>
      <c r="HU210" s="1">
        <v>2.42676</v>
      </c>
      <c r="HV210" s="1">
        <v>35.6148</v>
      </c>
      <c r="HW210" s="1">
        <v>15.5855</v>
      </c>
      <c r="HX210" s="1">
        <v>18.0</v>
      </c>
      <c r="HY210" s="1">
        <v>500.805</v>
      </c>
      <c r="HZ210" s="1">
        <v>519.429</v>
      </c>
      <c r="IA210" s="1">
        <v>28.5568</v>
      </c>
      <c r="IB210" s="1">
        <v>29.8911</v>
      </c>
      <c r="IC210" s="1">
        <v>30.0006</v>
      </c>
      <c r="ID210" s="1">
        <v>29.67</v>
      </c>
      <c r="IE210" s="1">
        <v>29.7624</v>
      </c>
      <c r="IF210" s="1">
        <v>43.1364</v>
      </c>
      <c r="IG210" s="1">
        <v>27.362</v>
      </c>
      <c r="IH210" s="1">
        <v>82.4212</v>
      </c>
      <c r="II210" s="1">
        <v>28.5548</v>
      </c>
      <c r="IJ210" s="1">
        <v>1005.18</v>
      </c>
      <c r="IK210" s="1">
        <v>25.1045</v>
      </c>
      <c r="IL210" s="1">
        <v>100.759</v>
      </c>
      <c r="IM210" s="1">
        <v>100.495</v>
      </c>
      <c r="IN210" s="1" t="s">
        <v>362</v>
      </c>
    </row>
    <row r="211" ht="15.75" customHeight="1">
      <c r="A211" s="1">
        <v>195.0</v>
      </c>
      <c r="B211" s="1">
        <v>1.6602244626E9</v>
      </c>
      <c r="C211" s="1">
        <v>475.5999999046326</v>
      </c>
      <c r="D211" s="1" t="s">
        <v>731</v>
      </c>
      <c r="E211" s="1" t="s">
        <v>732</v>
      </c>
      <c r="F211" s="1">
        <v>1.0</v>
      </c>
      <c r="G211" s="1" t="s">
        <v>349</v>
      </c>
      <c r="H211" s="1" t="s">
        <v>350</v>
      </c>
      <c r="I211" s="1" t="s">
        <v>351</v>
      </c>
      <c r="J211" s="1" t="s">
        <v>352</v>
      </c>
      <c r="K211" s="1" t="s">
        <v>353</v>
      </c>
      <c r="L211" s="1" t="s">
        <v>354</v>
      </c>
      <c r="M211" s="1" t="s">
        <v>355</v>
      </c>
      <c r="N211" s="1">
        <v>1.6602244541E9</v>
      </c>
      <c r="O211" s="1">
        <f t="shared" si="1"/>
        <v>0.001721045765</v>
      </c>
      <c r="P211" s="1">
        <f t="shared" si="2"/>
        <v>1.721045765</v>
      </c>
      <c r="Q211" s="1">
        <f t="shared" si="3"/>
        <v>12.1541857</v>
      </c>
      <c r="R211" s="1">
        <f t="shared" si="4"/>
        <v>885.058125</v>
      </c>
      <c r="S211" s="1">
        <f t="shared" si="5"/>
        <v>635.0286663</v>
      </c>
      <c r="T211" s="1">
        <f t="shared" si="6"/>
        <v>63.21883006</v>
      </c>
      <c r="U211" s="1">
        <f t="shared" si="7"/>
        <v>88.10994239</v>
      </c>
      <c r="V211" s="1">
        <f t="shared" si="8"/>
        <v>0.08737239967</v>
      </c>
      <c r="W211" s="1">
        <f t="shared" si="9"/>
        <v>2.921707707</v>
      </c>
      <c r="X211" s="1">
        <f t="shared" si="10"/>
        <v>0.08594638954</v>
      </c>
      <c r="Y211" s="1">
        <f t="shared" si="11"/>
        <v>0.05384267612</v>
      </c>
      <c r="Z211" s="1">
        <f t="shared" si="12"/>
        <v>321.5111651</v>
      </c>
      <c r="AA211" s="1">
        <f t="shared" si="13"/>
        <v>32.45508623</v>
      </c>
      <c r="AB211" s="1">
        <f t="shared" si="14"/>
        <v>31.4505125</v>
      </c>
      <c r="AC211" s="1">
        <f t="shared" si="15"/>
        <v>4.628567218</v>
      </c>
      <c r="AD211" s="1">
        <f t="shared" si="16"/>
        <v>60.01329029</v>
      </c>
      <c r="AE211" s="1">
        <f t="shared" si="17"/>
        <v>2.708520857</v>
      </c>
      <c r="AF211" s="1">
        <f t="shared" si="18"/>
        <v>4.513201733</v>
      </c>
      <c r="AG211" s="1">
        <f t="shared" si="19"/>
        <v>1.92004636</v>
      </c>
      <c r="AH211" s="1">
        <f t="shared" si="20"/>
        <v>-75.89811824</v>
      </c>
      <c r="AI211" s="1">
        <f t="shared" si="21"/>
        <v>-69.84613584</v>
      </c>
      <c r="AJ211" s="1">
        <f t="shared" si="22"/>
        <v>-5.380442937</v>
      </c>
      <c r="AK211" s="1">
        <f t="shared" si="23"/>
        <v>170.3864681</v>
      </c>
      <c r="AL211" s="1">
        <f t="shared" si="24"/>
        <v>43.38508261</v>
      </c>
      <c r="AM211" s="1">
        <f t="shared" si="25"/>
        <v>1.717878617</v>
      </c>
      <c r="AN211" s="1">
        <f t="shared" si="26"/>
        <v>12.1541857</v>
      </c>
      <c r="AO211" s="1">
        <v>991.9773128737066</v>
      </c>
      <c r="AP211" s="1">
        <v>950.8529151515155</v>
      </c>
      <c r="AQ211" s="1">
        <v>5.121748012190836</v>
      </c>
      <c r="AR211" s="1">
        <v>64.96869328460993</v>
      </c>
      <c r="AS211" s="1">
        <f t="shared" si="27"/>
        <v>1.721045765</v>
      </c>
      <c r="AT211" s="1">
        <v>25.20410700170182</v>
      </c>
      <c r="AU211" s="1">
        <v>27.21256303030303</v>
      </c>
      <c r="AV211" s="1">
        <v>8.051043025376227E-6</v>
      </c>
      <c r="AW211" s="1">
        <v>84.42991726890527</v>
      </c>
      <c r="AX211" s="1">
        <v>0.0</v>
      </c>
      <c r="AY211" s="1">
        <v>0.0</v>
      </c>
      <c r="AZ211" s="1">
        <f t="shared" si="28"/>
        <v>1</v>
      </c>
      <c r="BA211" s="1">
        <f t="shared" si="29"/>
        <v>0</v>
      </c>
      <c r="BB211" s="1">
        <f t="shared" si="30"/>
        <v>51945.13303</v>
      </c>
      <c r="BC211" s="1">
        <f t="shared" si="31"/>
        <v>1999.965625</v>
      </c>
      <c r="BD211" s="1">
        <f t="shared" si="32"/>
        <v>1681.171463</v>
      </c>
      <c r="BE211" s="1">
        <f t="shared" si="33"/>
        <v>0.8406001791</v>
      </c>
      <c r="BF211" s="1">
        <f t="shared" si="34"/>
        <v>0.1607583456</v>
      </c>
      <c r="BG211" s="1">
        <v>6.0</v>
      </c>
      <c r="BH211" s="1">
        <v>0.5</v>
      </c>
      <c r="BI211" s="1" t="s">
        <v>356</v>
      </c>
      <c r="BJ211" s="1">
        <v>2.0</v>
      </c>
      <c r="BK211" s="1" t="b">
        <v>1</v>
      </c>
      <c r="BL211" s="1">
        <v>1.6602244541E9</v>
      </c>
      <c r="BM211" s="1">
        <v>885.058125</v>
      </c>
      <c r="BN211" s="1">
        <v>938.9301250000001</v>
      </c>
      <c r="BO211" s="1">
        <v>27.2069</v>
      </c>
      <c r="BP211" s="1">
        <v>25.202075</v>
      </c>
      <c r="BQ211" s="1">
        <v>882.8801875</v>
      </c>
      <c r="BR211" s="1">
        <v>27.1916875</v>
      </c>
      <c r="BS211" s="1">
        <v>500.1355625</v>
      </c>
      <c r="BT211" s="1">
        <v>99.4527</v>
      </c>
      <c r="BU211" s="1">
        <v>0.10001851875</v>
      </c>
      <c r="BV211" s="1">
        <v>31.0070875</v>
      </c>
      <c r="BW211" s="1">
        <v>31.4505125</v>
      </c>
      <c r="BX211" s="1">
        <v>999.9</v>
      </c>
      <c r="BY211" s="1">
        <v>0.0</v>
      </c>
      <c r="BZ211" s="1">
        <v>0.0</v>
      </c>
      <c r="CA211" s="1">
        <v>10010.15</v>
      </c>
      <c r="CB211" s="1">
        <v>0.0</v>
      </c>
      <c r="CC211" s="1">
        <v>7.39875</v>
      </c>
      <c r="CD211" s="1">
        <v>-53.87199374999999</v>
      </c>
      <c r="CE211" s="1">
        <v>909.811375</v>
      </c>
      <c r="CF211" s="1">
        <v>963.2047499999999</v>
      </c>
      <c r="CG211" s="1">
        <v>2.004850625</v>
      </c>
      <c r="CH211" s="1">
        <v>938.9301250000001</v>
      </c>
      <c r="CI211" s="1">
        <v>25.202075</v>
      </c>
      <c r="CJ211" s="1">
        <v>2.70580125</v>
      </c>
      <c r="CK211" s="1">
        <v>2.506413125</v>
      </c>
      <c r="CL211" s="1">
        <v>22.3203875</v>
      </c>
      <c r="CM211" s="1">
        <v>21.0682</v>
      </c>
      <c r="CN211" s="1">
        <v>1999.965625</v>
      </c>
      <c r="CO211" s="1">
        <v>0.97999375</v>
      </c>
      <c r="CP211" s="1">
        <v>0.02000645</v>
      </c>
      <c r="CQ211" s="1">
        <v>0.0</v>
      </c>
      <c r="CR211" s="1">
        <v>2.95125</v>
      </c>
      <c r="CS211" s="1">
        <v>0.0</v>
      </c>
      <c r="CT211" s="1">
        <v>22475.01875</v>
      </c>
      <c r="CU211" s="1">
        <v>17412.0</v>
      </c>
      <c r="CV211" s="1">
        <v>40.386625</v>
      </c>
      <c r="CW211" s="1">
        <v>41.3159375</v>
      </c>
      <c r="CX211" s="1">
        <v>40.312</v>
      </c>
      <c r="CY211" s="1">
        <v>39.8631875</v>
      </c>
      <c r="CZ211" s="1">
        <v>40.531</v>
      </c>
      <c r="DA211" s="1">
        <v>1959.954375</v>
      </c>
      <c r="DB211" s="1">
        <v>40.01125</v>
      </c>
      <c r="DC211" s="1">
        <v>0.0</v>
      </c>
      <c r="DD211" s="1">
        <v>1.6602244613E9</v>
      </c>
      <c r="DE211" s="1">
        <v>0.0</v>
      </c>
      <c r="DF211" s="1">
        <v>1.660224008E9</v>
      </c>
      <c r="DG211" s="1" t="s">
        <v>357</v>
      </c>
      <c r="DH211" s="1">
        <v>1.660224008E9</v>
      </c>
      <c r="DI211" s="1">
        <v>1.660224007E9</v>
      </c>
      <c r="DJ211" s="1">
        <v>1.0</v>
      </c>
      <c r="DK211" s="1">
        <v>0.091</v>
      </c>
      <c r="DL211" s="1">
        <v>-0.018</v>
      </c>
      <c r="DM211" s="1">
        <v>1.42</v>
      </c>
      <c r="DN211" s="1">
        <v>0.02</v>
      </c>
      <c r="DO211" s="1">
        <v>400.0</v>
      </c>
      <c r="DP211" s="1">
        <v>26.0</v>
      </c>
      <c r="DQ211" s="1">
        <v>0.31</v>
      </c>
      <c r="DR211" s="1">
        <v>0.11</v>
      </c>
      <c r="DS211" s="1">
        <v>11.96825335914827</v>
      </c>
      <c r="DT211" s="1">
        <v>1.037819768415078</v>
      </c>
      <c r="DU211" s="1">
        <v>0.1036511551601544</v>
      </c>
      <c r="DV211" s="1">
        <v>0.0</v>
      </c>
      <c r="DW211" s="1">
        <v>43.36015412117374</v>
      </c>
      <c r="DX211" s="1">
        <v>1.173187132620058</v>
      </c>
      <c r="DY211" s="1">
        <v>0.1070470489307662</v>
      </c>
      <c r="DZ211" s="1">
        <v>0.0</v>
      </c>
      <c r="EA211" s="1">
        <v>-53.85942666666666</v>
      </c>
      <c r="EB211" s="1">
        <v>-2.143699221356996</v>
      </c>
      <c r="EC211" s="1">
        <v>0.1720519707013619</v>
      </c>
      <c r="ED211" s="1">
        <v>0.0</v>
      </c>
      <c r="EE211" s="1">
        <v>632.877234355102</v>
      </c>
      <c r="EF211" s="1">
        <v>280.7940388157703</v>
      </c>
      <c r="EG211" s="1">
        <v>20.97593585384254</v>
      </c>
      <c r="EH211" s="1">
        <v>0.0</v>
      </c>
      <c r="EI211" s="1">
        <v>2.0037305</v>
      </c>
      <c r="EJ211" s="1">
        <v>0.01903136960600334</v>
      </c>
      <c r="EK211" s="1">
        <v>0.003482191084647708</v>
      </c>
      <c r="EL211" s="1">
        <v>1.0</v>
      </c>
      <c r="EM211" s="1">
        <v>1.920392968332558</v>
      </c>
      <c r="EN211" s="1">
        <v>-0.01842804841464202</v>
      </c>
      <c r="EO211" s="1">
        <v>0.001527798426629711</v>
      </c>
      <c r="EP211" s="1">
        <v>1.0</v>
      </c>
      <c r="EQ211" s="1">
        <v>2.0</v>
      </c>
      <c r="ER211" s="1">
        <v>6.0</v>
      </c>
      <c r="ES211" s="1" t="s">
        <v>393</v>
      </c>
      <c r="ET211" s="1">
        <v>2.94482</v>
      </c>
      <c r="EU211" s="1">
        <v>2.80162</v>
      </c>
      <c r="EV211" s="1">
        <v>0.159417</v>
      </c>
      <c r="EW211" s="1">
        <v>0.165385</v>
      </c>
      <c r="EX211" s="1">
        <v>0.118331</v>
      </c>
      <c r="EY211" s="1">
        <v>0.112132</v>
      </c>
      <c r="EZ211" s="1">
        <v>17286.8</v>
      </c>
      <c r="FA211" s="1">
        <v>17999.8</v>
      </c>
      <c r="FB211" s="1">
        <v>23904.4</v>
      </c>
      <c r="FC211" s="1">
        <v>25086.0</v>
      </c>
      <c r="FD211" s="1">
        <v>33727.0</v>
      </c>
      <c r="FE211" s="1">
        <v>35559.5</v>
      </c>
      <c r="FF211" s="1">
        <v>43567.3</v>
      </c>
      <c r="FG211" s="1">
        <v>46367.3</v>
      </c>
      <c r="FH211" s="1">
        <v>1.9897</v>
      </c>
      <c r="FI211" s="1">
        <v>1.91635</v>
      </c>
      <c r="FJ211" s="1">
        <v>0.134334</v>
      </c>
      <c r="FK211" s="1">
        <v>0.0</v>
      </c>
      <c r="FL211" s="1">
        <v>29.2578</v>
      </c>
      <c r="FM211" s="1">
        <v>999.9</v>
      </c>
      <c r="FN211" s="1">
        <v>69.9</v>
      </c>
      <c r="FO211" s="1">
        <v>31.8</v>
      </c>
      <c r="FP211" s="1">
        <v>33.1844</v>
      </c>
      <c r="FQ211" s="1">
        <v>64.184</v>
      </c>
      <c r="FR211" s="1">
        <v>25.645</v>
      </c>
      <c r="FS211" s="1">
        <v>1.0</v>
      </c>
      <c r="FT211" s="1">
        <v>0.216771</v>
      </c>
      <c r="FU211" s="1">
        <v>0.469344</v>
      </c>
      <c r="FV211" s="1">
        <v>20.3245</v>
      </c>
      <c r="FW211" s="1">
        <v>5.21355</v>
      </c>
      <c r="FX211" s="1">
        <v>11.9077</v>
      </c>
      <c r="FY211" s="1">
        <v>5.00325</v>
      </c>
      <c r="FZ211" s="1">
        <v>3.28975</v>
      </c>
      <c r="GA211" s="1">
        <v>9999.0</v>
      </c>
      <c r="GB211" s="1">
        <v>9999.0</v>
      </c>
      <c r="GC211" s="1">
        <v>9999.0</v>
      </c>
      <c r="GD211" s="1">
        <v>999.9</v>
      </c>
      <c r="GE211" s="1">
        <v>1.85944</v>
      </c>
      <c r="GF211" s="1">
        <v>1.8544</v>
      </c>
      <c r="GG211" s="1">
        <v>1.8576</v>
      </c>
      <c r="GH211" s="1">
        <v>1.85602</v>
      </c>
      <c r="GI211" s="1">
        <v>1.85486</v>
      </c>
      <c r="GJ211" s="1">
        <v>1.85455</v>
      </c>
      <c r="GK211" s="1">
        <v>1.85307</v>
      </c>
      <c r="GL211" s="1">
        <v>1.85637</v>
      </c>
      <c r="GM211" s="1">
        <v>0.0</v>
      </c>
      <c r="GN211" s="1">
        <v>0.0</v>
      </c>
      <c r="GO211" s="1">
        <v>0.0</v>
      </c>
      <c r="GP211" s="1">
        <v>0.0</v>
      </c>
      <c r="GQ211" s="1" t="s">
        <v>359</v>
      </c>
      <c r="GR211" s="1" t="s">
        <v>360</v>
      </c>
      <c r="GS211" s="1" t="s">
        <v>361</v>
      </c>
      <c r="GT211" s="1" t="s">
        <v>361</v>
      </c>
      <c r="GU211" s="1" t="s">
        <v>361</v>
      </c>
      <c r="GV211" s="1" t="s">
        <v>361</v>
      </c>
      <c r="GW211" s="1">
        <v>0.0</v>
      </c>
      <c r="GX211" s="1">
        <v>100.0</v>
      </c>
      <c r="GY211" s="1">
        <v>100.0</v>
      </c>
      <c r="GZ211" s="1">
        <v>2.229</v>
      </c>
      <c r="HA211" s="1">
        <v>0.0153</v>
      </c>
      <c r="HB211" s="1">
        <v>0.4508132229881339</v>
      </c>
      <c r="HC211" s="1">
        <v>0.002931838302181297</v>
      </c>
      <c r="HD211" s="1">
        <v>-1.375455985948503E-6</v>
      </c>
      <c r="HE211" s="1">
        <v>3.07004744371273E-10</v>
      </c>
      <c r="HF211" s="1">
        <v>-0.06116048014925604</v>
      </c>
      <c r="HG211" s="1">
        <v>0.0100384331276165</v>
      </c>
      <c r="HH211" s="1">
        <v>-3.153267371123071E-4</v>
      </c>
      <c r="HI211" s="1">
        <v>1.819468599177705E-6</v>
      </c>
      <c r="HJ211" s="1">
        <v>1.0</v>
      </c>
      <c r="HK211" s="1">
        <v>2112.0</v>
      </c>
      <c r="HL211" s="1">
        <v>3.0</v>
      </c>
      <c r="HM211" s="1">
        <v>29.0</v>
      </c>
      <c r="HN211" s="1">
        <v>7.6</v>
      </c>
      <c r="HO211" s="1">
        <v>7.6</v>
      </c>
      <c r="HP211" s="1">
        <v>2.1582</v>
      </c>
      <c r="HQ211" s="1">
        <v>2.27417</v>
      </c>
      <c r="HR211" s="1">
        <v>1.4978</v>
      </c>
      <c r="HS211" s="1">
        <v>2.30347</v>
      </c>
      <c r="HT211" s="1">
        <v>1.54785</v>
      </c>
      <c r="HU211" s="1">
        <v>2.4353</v>
      </c>
      <c r="HV211" s="1">
        <v>35.6148</v>
      </c>
      <c r="HW211" s="1">
        <v>15.5768</v>
      </c>
      <c r="HX211" s="1">
        <v>18.0</v>
      </c>
      <c r="HY211" s="1">
        <v>500.778</v>
      </c>
      <c r="HZ211" s="1">
        <v>519.431</v>
      </c>
      <c r="IA211" s="1">
        <v>28.5564</v>
      </c>
      <c r="IB211" s="1">
        <v>29.8915</v>
      </c>
      <c r="IC211" s="1">
        <v>30.0006</v>
      </c>
      <c r="ID211" s="1">
        <v>29.6704</v>
      </c>
      <c r="IE211" s="1">
        <v>29.7626</v>
      </c>
      <c r="IF211" s="1">
        <v>43.1864</v>
      </c>
      <c r="IG211" s="1">
        <v>27.362</v>
      </c>
      <c r="IH211" s="1">
        <v>82.4212</v>
      </c>
      <c r="II211" s="1">
        <v>28.5548</v>
      </c>
      <c r="IJ211" s="1">
        <v>1015.34</v>
      </c>
      <c r="IK211" s="1">
        <v>25.1025</v>
      </c>
      <c r="IL211" s="1">
        <v>100.759</v>
      </c>
      <c r="IM211" s="1">
        <v>100.494</v>
      </c>
      <c r="IN211" s="1" t="s">
        <v>362</v>
      </c>
    </row>
    <row r="212" ht="15.75" customHeight="1">
      <c r="A212" s="1">
        <v>196.0</v>
      </c>
      <c r="B212" s="1">
        <v>1.6602244641E9</v>
      </c>
      <c r="C212" s="1">
        <v>477.0999999046326</v>
      </c>
      <c r="D212" s="1" t="s">
        <v>733</v>
      </c>
      <c r="E212" s="1" t="s">
        <v>734</v>
      </c>
      <c r="F212" s="1">
        <v>1.0</v>
      </c>
      <c r="G212" s="1" t="s">
        <v>349</v>
      </c>
      <c r="H212" s="1" t="s">
        <v>350</v>
      </c>
      <c r="I212" s="1" t="s">
        <v>351</v>
      </c>
      <c r="J212" s="1" t="s">
        <v>352</v>
      </c>
      <c r="K212" s="1" t="s">
        <v>353</v>
      </c>
      <c r="L212" s="1" t="s">
        <v>354</v>
      </c>
      <c r="M212" s="1" t="s">
        <v>355</v>
      </c>
      <c r="N212" s="1">
        <v>1.66022445613125E9</v>
      </c>
      <c r="O212" s="1">
        <f t="shared" si="1"/>
        <v>0.001724388231</v>
      </c>
      <c r="P212" s="1">
        <f t="shared" si="2"/>
        <v>1.724388231</v>
      </c>
      <c r="Q212" s="1">
        <f t="shared" si="3"/>
        <v>11.96896502</v>
      </c>
      <c r="R212" s="1">
        <f t="shared" si="4"/>
        <v>895.206375</v>
      </c>
      <c r="S212" s="1">
        <f t="shared" si="5"/>
        <v>648.7612467</v>
      </c>
      <c r="T212" s="1">
        <f t="shared" si="6"/>
        <v>64.58599379</v>
      </c>
      <c r="U212" s="1">
        <f t="shared" si="7"/>
        <v>89.12029451</v>
      </c>
      <c r="V212" s="1">
        <f t="shared" si="8"/>
        <v>0.08757901397</v>
      </c>
      <c r="W212" s="1">
        <f t="shared" si="9"/>
        <v>2.921100086</v>
      </c>
      <c r="X212" s="1">
        <f t="shared" si="10"/>
        <v>0.08614601839</v>
      </c>
      <c r="Y212" s="1">
        <f t="shared" si="11"/>
        <v>0.05396805735</v>
      </c>
      <c r="Z212" s="1">
        <f t="shared" si="12"/>
        <v>321.5109294</v>
      </c>
      <c r="AA212" s="1">
        <f t="shared" si="13"/>
        <v>32.45442044</v>
      </c>
      <c r="AB212" s="1">
        <f t="shared" si="14"/>
        <v>31.44813125</v>
      </c>
      <c r="AC212" s="1">
        <f t="shared" si="15"/>
        <v>4.627940897</v>
      </c>
      <c r="AD212" s="1">
        <f t="shared" si="16"/>
        <v>60.01567327</v>
      </c>
      <c r="AE212" s="1">
        <f t="shared" si="17"/>
        <v>2.708616824</v>
      </c>
      <c r="AF212" s="1">
        <f t="shared" si="18"/>
        <v>4.513182434</v>
      </c>
      <c r="AG212" s="1">
        <f t="shared" si="19"/>
        <v>1.919324073</v>
      </c>
      <c r="AH212" s="1">
        <f t="shared" si="20"/>
        <v>-76.04552099</v>
      </c>
      <c r="AI212" s="1">
        <f t="shared" si="21"/>
        <v>-69.46841642</v>
      </c>
      <c r="AJ212" s="1">
        <f t="shared" si="22"/>
        <v>-5.352394444</v>
      </c>
      <c r="AK212" s="1">
        <f t="shared" si="23"/>
        <v>170.6445976</v>
      </c>
      <c r="AL212" s="1">
        <f t="shared" si="24"/>
        <v>43.4172306</v>
      </c>
      <c r="AM212" s="1">
        <f t="shared" si="25"/>
        <v>1.722534872</v>
      </c>
      <c r="AN212" s="1">
        <f t="shared" si="26"/>
        <v>11.96896502</v>
      </c>
      <c r="AO212" s="1">
        <v>999.7656448654661</v>
      </c>
      <c r="AP212" s="1">
        <v>958.6543030303029</v>
      </c>
      <c r="AQ212" s="1">
        <v>5.163873805857839</v>
      </c>
      <c r="AR212" s="1">
        <v>64.96869328460993</v>
      </c>
      <c r="AS212" s="1">
        <f t="shared" si="27"/>
        <v>1.724388231</v>
      </c>
      <c r="AT212" s="1">
        <v>25.20143684455037</v>
      </c>
      <c r="AU212" s="1">
        <v>27.21367333333333</v>
      </c>
      <c r="AV212" s="1">
        <v>2.381621721758964E-5</v>
      </c>
      <c r="AW212" s="1">
        <v>84.42991726890527</v>
      </c>
      <c r="AX212" s="1">
        <v>0.0</v>
      </c>
      <c r="AY212" s="1">
        <v>0.0</v>
      </c>
      <c r="AZ212" s="1">
        <f t="shared" si="28"/>
        <v>1</v>
      </c>
      <c r="BA212" s="1">
        <f t="shared" si="29"/>
        <v>0</v>
      </c>
      <c r="BB212" s="1">
        <f t="shared" si="30"/>
        <v>51927.8704</v>
      </c>
      <c r="BC212" s="1">
        <f t="shared" si="31"/>
        <v>1999.964375</v>
      </c>
      <c r="BD212" s="1">
        <f t="shared" si="32"/>
        <v>1681.170394</v>
      </c>
      <c r="BE212" s="1">
        <f t="shared" si="33"/>
        <v>0.8406001701</v>
      </c>
      <c r="BF212" s="1">
        <f t="shared" si="34"/>
        <v>0.1607583282</v>
      </c>
      <c r="BG212" s="1">
        <v>6.0</v>
      </c>
      <c r="BH212" s="1">
        <v>0.5</v>
      </c>
      <c r="BI212" s="1" t="s">
        <v>356</v>
      </c>
      <c r="BJ212" s="1">
        <v>2.0</v>
      </c>
      <c r="BK212" s="1" t="b">
        <v>1</v>
      </c>
      <c r="BL212" s="1">
        <v>1.66022445613125E9</v>
      </c>
      <c r="BM212" s="1">
        <v>895.206375</v>
      </c>
      <c r="BN212" s="1">
        <v>949.1425</v>
      </c>
      <c r="BO212" s="1">
        <v>27.20784375</v>
      </c>
      <c r="BP212" s="1">
        <v>25.1976</v>
      </c>
      <c r="BQ212" s="1">
        <v>893.016125</v>
      </c>
      <c r="BR212" s="1">
        <v>27.192625</v>
      </c>
      <c r="BS212" s="1">
        <v>500.138875</v>
      </c>
      <c r="BT212" s="1">
        <v>99.45274375</v>
      </c>
      <c r="BU212" s="1">
        <v>0.10004876875</v>
      </c>
      <c r="BV212" s="1">
        <v>31.0070125</v>
      </c>
      <c r="BW212" s="1">
        <v>31.44813125</v>
      </c>
      <c r="BX212" s="1">
        <v>999.9</v>
      </c>
      <c r="BY212" s="1">
        <v>0.0</v>
      </c>
      <c r="BZ212" s="1">
        <v>0.0</v>
      </c>
      <c r="CA212" s="1">
        <v>10006.67375</v>
      </c>
      <c r="CB212" s="1">
        <v>0.0</v>
      </c>
      <c r="CC212" s="1">
        <v>7.3955725</v>
      </c>
      <c r="CD212" s="1">
        <v>-53.9360875</v>
      </c>
      <c r="CE212" s="1">
        <v>920.244375</v>
      </c>
      <c r="CF212" s="1">
        <v>973.67675</v>
      </c>
      <c r="CG212" s="1">
        <v>2.010263125</v>
      </c>
      <c r="CH212" s="1">
        <v>949.1425</v>
      </c>
      <c r="CI212" s="1">
        <v>25.1976</v>
      </c>
      <c r="CJ212" s="1">
        <v>2.70589625</v>
      </c>
      <c r="CK212" s="1">
        <v>2.50597</v>
      </c>
      <c r="CL212" s="1">
        <v>22.3209625</v>
      </c>
      <c r="CM212" s="1">
        <v>21.06531875</v>
      </c>
      <c r="CN212" s="1">
        <v>1999.964375</v>
      </c>
      <c r="CO212" s="1">
        <v>0.9799939375</v>
      </c>
      <c r="CP212" s="1">
        <v>0.0200062625</v>
      </c>
      <c r="CQ212" s="1">
        <v>0.0</v>
      </c>
      <c r="CR212" s="1">
        <v>2.8465625</v>
      </c>
      <c r="CS212" s="1">
        <v>0.0</v>
      </c>
      <c r="CT212" s="1">
        <v>22483.4</v>
      </c>
      <c r="CU212" s="1">
        <v>17411.9875</v>
      </c>
      <c r="CV212" s="1">
        <v>40.394375</v>
      </c>
      <c r="CW212" s="1">
        <v>41.3238125</v>
      </c>
      <c r="CX212" s="1">
        <v>40.312</v>
      </c>
      <c r="CY212" s="1">
        <v>39.8710625</v>
      </c>
      <c r="CZ212" s="1">
        <v>40.53874999999999</v>
      </c>
      <c r="DA212" s="1">
        <v>1959.95375</v>
      </c>
      <c r="DB212" s="1">
        <v>40.010625</v>
      </c>
      <c r="DC212" s="1">
        <v>0.0</v>
      </c>
      <c r="DD212" s="1">
        <v>1.6602244631E9</v>
      </c>
      <c r="DE212" s="1">
        <v>0.0</v>
      </c>
      <c r="DF212" s="1">
        <v>1.660224008E9</v>
      </c>
      <c r="DG212" s="1" t="s">
        <v>357</v>
      </c>
      <c r="DH212" s="1">
        <v>1.660224008E9</v>
      </c>
      <c r="DI212" s="1">
        <v>1.660224007E9</v>
      </c>
      <c r="DJ212" s="1">
        <v>1.0</v>
      </c>
      <c r="DK212" s="1">
        <v>0.091</v>
      </c>
      <c r="DL212" s="1">
        <v>-0.018</v>
      </c>
      <c r="DM212" s="1">
        <v>1.42</v>
      </c>
      <c r="DN212" s="1">
        <v>0.02</v>
      </c>
      <c r="DO212" s="1">
        <v>400.0</v>
      </c>
      <c r="DP212" s="1">
        <v>26.0</v>
      </c>
      <c r="DQ212" s="1">
        <v>0.31</v>
      </c>
      <c r="DR212" s="1">
        <v>0.11</v>
      </c>
      <c r="DS212" s="1">
        <v>11.98963762507826</v>
      </c>
      <c r="DT212" s="1">
        <v>1.257696940829008</v>
      </c>
      <c r="DU212" s="1">
        <v>0.1157166640418365</v>
      </c>
      <c r="DV212" s="1">
        <v>0.0</v>
      </c>
      <c r="DW212" s="1">
        <v>43.39762924255692</v>
      </c>
      <c r="DX212" s="1">
        <v>1.34958473594887</v>
      </c>
      <c r="DY212" s="1">
        <v>0.1163065287044372</v>
      </c>
      <c r="DZ212" s="1">
        <v>0.0</v>
      </c>
      <c r="EA212" s="1">
        <v>-53.90390000000001</v>
      </c>
      <c r="EB212" s="1">
        <v>-2.271048387096679</v>
      </c>
      <c r="EC212" s="1">
        <v>0.1848023303162671</v>
      </c>
      <c r="ED212" s="1">
        <v>0.0</v>
      </c>
      <c r="EE212" s="1">
        <v>641.0934982101968</v>
      </c>
      <c r="EF212" s="1">
        <v>274.4319779730946</v>
      </c>
      <c r="EG212" s="1">
        <v>19.83977522901558</v>
      </c>
      <c r="EH212" s="1">
        <v>0.0</v>
      </c>
      <c r="EI212" s="1">
        <v>2.00520487804878</v>
      </c>
      <c r="EJ212" s="1">
        <v>0.04667080139372864</v>
      </c>
      <c r="EK212" s="1">
        <v>0.006862571914217773</v>
      </c>
      <c r="EL212" s="1">
        <v>1.0</v>
      </c>
      <c r="EM212" s="1">
        <v>1.919766496260372</v>
      </c>
      <c r="EN212" s="1">
        <v>-0.0186755570776166</v>
      </c>
      <c r="EO212" s="1">
        <v>0.001506777748179555</v>
      </c>
      <c r="EP212" s="1">
        <v>1.0</v>
      </c>
      <c r="EQ212" s="1">
        <v>2.0</v>
      </c>
      <c r="ER212" s="1">
        <v>6.0</v>
      </c>
      <c r="ES212" s="1" t="s">
        <v>393</v>
      </c>
      <c r="ET212" s="1">
        <v>2.94477</v>
      </c>
      <c r="EU212" s="1">
        <v>2.80122</v>
      </c>
      <c r="EV212" s="1">
        <v>0.160249</v>
      </c>
      <c r="EW212" s="1">
        <v>0.166196</v>
      </c>
      <c r="EX212" s="1">
        <v>0.118327</v>
      </c>
      <c r="EY212" s="1">
        <v>0.112062</v>
      </c>
      <c r="EZ212" s="1">
        <v>17269.5</v>
      </c>
      <c r="FA212" s="1">
        <v>17982.2</v>
      </c>
      <c r="FB212" s="1">
        <v>23904.1</v>
      </c>
      <c r="FC212" s="1">
        <v>25085.9</v>
      </c>
      <c r="FD212" s="1">
        <v>33727.2</v>
      </c>
      <c r="FE212" s="1">
        <v>35562.0</v>
      </c>
      <c r="FF212" s="1">
        <v>43567.2</v>
      </c>
      <c r="FG212" s="1">
        <v>46366.9</v>
      </c>
      <c r="FH212" s="1">
        <v>1.98985</v>
      </c>
      <c r="FI212" s="1">
        <v>1.9163</v>
      </c>
      <c r="FJ212" s="1">
        <v>0.134263</v>
      </c>
      <c r="FK212" s="1">
        <v>0.0</v>
      </c>
      <c r="FL212" s="1">
        <v>29.2589</v>
      </c>
      <c r="FM212" s="1">
        <v>999.9</v>
      </c>
      <c r="FN212" s="1">
        <v>69.9</v>
      </c>
      <c r="FO212" s="1">
        <v>31.8</v>
      </c>
      <c r="FP212" s="1">
        <v>33.1852</v>
      </c>
      <c r="FQ212" s="1">
        <v>64.104</v>
      </c>
      <c r="FR212" s="1">
        <v>25.7973</v>
      </c>
      <c r="FS212" s="1">
        <v>1.0</v>
      </c>
      <c r="FT212" s="1">
        <v>0.216997</v>
      </c>
      <c r="FU212" s="1">
        <v>0.467304</v>
      </c>
      <c r="FV212" s="1">
        <v>20.3243</v>
      </c>
      <c r="FW212" s="1">
        <v>5.2131</v>
      </c>
      <c r="FX212" s="1">
        <v>11.9074</v>
      </c>
      <c r="FY212" s="1">
        <v>5.00315</v>
      </c>
      <c r="FZ212" s="1">
        <v>3.28975</v>
      </c>
      <c r="GA212" s="1">
        <v>9999.0</v>
      </c>
      <c r="GB212" s="1">
        <v>9999.0</v>
      </c>
      <c r="GC212" s="1">
        <v>9999.0</v>
      </c>
      <c r="GD212" s="1">
        <v>999.9</v>
      </c>
      <c r="GE212" s="1">
        <v>1.85945</v>
      </c>
      <c r="GF212" s="1">
        <v>1.8544</v>
      </c>
      <c r="GG212" s="1">
        <v>1.8576</v>
      </c>
      <c r="GH212" s="1">
        <v>1.85603</v>
      </c>
      <c r="GI212" s="1">
        <v>1.85486</v>
      </c>
      <c r="GJ212" s="1">
        <v>1.85456</v>
      </c>
      <c r="GK212" s="1">
        <v>1.85309</v>
      </c>
      <c r="GL212" s="1">
        <v>1.85637</v>
      </c>
      <c r="GM212" s="1">
        <v>0.0</v>
      </c>
      <c r="GN212" s="1">
        <v>0.0</v>
      </c>
      <c r="GO212" s="1">
        <v>0.0</v>
      </c>
      <c r="GP212" s="1">
        <v>0.0</v>
      </c>
      <c r="GQ212" s="1" t="s">
        <v>359</v>
      </c>
      <c r="GR212" s="1" t="s">
        <v>360</v>
      </c>
      <c r="GS212" s="1" t="s">
        <v>361</v>
      </c>
      <c r="GT212" s="1" t="s">
        <v>361</v>
      </c>
      <c r="GU212" s="1" t="s">
        <v>361</v>
      </c>
      <c r="GV212" s="1" t="s">
        <v>361</v>
      </c>
      <c r="GW212" s="1">
        <v>0.0</v>
      </c>
      <c r="GX212" s="1">
        <v>100.0</v>
      </c>
      <c r="GY212" s="1">
        <v>100.0</v>
      </c>
      <c r="GZ212" s="1">
        <v>2.238</v>
      </c>
      <c r="HA212" s="1">
        <v>0.0152</v>
      </c>
      <c r="HB212" s="1">
        <v>0.4508132229881339</v>
      </c>
      <c r="HC212" s="1">
        <v>0.002931838302181297</v>
      </c>
      <c r="HD212" s="1">
        <v>-1.375455985948503E-6</v>
      </c>
      <c r="HE212" s="1">
        <v>3.07004744371273E-10</v>
      </c>
      <c r="HF212" s="1">
        <v>-0.06116048014925604</v>
      </c>
      <c r="HG212" s="1">
        <v>0.0100384331276165</v>
      </c>
      <c r="HH212" s="1">
        <v>-3.153267371123071E-4</v>
      </c>
      <c r="HI212" s="1">
        <v>1.819468599177705E-6</v>
      </c>
      <c r="HJ212" s="1">
        <v>1.0</v>
      </c>
      <c r="HK212" s="1">
        <v>2112.0</v>
      </c>
      <c r="HL212" s="1">
        <v>3.0</v>
      </c>
      <c r="HM212" s="1">
        <v>29.0</v>
      </c>
      <c r="HN212" s="1">
        <v>7.6</v>
      </c>
      <c r="HO212" s="1">
        <v>7.6</v>
      </c>
      <c r="HP212" s="1">
        <v>2.17041</v>
      </c>
      <c r="HQ212" s="1">
        <v>2.28149</v>
      </c>
      <c r="HR212" s="1">
        <v>1.4978</v>
      </c>
      <c r="HS212" s="1">
        <v>2.30347</v>
      </c>
      <c r="HT212" s="1">
        <v>1.54785</v>
      </c>
      <c r="HU212" s="1">
        <v>2.24365</v>
      </c>
      <c r="HV212" s="1">
        <v>35.6148</v>
      </c>
      <c r="HW212" s="1">
        <v>15.5768</v>
      </c>
      <c r="HX212" s="1">
        <v>18.0</v>
      </c>
      <c r="HY212" s="1">
        <v>500.879</v>
      </c>
      <c r="HZ212" s="1">
        <v>519.411</v>
      </c>
      <c r="IA212" s="1">
        <v>28.5547</v>
      </c>
      <c r="IB212" s="1">
        <v>29.8937</v>
      </c>
      <c r="IC212" s="1">
        <v>30.0006</v>
      </c>
      <c r="ID212" s="1">
        <v>29.6719</v>
      </c>
      <c r="IE212" s="1">
        <v>29.7643</v>
      </c>
      <c r="IF212" s="1">
        <v>43.4582</v>
      </c>
      <c r="IG212" s="1">
        <v>27.362</v>
      </c>
      <c r="IH212" s="1">
        <v>82.4212</v>
      </c>
      <c r="II212" s="1">
        <v>28.5464</v>
      </c>
      <c r="IJ212" s="1">
        <v>1015.34</v>
      </c>
      <c r="IK212" s="1">
        <v>25.104</v>
      </c>
      <c r="IL212" s="1">
        <v>100.758</v>
      </c>
      <c r="IM212" s="1">
        <v>100.494</v>
      </c>
      <c r="IN212" s="1" t="s">
        <v>362</v>
      </c>
    </row>
    <row r="213" ht="15.75" customHeight="1">
      <c r="A213" s="1">
        <v>197.0</v>
      </c>
      <c r="B213" s="1">
        <v>1.6602244646E9</v>
      </c>
      <c r="C213" s="1">
        <v>477.5999999046326</v>
      </c>
      <c r="D213" s="1" t="s">
        <v>733</v>
      </c>
      <c r="E213" s="1" t="s">
        <v>734</v>
      </c>
      <c r="F213" s="1">
        <v>1.0</v>
      </c>
      <c r="G213" s="1" t="s">
        <v>349</v>
      </c>
      <c r="H213" s="1" t="s">
        <v>350</v>
      </c>
      <c r="I213" s="1" t="s">
        <v>351</v>
      </c>
      <c r="J213" s="1" t="s">
        <v>352</v>
      </c>
      <c r="K213" s="1" t="s">
        <v>353</v>
      </c>
      <c r="L213" s="1" t="s">
        <v>354</v>
      </c>
      <c r="M213" s="1" t="s">
        <v>355</v>
      </c>
      <c r="N213" s="1">
        <v>1.66022445613125E9</v>
      </c>
      <c r="O213" s="1">
        <f t="shared" si="1"/>
        <v>0.001726275026</v>
      </c>
      <c r="P213" s="1">
        <f t="shared" si="2"/>
        <v>1.726275026</v>
      </c>
      <c r="Q213" s="1">
        <f t="shared" si="3"/>
        <v>11.98383023</v>
      </c>
      <c r="R213" s="1">
        <f t="shared" si="4"/>
        <v>895.206375</v>
      </c>
      <c r="S213" s="1">
        <f t="shared" si="5"/>
        <v>648.7296427</v>
      </c>
      <c r="T213" s="1">
        <f t="shared" si="6"/>
        <v>64.58284752</v>
      </c>
      <c r="U213" s="1">
        <f t="shared" si="7"/>
        <v>89.12029451</v>
      </c>
      <c r="V213" s="1">
        <f t="shared" si="8"/>
        <v>0.08767643508</v>
      </c>
      <c r="W213" s="1">
        <f t="shared" si="9"/>
        <v>2.921100086</v>
      </c>
      <c r="X213" s="1">
        <f t="shared" si="10"/>
        <v>0.08624027784</v>
      </c>
      <c r="Y213" s="1">
        <f t="shared" si="11"/>
        <v>0.05402724712</v>
      </c>
      <c r="Z213" s="1">
        <f t="shared" si="12"/>
        <v>321.5109294</v>
      </c>
      <c r="AA213" s="1">
        <f t="shared" si="13"/>
        <v>32.4539298</v>
      </c>
      <c r="AB213" s="1">
        <f t="shared" si="14"/>
        <v>31.44813125</v>
      </c>
      <c r="AC213" s="1">
        <f t="shared" si="15"/>
        <v>4.627940897</v>
      </c>
      <c r="AD213" s="1">
        <f t="shared" si="16"/>
        <v>60.01567327</v>
      </c>
      <c r="AE213" s="1">
        <f t="shared" si="17"/>
        <v>2.708616824</v>
      </c>
      <c r="AF213" s="1">
        <f t="shared" si="18"/>
        <v>4.513182434</v>
      </c>
      <c r="AG213" s="1">
        <f t="shared" si="19"/>
        <v>1.919324073</v>
      </c>
      <c r="AH213" s="1">
        <f t="shared" si="20"/>
        <v>-76.12872866</v>
      </c>
      <c r="AI213" s="1">
        <f t="shared" si="21"/>
        <v>-69.46841642</v>
      </c>
      <c r="AJ213" s="1">
        <f t="shared" si="22"/>
        <v>-5.352394444</v>
      </c>
      <c r="AK213" s="1">
        <f t="shared" si="23"/>
        <v>170.5613899</v>
      </c>
      <c r="AL213" s="1">
        <f t="shared" si="24"/>
        <v>43.4172306</v>
      </c>
      <c r="AM213" s="1">
        <f t="shared" si="25"/>
        <v>1.722534872</v>
      </c>
      <c r="AN213" s="1">
        <f t="shared" si="26"/>
        <v>11.98383023</v>
      </c>
      <c r="AO213" s="1">
        <v>1002.34731493364</v>
      </c>
      <c r="AP213" s="1">
        <v>961.219509090908</v>
      </c>
      <c r="AQ213" s="1">
        <v>5.163515550525697</v>
      </c>
      <c r="AR213" s="1">
        <v>64.96869328460993</v>
      </c>
      <c r="AS213" s="1">
        <f t="shared" si="27"/>
        <v>1.726275026</v>
      </c>
      <c r="AT213" s="1">
        <v>25.19864614788889</v>
      </c>
      <c r="AU213" s="1">
        <v>27.21300181818181</v>
      </c>
      <c r="AV213" s="1">
        <v>3.648883835494946E-5</v>
      </c>
      <c r="AW213" s="1">
        <v>84.42991726890527</v>
      </c>
      <c r="AX213" s="1">
        <v>0.0</v>
      </c>
      <c r="AY213" s="1">
        <v>0.0</v>
      </c>
      <c r="AZ213" s="1">
        <f t="shared" si="28"/>
        <v>1</v>
      </c>
      <c r="BA213" s="1">
        <f t="shared" si="29"/>
        <v>0</v>
      </c>
      <c r="BB213" s="1">
        <f t="shared" si="30"/>
        <v>51927.8704</v>
      </c>
      <c r="BC213" s="1">
        <f t="shared" si="31"/>
        <v>1999.964375</v>
      </c>
      <c r="BD213" s="1">
        <f t="shared" si="32"/>
        <v>1681.170394</v>
      </c>
      <c r="BE213" s="1">
        <f t="shared" si="33"/>
        <v>0.8406001701</v>
      </c>
      <c r="BF213" s="1">
        <f t="shared" si="34"/>
        <v>0.1607583282</v>
      </c>
      <c r="BG213" s="1">
        <v>6.0</v>
      </c>
      <c r="BH213" s="1">
        <v>0.5</v>
      </c>
      <c r="BI213" s="1" t="s">
        <v>356</v>
      </c>
      <c r="BJ213" s="1">
        <v>2.0</v>
      </c>
      <c r="BK213" s="1" t="b">
        <v>1</v>
      </c>
      <c r="BL213" s="1">
        <v>1.66022445613125E9</v>
      </c>
      <c r="BM213" s="1">
        <v>895.206375</v>
      </c>
      <c r="BN213" s="1">
        <v>949.1425</v>
      </c>
      <c r="BO213" s="1">
        <v>27.20784375</v>
      </c>
      <c r="BP213" s="1">
        <v>25.1976</v>
      </c>
      <c r="BQ213" s="1">
        <v>893.016125</v>
      </c>
      <c r="BR213" s="1">
        <v>27.192625</v>
      </c>
      <c r="BS213" s="1">
        <v>500.138875</v>
      </c>
      <c r="BT213" s="1">
        <v>99.45274375</v>
      </c>
      <c r="BU213" s="1">
        <v>0.10004876875</v>
      </c>
      <c r="BV213" s="1">
        <v>31.0070125</v>
      </c>
      <c r="BW213" s="1">
        <v>31.44813125</v>
      </c>
      <c r="BX213" s="1">
        <v>999.9</v>
      </c>
      <c r="BY213" s="1">
        <v>0.0</v>
      </c>
      <c r="BZ213" s="1">
        <v>0.0</v>
      </c>
      <c r="CA213" s="1">
        <v>10006.67375</v>
      </c>
      <c r="CB213" s="1">
        <v>0.0</v>
      </c>
      <c r="CC213" s="1">
        <v>7.3955725</v>
      </c>
      <c r="CD213" s="1">
        <v>-53.9360875</v>
      </c>
      <c r="CE213" s="1">
        <v>920.244375</v>
      </c>
      <c r="CF213" s="1">
        <v>973.67675</v>
      </c>
      <c r="CG213" s="1">
        <v>2.010263125</v>
      </c>
      <c r="CH213" s="1">
        <v>949.1425</v>
      </c>
      <c r="CI213" s="1">
        <v>25.1976</v>
      </c>
      <c r="CJ213" s="1">
        <v>2.70589625</v>
      </c>
      <c r="CK213" s="1">
        <v>2.50597</v>
      </c>
      <c r="CL213" s="1">
        <v>22.3209625</v>
      </c>
      <c r="CM213" s="1">
        <v>21.06531875</v>
      </c>
      <c r="CN213" s="1">
        <v>1999.964375</v>
      </c>
      <c r="CO213" s="1">
        <v>0.9799939375</v>
      </c>
      <c r="CP213" s="1">
        <v>0.0200062625</v>
      </c>
      <c r="CQ213" s="1">
        <v>0.0</v>
      </c>
      <c r="CR213" s="1">
        <v>2.8465625</v>
      </c>
      <c r="CS213" s="1">
        <v>0.0</v>
      </c>
      <c r="CT213" s="1">
        <v>22483.4</v>
      </c>
      <c r="CU213" s="1">
        <v>17411.9875</v>
      </c>
      <c r="CV213" s="1">
        <v>40.394375</v>
      </c>
      <c r="CW213" s="1">
        <v>41.3238125</v>
      </c>
      <c r="CX213" s="1">
        <v>40.312</v>
      </c>
      <c r="CY213" s="1">
        <v>39.8710625</v>
      </c>
      <c r="CZ213" s="1">
        <v>40.53874999999999</v>
      </c>
      <c r="DA213" s="1">
        <v>1959.95375</v>
      </c>
      <c r="DB213" s="1">
        <v>40.010625</v>
      </c>
      <c r="DC213" s="1">
        <v>0.0</v>
      </c>
      <c r="DD213" s="1">
        <v>1.6602244637E9</v>
      </c>
      <c r="DE213" s="1">
        <v>0.0</v>
      </c>
      <c r="DF213" s="1">
        <v>1.660224008E9</v>
      </c>
      <c r="DG213" s="1" t="s">
        <v>357</v>
      </c>
      <c r="DH213" s="1">
        <v>1.660224008E9</v>
      </c>
      <c r="DI213" s="1">
        <v>1.660224007E9</v>
      </c>
      <c r="DJ213" s="1">
        <v>1.0</v>
      </c>
      <c r="DK213" s="1">
        <v>0.091</v>
      </c>
      <c r="DL213" s="1">
        <v>-0.018</v>
      </c>
      <c r="DM213" s="1">
        <v>1.42</v>
      </c>
      <c r="DN213" s="1">
        <v>0.02</v>
      </c>
      <c r="DO213" s="1">
        <v>400.0</v>
      </c>
      <c r="DP213" s="1">
        <v>26.0</v>
      </c>
      <c r="DQ213" s="1">
        <v>0.31</v>
      </c>
      <c r="DR213" s="1">
        <v>0.11</v>
      </c>
      <c r="DS213" s="1">
        <v>12.00196544516847</v>
      </c>
      <c r="DT213" s="1">
        <v>1.036885492285004</v>
      </c>
      <c r="DU213" s="1">
        <v>0.1103090913387409</v>
      </c>
      <c r="DV213" s="1">
        <v>0.0</v>
      </c>
      <c r="DW213" s="1">
        <v>43.41956068981831</v>
      </c>
      <c r="DX213" s="1">
        <v>1.203966692768645</v>
      </c>
      <c r="DY213" s="1">
        <v>0.1108318052832228</v>
      </c>
      <c r="DZ213" s="1">
        <v>0.0</v>
      </c>
      <c r="EA213" s="1">
        <v>-53.96844666666667</v>
      </c>
      <c r="EB213" s="1">
        <v>-2.024297219132368</v>
      </c>
      <c r="EC213" s="1">
        <v>0.163496643662459</v>
      </c>
      <c r="ED213" s="1">
        <v>0.0</v>
      </c>
      <c r="EE213" s="1">
        <v>647.1442112572911</v>
      </c>
      <c r="EF213" s="1">
        <v>279.9524363429661</v>
      </c>
      <c r="EG213" s="1">
        <v>20.92464463478853</v>
      </c>
      <c r="EH213" s="1">
        <v>0.0</v>
      </c>
      <c r="EI213" s="1">
        <v>2.008457</v>
      </c>
      <c r="EJ213" s="1">
        <v>0.09996090056284765</v>
      </c>
      <c r="EK213" s="1">
        <v>0.01300661585501778</v>
      </c>
      <c r="EL213" s="1">
        <v>1.0</v>
      </c>
      <c r="EM213" s="1">
        <v>1.919352857750868</v>
      </c>
      <c r="EN213" s="1">
        <v>-0.01848694071986033</v>
      </c>
      <c r="EO213" s="1">
        <v>0.001522599923005621</v>
      </c>
      <c r="EP213" s="1">
        <v>1.0</v>
      </c>
      <c r="EQ213" s="1">
        <v>2.0</v>
      </c>
      <c r="ER213" s="1">
        <v>6.0</v>
      </c>
      <c r="ES213" s="1" t="s">
        <v>393</v>
      </c>
      <c r="ET213" s="1">
        <v>2.94492</v>
      </c>
      <c r="EU213" s="1">
        <v>2.80126</v>
      </c>
      <c r="EV213" s="1">
        <v>0.160528</v>
      </c>
      <c r="EW213" s="1">
        <v>0.166464</v>
      </c>
      <c r="EX213" s="1">
        <v>0.118325</v>
      </c>
      <c r="EY213" s="1">
        <v>0.112049</v>
      </c>
      <c r="EZ213" s="1">
        <v>17263.7</v>
      </c>
      <c r="FA213" s="1">
        <v>17976.4</v>
      </c>
      <c r="FB213" s="1">
        <v>23904.0</v>
      </c>
      <c r="FC213" s="1">
        <v>25085.9</v>
      </c>
      <c r="FD213" s="1">
        <v>33727.1</v>
      </c>
      <c r="FE213" s="1">
        <v>35562.6</v>
      </c>
      <c r="FF213" s="1">
        <v>43567.1</v>
      </c>
      <c r="FG213" s="1">
        <v>46367.0</v>
      </c>
      <c r="FH213" s="1">
        <v>1.98997</v>
      </c>
      <c r="FI213" s="1">
        <v>1.9162</v>
      </c>
      <c r="FJ213" s="1">
        <v>0.134297</v>
      </c>
      <c r="FK213" s="1">
        <v>0.0</v>
      </c>
      <c r="FL213" s="1">
        <v>29.2591</v>
      </c>
      <c r="FM213" s="1">
        <v>999.9</v>
      </c>
      <c r="FN213" s="1">
        <v>69.9</v>
      </c>
      <c r="FO213" s="1">
        <v>31.8</v>
      </c>
      <c r="FP213" s="1">
        <v>33.1835</v>
      </c>
      <c r="FQ213" s="1">
        <v>64.104</v>
      </c>
      <c r="FR213" s="1">
        <v>25.621</v>
      </c>
      <c r="FS213" s="1">
        <v>1.0</v>
      </c>
      <c r="FT213" s="1">
        <v>0.217055</v>
      </c>
      <c r="FU213" s="1">
        <v>0.469109</v>
      </c>
      <c r="FV213" s="1">
        <v>20.3245</v>
      </c>
      <c r="FW213" s="1">
        <v>5.21385</v>
      </c>
      <c r="FX213" s="1">
        <v>11.9074</v>
      </c>
      <c r="FY213" s="1">
        <v>5.00335</v>
      </c>
      <c r="FZ213" s="1">
        <v>3.2899</v>
      </c>
      <c r="GA213" s="1">
        <v>9999.0</v>
      </c>
      <c r="GB213" s="1">
        <v>9999.0</v>
      </c>
      <c r="GC213" s="1">
        <v>9999.0</v>
      </c>
      <c r="GD213" s="1">
        <v>999.9</v>
      </c>
      <c r="GE213" s="1">
        <v>1.85945</v>
      </c>
      <c r="GF213" s="1">
        <v>1.8544</v>
      </c>
      <c r="GG213" s="1">
        <v>1.8576</v>
      </c>
      <c r="GH213" s="1">
        <v>1.85603</v>
      </c>
      <c r="GI213" s="1">
        <v>1.85486</v>
      </c>
      <c r="GJ213" s="1">
        <v>1.85456</v>
      </c>
      <c r="GK213" s="1">
        <v>1.85309</v>
      </c>
      <c r="GL213" s="1">
        <v>1.85637</v>
      </c>
      <c r="GM213" s="1">
        <v>0.0</v>
      </c>
      <c r="GN213" s="1">
        <v>0.0</v>
      </c>
      <c r="GO213" s="1">
        <v>0.0</v>
      </c>
      <c r="GP213" s="1">
        <v>0.0</v>
      </c>
      <c r="GQ213" s="1" t="s">
        <v>359</v>
      </c>
      <c r="GR213" s="1" t="s">
        <v>360</v>
      </c>
      <c r="GS213" s="1" t="s">
        <v>361</v>
      </c>
      <c r="GT213" s="1" t="s">
        <v>361</v>
      </c>
      <c r="GU213" s="1" t="s">
        <v>361</v>
      </c>
      <c r="GV213" s="1" t="s">
        <v>361</v>
      </c>
      <c r="GW213" s="1">
        <v>0.0</v>
      </c>
      <c r="GX213" s="1">
        <v>100.0</v>
      </c>
      <c r="GY213" s="1">
        <v>100.0</v>
      </c>
      <c r="GZ213" s="1">
        <v>2.241</v>
      </c>
      <c r="HA213" s="1">
        <v>0.0153</v>
      </c>
      <c r="HB213" s="1">
        <v>0.4508132229881339</v>
      </c>
      <c r="HC213" s="1">
        <v>0.002931838302181297</v>
      </c>
      <c r="HD213" s="1">
        <v>-1.375455985948503E-6</v>
      </c>
      <c r="HE213" s="1">
        <v>3.07004744371273E-10</v>
      </c>
      <c r="HF213" s="1">
        <v>-0.06116048014925604</v>
      </c>
      <c r="HG213" s="1">
        <v>0.0100384331276165</v>
      </c>
      <c r="HH213" s="1">
        <v>-3.153267371123071E-4</v>
      </c>
      <c r="HI213" s="1">
        <v>1.819468599177705E-6</v>
      </c>
      <c r="HJ213" s="1">
        <v>1.0</v>
      </c>
      <c r="HK213" s="1">
        <v>2112.0</v>
      </c>
      <c r="HL213" s="1">
        <v>3.0</v>
      </c>
      <c r="HM213" s="1">
        <v>29.0</v>
      </c>
      <c r="HN213" s="1">
        <v>7.6</v>
      </c>
      <c r="HO213" s="1">
        <v>7.6</v>
      </c>
      <c r="HP213" s="1">
        <v>2.17285</v>
      </c>
      <c r="HQ213" s="1">
        <v>2.26807</v>
      </c>
      <c r="HR213" s="1">
        <v>1.4978</v>
      </c>
      <c r="HS213" s="1">
        <v>2.30347</v>
      </c>
      <c r="HT213" s="1">
        <v>1.54785</v>
      </c>
      <c r="HU213" s="1">
        <v>2.35718</v>
      </c>
      <c r="HV213" s="1">
        <v>35.6148</v>
      </c>
      <c r="HW213" s="1">
        <v>15.568</v>
      </c>
      <c r="HX213" s="1">
        <v>18.0</v>
      </c>
      <c r="HY213" s="1">
        <v>500.956</v>
      </c>
      <c r="HZ213" s="1">
        <v>519.344</v>
      </c>
      <c r="IA213" s="1">
        <v>28.5544</v>
      </c>
      <c r="IB213" s="1">
        <v>29.8941</v>
      </c>
      <c r="IC213" s="1">
        <v>30.0006</v>
      </c>
      <c r="ID213" s="1">
        <v>29.6723</v>
      </c>
      <c r="IE213" s="1">
        <v>29.7645</v>
      </c>
      <c r="IF213" s="1">
        <v>43.5048</v>
      </c>
      <c r="IG213" s="1">
        <v>27.362</v>
      </c>
      <c r="IH213" s="1">
        <v>82.4212</v>
      </c>
      <c r="II213" s="1">
        <v>28.5464</v>
      </c>
      <c r="IJ213" s="1">
        <v>1025.72</v>
      </c>
      <c r="IK213" s="1">
        <v>25.0999</v>
      </c>
      <c r="IL213" s="1">
        <v>100.758</v>
      </c>
      <c r="IM213" s="1">
        <v>100.494</v>
      </c>
      <c r="IN213" s="1" t="s">
        <v>362</v>
      </c>
    </row>
    <row r="214" ht="15.75" customHeight="1">
      <c r="A214" s="1">
        <v>198.0</v>
      </c>
      <c r="B214" s="1">
        <v>1.6602244661E9</v>
      </c>
      <c r="C214" s="1">
        <v>479.0999999046326</v>
      </c>
      <c r="D214" s="1" t="s">
        <v>735</v>
      </c>
      <c r="E214" s="1" t="s">
        <v>736</v>
      </c>
      <c r="F214" s="1">
        <v>1.0</v>
      </c>
      <c r="G214" s="1" t="s">
        <v>349</v>
      </c>
      <c r="H214" s="1" t="s">
        <v>350</v>
      </c>
      <c r="I214" s="1" t="s">
        <v>351</v>
      </c>
      <c r="J214" s="1" t="s">
        <v>352</v>
      </c>
      <c r="K214" s="1" t="s">
        <v>353</v>
      </c>
      <c r="L214" s="1" t="s">
        <v>354</v>
      </c>
      <c r="M214" s="1" t="s">
        <v>355</v>
      </c>
      <c r="N214" s="1">
        <v>1.6602244581625E9</v>
      </c>
      <c r="O214" s="1">
        <f t="shared" si="1"/>
        <v>0.001737429529</v>
      </c>
      <c r="P214" s="1">
        <f t="shared" si="2"/>
        <v>1.737429529</v>
      </c>
      <c r="Q214" s="1">
        <f t="shared" si="3"/>
        <v>11.92921656</v>
      </c>
      <c r="R214" s="1">
        <f t="shared" si="4"/>
        <v>905.3595</v>
      </c>
      <c r="S214" s="1">
        <f t="shared" si="5"/>
        <v>661.0151989</v>
      </c>
      <c r="T214" s="1">
        <f t="shared" si="6"/>
        <v>65.8059463</v>
      </c>
      <c r="U214" s="1">
        <f t="shared" si="7"/>
        <v>90.13111762</v>
      </c>
      <c r="V214" s="1">
        <f t="shared" si="8"/>
        <v>0.08827411677</v>
      </c>
      <c r="W214" s="1">
        <f t="shared" si="9"/>
        <v>2.920793546</v>
      </c>
      <c r="X214" s="1">
        <f t="shared" si="10"/>
        <v>0.08681833769</v>
      </c>
      <c r="Y214" s="1">
        <f t="shared" si="11"/>
        <v>0.0543902572</v>
      </c>
      <c r="Z214" s="1">
        <f t="shared" si="12"/>
        <v>321.5105304</v>
      </c>
      <c r="AA214" s="1">
        <f t="shared" si="13"/>
        <v>32.45120502</v>
      </c>
      <c r="AB214" s="1">
        <f t="shared" si="14"/>
        <v>31.446625</v>
      </c>
      <c r="AC214" s="1">
        <f t="shared" si="15"/>
        <v>4.627544758</v>
      </c>
      <c r="AD214" s="1">
        <f t="shared" si="16"/>
        <v>60.01686116</v>
      </c>
      <c r="AE214" s="1">
        <f t="shared" si="17"/>
        <v>2.708676226</v>
      </c>
      <c r="AF214" s="1">
        <f t="shared" si="18"/>
        <v>4.513192083</v>
      </c>
      <c r="AG214" s="1">
        <f t="shared" si="19"/>
        <v>1.918868532</v>
      </c>
      <c r="AH214" s="1">
        <f t="shared" si="20"/>
        <v>-76.62064225</v>
      </c>
      <c r="AI214" s="1">
        <f t="shared" si="21"/>
        <v>-69.21803855</v>
      </c>
      <c r="AJ214" s="1">
        <f t="shared" si="22"/>
        <v>-5.333624429</v>
      </c>
      <c r="AK214" s="1">
        <f t="shared" si="23"/>
        <v>170.3382252</v>
      </c>
      <c r="AL214" s="1">
        <f t="shared" si="24"/>
        <v>43.43471653</v>
      </c>
      <c r="AM214" s="1">
        <f t="shared" si="25"/>
        <v>1.728653253</v>
      </c>
      <c r="AN214" s="1">
        <f t="shared" si="26"/>
        <v>11.92921656</v>
      </c>
      <c r="AO214" s="1">
        <v>1010.072937149825</v>
      </c>
      <c r="AP214" s="1">
        <v>968.9700303030301</v>
      </c>
      <c r="AQ214" s="1">
        <v>5.171745896115503</v>
      </c>
      <c r="AR214" s="1">
        <v>64.96869328460993</v>
      </c>
      <c r="AS214" s="1">
        <f t="shared" si="27"/>
        <v>1.737429529</v>
      </c>
      <c r="AT214" s="1">
        <v>25.182373289276</v>
      </c>
      <c r="AU214" s="1">
        <v>27.20962545454546</v>
      </c>
      <c r="AV214" s="1">
        <v>5.837411518044704E-5</v>
      </c>
      <c r="AW214" s="1">
        <v>84.42991726890527</v>
      </c>
      <c r="AX214" s="1">
        <v>0.0</v>
      </c>
      <c r="AY214" s="1">
        <v>0.0</v>
      </c>
      <c r="AZ214" s="1">
        <f t="shared" si="28"/>
        <v>1</v>
      </c>
      <c r="BA214" s="1">
        <f t="shared" si="29"/>
        <v>0</v>
      </c>
      <c r="BB214" s="1">
        <f t="shared" si="30"/>
        <v>51919.15055</v>
      </c>
      <c r="BC214" s="1">
        <f t="shared" si="31"/>
        <v>1999.961875</v>
      </c>
      <c r="BD214" s="1">
        <f t="shared" si="32"/>
        <v>1681.168294</v>
      </c>
      <c r="BE214" s="1">
        <f t="shared" si="33"/>
        <v>0.8406001708</v>
      </c>
      <c r="BF214" s="1">
        <f t="shared" si="34"/>
        <v>0.1607583297</v>
      </c>
      <c r="BG214" s="1">
        <v>6.0</v>
      </c>
      <c r="BH214" s="1">
        <v>0.5</v>
      </c>
      <c r="BI214" s="1" t="s">
        <v>356</v>
      </c>
      <c r="BJ214" s="1">
        <v>2.0</v>
      </c>
      <c r="BK214" s="1" t="b">
        <v>1</v>
      </c>
      <c r="BL214" s="1">
        <v>1.6602244581625E9</v>
      </c>
      <c r="BM214" s="1">
        <v>905.3595</v>
      </c>
      <c r="BN214" s="1">
        <v>959.3446875</v>
      </c>
      <c r="BO214" s="1">
        <v>27.208425</v>
      </c>
      <c r="BP214" s="1">
        <v>25.191025</v>
      </c>
      <c r="BQ214" s="1">
        <v>903.157</v>
      </c>
      <c r="BR214" s="1">
        <v>27.19320625</v>
      </c>
      <c r="BS214" s="1">
        <v>500.134625</v>
      </c>
      <c r="BT214" s="1">
        <v>99.4528125</v>
      </c>
      <c r="BU214" s="1">
        <v>0.10003653125</v>
      </c>
      <c r="BV214" s="1">
        <v>31.00705</v>
      </c>
      <c r="BW214" s="1">
        <v>31.446625</v>
      </c>
      <c r="BX214" s="1">
        <v>999.9</v>
      </c>
      <c r="BY214" s="1">
        <v>0.0</v>
      </c>
      <c r="BZ214" s="1">
        <v>0.0</v>
      </c>
      <c r="CA214" s="1">
        <v>10004.915625</v>
      </c>
      <c r="CB214" s="1">
        <v>0.0</v>
      </c>
      <c r="CC214" s="1">
        <v>7.3955725</v>
      </c>
      <c r="CD214" s="1">
        <v>-53.98521875</v>
      </c>
      <c r="CE214" s="1">
        <v>930.682</v>
      </c>
      <c r="CF214" s="1">
        <v>984.1360625</v>
      </c>
      <c r="CG214" s="1">
        <v>2.01741875</v>
      </c>
      <c r="CH214" s="1">
        <v>959.3446875</v>
      </c>
      <c r="CI214" s="1">
        <v>25.191025</v>
      </c>
      <c r="CJ214" s="1">
        <v>2.705955625</v>
      </c>
      <c r="CK214" s="1">
        <v>2.505318125</v>
      </c>
      <c r="CL214" s="1">
        <v>22.32131875</v>
      </c>
      <c r="CM214" s="1">
        <v>21.06108125</v>
      </c>
      <c r="CN214" s="1">
        <v>1999.961875</v>
      </c>
      <c r="CO214" s="1">
        <v>0.9799939375</v>
      </c>
      <c r="CP214" s="1">
        <v>0.0200062625</v>
      </c>
      <c r="CQ214" s="1">
        <v>0.0</v>
      </c>
      <c r="CR214" s="1">
        <v>2.9498125</v>
      </c>
      <c r="CS214" s="1">
        <v>0.0</v>
      </c>
      <c r="CT214" s="1">
        <v>22491.23125</v>
      </c>
      <c r="CU214" s="1">
        <v>17411.9625</v>
      </c>
      <c r="CV214" s="1">
        <v>40.402125</v>
      </c>
      <c r="CW214" s="1">
        <v>41.3238125</v>
      </c>
      <c r="CX214" s="1">
        <v>40.312</v>
      </c>
      <c r="CY214" s="1">
        <v>39.8710625</v>
      </c>
      <c r="CZ214" s="1">
        <v>40.54649999999999</v>
      </c>
      <c r="DA214" s="1">
        <v>1959.95125</v>
      </c>
      <c r="DB214" s="1">
        <v>40.010625</v>
      </c>
      <c r="DC214" s="1">
        <v>0.0</v>
      </c>
      <c r="DD214" s="1">
        <v>1.6602244649E9</v>
      </c>
      <c r="DE214" s="1">
        <v>0.0</v>
      </c>
      <c r="DF214" s="1">
        <v>1.660224008E9</v>
      </c>
      <c r="DG214" s="1" t="s">
        <v>357</v>
      </c>
      <c r="DH214" s="1">
        <v>1.660224008E9</v>
      </c>
      <c r="DI214" s="1">
        <v>1.660224007E9</v>
      </c>
      <c r="DJ214" s="1">
        <v>1.0</v>
      </c>
      <c r="DK214" s="1">
        <v>0.091</v>
      </c>
      <c r="DL214" s="1">
        <v>-0.018</v>
      </c>
      <c r="DM214" s="1">
        <v>1.42</v>
      </c>
      <c r="DN214" s="1">
        <v>0.02</v>
      </c>
      <c r="DO214" s="1">
        <v>400.0</v>
      </c>
      <c r="DP214" s="1">
        <v>26.0</v>
      </c>
      <c r="DQ214" s="1">
        <v>0.31</v>
      </c>
      <c r="DR214" s="1">
        <v>0.11</v>
      </c>
      <c r="DS214" s="1">
        <v>12.01987254643276</v>
      </c>
      <c r="DT214" s="1">
        <v>0.4682466207833262</v>
      </c>
      <c r="DU214" s="1">
        <v>0.08778483705487262</v>
      </c>
      <c r="DV214" s="1">
        <v>1.0</v>
      </c>
      <c r="DW214" s="1">
        <v>43.45142784921931</v>
      </c>
      <c r="DX214" s="1">
        <v>0.7676420532995193</v>
      </c>
      <c r="DY214" s="1">
        <v>0.08629568207492029</v>
      </c>
      <c r="DZ214" s="1">
        <v>0.0</v>
      </c>
      <c r="EA214" s="1">
        <v>-53.99931290322579</v>
      </c>
      <c r="EB214" s="1">
        <v>-1.568806451612811</v>
      </c>
      <c r="EC214" s="1">
        <v>0.1432287877486873</v>
      </c>
      <c r="ED214" s="1">
        <v>0.0</v>
      </c>
      <c r="EE214" s="1">
        <v>655.4802504116125</v>
      </c>
      <c r="EF214" s="1">
        <v>293.6693569899191</v>
      </c>
      <c r="EG214" s="1">
        <v>21.24392208657005</v>
      </c>
      <c r="EH214" s="1">
        <v>0.0</v>
      </c>
      <c r="EI214" s="1">
        <v>2.0127</v>
      </c>
      <c r="EJ214" s="1">
        <v>0.1463042508710857</v>
      </c>
      <c r="EK214" s="1">
        <v>0.01842371258367469</v>
      </c>
      <c r="EL214" s="1">
        <v>1.0</v>
      </c>
      <c r="EM214" s="1">
        <v>1.918971450954459</v>
      </c>
      <c r="EN214" s="1">
        <v>-0.01923544979792146</v>
      </c>
      <c r="EO214" s="1">
        <v>0.00152607403838231</v>
      </c>
      <c r="EP214" s="1">
        <v>1.0</v>
      </c>
      <c r="EQ214" s="1">
        <v>3.0</v>
      </c>
      <c r="ER214" s="1">
        <v>6.0</v>
      </c>
      <c r="ES214" s="1" t="s">
        <v>378</v>
      </c>
      <c r="ET214" s="1">
        <v>2.9445</v>
      </c>
      <c r="EU214" s="1">
        <v>2.80097</v>
      </c>
      <c r="EV214" s="1">
        <v>0.161359</v>
      </c>
      <c r="EW214" s="1">
        <v>0.167247</v>
      </c>
      <c r="EX214" s="1">
        <v>0.118314</v>
      </c>
      <c r="EY214" s="1">
        <v>0.112016</v>
      </c>
      <c r="EZ214" s="1">
        <v>17246.6</v>
      </c>
      <c r="FA214" s="1">
        <v>17959.5</v>
      </c>
      <c r="FB214" s="1">
        <v>23904.1</v>
      </c>
      <c r="FC214" s="1">
        <v>25085.9</v>
      </c>
      <c r="FD214" s="1">
        <v>33727.6</v>
      </c>
      <c r="FE214" s="1">
        <v>35563.9</v>
      </c>
      <c r="FF214" s="1">
        <v>43567.0</v>
      </c>
      <c r="FG214" s="1">
        <v>46366.9</v>
      </c>
      <c r="FH214" s="1">
        <v>1.98983</v>
      </c>
      <c r="FI214" s="1">
        <v>1.91635</v>
      </c>
      <c r="FJ214" s="1">
        <v>0.13385</v>
      </c>
      <c r="FK214" s="1">
        <v>0.0</v>
      </c>
      <c r="FL214" s="1">
        <v>29.2601</v>
      </c>
      <c r="FM214" s="1">
        <v>999.9</v>
      </c>
      <c r="FN214" s="1">
        <v>69.9</v>
      </c>
      <c r="FO214" s="1">
        <v>31.8</v>
      </c>
      <c r="FP214" s="1">
        <v>33.1851</v>
      </c>
      <c r="FQ214" s="1">
        <v>64.144</v>
      </c>
      <c r="FR214" s="1">
        <v>26.6266</v>
      </c>
      <c r="FS214" s="1">
        <v>1.0</v>
      </c>
      <c r="FT214" s="1">
        <v>0.21717</v>
      </c>
      <c r="FU214" s="1">
        <v>0.480983</v>
      </c>
      <c r="FV214" s="1">
        <v>20.3241</v>
      </c>
      <c r="FW214" s="1">
        <v>5.2134</v>
      </c>
      <c r="FX214" s="1">
        <v>11.9074</v>
      </c>
      <c r="FY214" s="1">
        <v>5.00305</v>
      </c>
      <c r="FZ214" s="1">
        <v>3.28978</v>
      </c>
      <c r="GA214" s="1">
        <v>9999.0</v>
      </c>
      <c r="GB214" s="1">
        <v>9999.0</v>
      </c>
      <c r="GC214" s="1">
        <v>9999.0</v>
      </c>
      <c r="GD214" s="1">
        <v>999.9</v>
      </c>
      <c r="GE214" s="1">
        <v>1.85946</v>
      </c>
      <c r="GF214" s="1">
        <v>1.8544</v>
      </c>
      <c r="GG214" s="1">
        <v>1.85761</v>
      </c>
      <c r="GH214" s="1">
        <v>1.85605</v>
      </c>
      <c r="GI214" s="1">
        <v>1.85486</v>
      </c>
      <c r="GJ214" s="1">
        <v>1.85456</v>
      </c>
      <c r="GK214" s="1">
        <v>1.85312</v>
      </c>
      <c r="GL214" s="1">
        <v>1.85638</v>
      </c>
      <c r="GM214" s="1">
        <v>0.0</v>
      </c>
      <c r="GN214" s="1">
        <v>0.0</v>
      </c>
      <c r="GO214" s="1">
        <v>0.0</v>
      </c>
      <c r="GP214" s="1">
        <v>0.0</v>
      </c>
      <c r="GQ214" s="1" t="s">
        <v>359</v>
      </c>
      <c r="GR214" s="1" t="s">
        <v>360</v>
      </c>
      <c r="GS214" s="1" t="s">
        <v>361</v>
      </c>
      <c r="GT214" s="1" t="s">
        <v>361</v>
      </c>
      <c r="GU214" s="1" t="s">
        <v>361</v>
      </c>
      <c r="GV214" s="1" t="s">
        <v>361</v>
      </c>
      <c r="GW214" s="1">
        <v>0.0</v>
      </c>
      <c r="GX214" s="1">
        <v>100.0</v>
      </c>
      <c r="GY214" s="1">
        <v>100.0</v>
      </c>
      <c r="GZ214" s="1">
        <v>2.25</v>
      </c>
      <c r="HA214" s="1">
        <v>0.0152</v>
      </c>
      <c r="HB214" s="1">
        <v>0.4508132229881339</v>
      </c>
      <c r="HC214" s="1">
        <v>0.002931838302181297</v>
      </c>
      <c r="HD214" s="1">
        <v>-1.375455985948503E-6</v>
      </c>
      <c r="HE214" s="1">
        <v>3.07004744371273E-10</v>
      </c>
      <c r="HF214" s="1">
        <v>-0.06116048014925604</v>
      </c>
      <c r="HG214" s="1">
        <v>0.0100384331276165</v>
      </c>
      <c r="HH214" s="1">
        <v>-3.153267371123071E-4</v>
      </c>
      <c r="HI214" s="1">
        <v>1.819468599177705E-6</v>
      </c>
      <c r="HJ214" s="1">
        <v>1.0</v>
      </c>
      <c r="HK214" s="1">
        <v>2112.0</v>
      </c>
      <c r="HL214" s="1">
        <v>3.0</v>
      </c>
      <c r="HM214" s="1">
        <v>29.0</v>
      </c>
      <c r="HN214" s="1">
        <v>7.6</v>
      </c>
      <c r="HO214" s="1">
        <v>7.7</v>
      </c>
      <c r="HP214" s="1">
        <v>2.1875</v>
      </c>
      <c r="HQ214" s="1">
        <v>2.27661</v>
      </c>
      <c r="HR214" s="1">
        <v>1.4978</v>
      </c>
      <c r="HS214" s="1">
        <v>2.30347</v>
      </c>
      <c r="HT214" s="1">
        <v>1.54785</v>
      </c>
      <c r="HU214" s="1">
        <v>2.41699</v>
      </c>
      <c r="HV214" s="1">
        <v>35.6148</v>
      </c>
      <c r="HW214" s="1">
        <v>15.5855</v>
      </c>
      <c r="HX214" s="1">
        <v>18.0</v>
      </c>
      <c r="HY214" s="1">
        <v>500.877</v>
      </c>
      <c r="HZ214" s="1">
        <v>519.463</v>
      </c>
      <c r="IA214" s="1">
        <v>28.5531</v>
      </c>
      <c r="IB214" s="1">
        <v>29.8963</v>
      </c>
      <c r="IC214" s="1">
        <v>30.0006</v>
      </c>
      <c r="ID214" s="1">
        <v>29.6735</v>
      </c>
      <c r="IE214" s="1">
        <v>29.7664</v>
      </c>
      <c r="IF214" s="1">
        <v>43.7956</v>
      </c>
      <c r="IG214" s="1">
        <v>27.362</v>
      </c>
      <c r="IH214" s="1">
        <v>82.4212</v>
      </c>
      <c r="II214" s="1">
        <v>28.5464</v>
      </c>
      <c r="IJ214" s="1">
        <v>1025.72</v>
      </c>
      <c r="IK214" s="1">
        <v>25.1014</v>
      </c>
      <c r="IL214" s="1">
        <v>100.758</v>
      </c>
      <c r="IM214" s="1">
        <v>100.494</v>
      </c>
      <c r="IN214" s="1" t="s">
        <v>362</v>
      </c>
    </row>
    <row r="215" ht="15.75" customHeight="1">
      <c r="A215" s="1">
        <v>199.0</v>
      </c>
      <c r="B215" s="1">
        <v>1.6602244666E9</v>
      </c>
      <c r="C215" s="1">
        <v>479.5999999046326</v>
      </c>
      <c r="D215" s="1" t="s">
        <v>735</v>
      </c>
      <c r="E215" s="1" t="s">
        <v>736</v>
      </c>
      <c r="F215" s="1">
        <v>1.0</v>
      </c>
      <c r="G215" s="1" t="s">
        <v>349</v>
      </c>
      <c r="H215" s="1" t="s">
        <v>350</v>
      </c>
      <c r="I215" s="1" t="s">
        <v>351</v>
      </c>
      <c r="J215" s="1" t="s">
        <v>352</v>
      </c>
      <c r="K215" s="1" t="s">
        <v>353</v>
      </c>
      <c r="L215" s="1" t="s">
        <v>354</v>
      </c>
      <c r="M215" s="1" t="s">
        <v>355</v>
      </c>
      <c r="N215" s="1">
        <v>1.6602244581625E9</v>
      </c>
      <c r="O215" s="1">
        <f t="shared" si="1"/>
        <v>0.001741778246</v>
      </c>
      <c r="P215" s="1">
        <f t="shared" si="2"/>
        <v>1.741778246</v>
      </c>
      <c r="Q215" s="1">
        <f t="shared" si="3"/>
        <v>11.96711464</v>
      </c>
      <c r="R215" s="1">
        <f t="shared" si="4"/>
        <v>905.3595</v>
      </c>
      <c r="S215" s="1">
        <f t="shared" si="5"/>
        <v>660.8714964</v>
      </c>
      <c r="T215" s="1">
        <f t="shared" si="6"/>
        <v>65.79164031</v>
      </c>
      <c r="U215" s="1">
        <f t="shared" si="7"/>
        <v>90.13111762</v>
      </c>
      <c r="V215" s="1">
        <f t="shared" si="8"/>
        <v>0.08849877267</v>
      </c>
      <c r="W215" s="1">
        <f t="shared" si="9"/>
        <v>2.920793546</v>
      </c>
      <c r="X215" s="1">
        <f t="shared" si="10"/>
        <v>0.0870356405</v>
      </c>
      <c r="Y215" s="1">
        <f t="shared" si="11"/>
        <v>0.05452671698</v>
      </c>
      <c r="Z215" s="1">
        <f t="shared" si="12"/>
        <v>321.5105304</v>
      </c>
      <c r="AA215" s="1">
        <f t="shared" si="13"/>
        <v>32.45007408</v>
      </c>
      <c r="AB215" s="1">
        <f t="shared" si="14"/>
        <v>31.446625</v>
      </c>
      <c r="AC215" s="1">
        <f t="shared" si="15"/>
        <v>4.627544758</v>
      </c>
      <c r="AD215" s="1">
        <f t="shared" si="16"/>
        <v>60.01686116</v>
      </c>
      <c r="AE215" s="1">
        <f t="shared" si="17"/>
        <v>2.708676226</v>
      </c>
      <c r="AF215" s="1">
        <f t="shared" si="18"/>
        <v>4.513192083</v>
      </c>
      <c r="AG215" s="1">
        <f t="shared" si="19"/>
        <v>1.918868532</v>
      </c>
      <c r="AH215" s="1">
        <f t="shared" si="20"/>
        <v>-76.81242064</v>
      </c>
      <c r="AI215" s="1">
        <f t="shared" si="21"/>
        <v>-69.21803855</v>
      </c>
      <c r="AJ215" s="1">
        <f t="shared" si="22"/>
        <v>-5.333624429</v>
      </c>
      <c r="AK215" s="1">
        <f t="shared" si="23"/>
        <v>170.1464468</v>
      </c>
      <c r="AL215" s="1">
        <f t="shared" si="24"/>
        <v>43.43471653</v>
      </c>
      <c r="AM215" s="1">
        <f t="shared" si="25"/>
        <v>1.728653253</v>
      </c>
      <c r="AN215" s="1">
        <f t="shared" si="26"/>
        <v>11.96711464</v>
      </c>
      <c r="AO215" s="1">
        <v>1012.644087929855</v>
      </c>
      <c r="AP215" s="1">
        <v>971.5372727272724</v>
      </c>
      <c r="AQ215" s="1">
        <v>5.163381645325758</v>
      </c>
      <c r="AR215" s="1">
        <v>64.96869328460993</v>
      </c>
      <c r="AS215" s="1">
        <f t="shared" si="27"/>
        <v>1.741778246</v>
      </c>
      <c r="AT215" s="1">
        <v>25.1757670353682</v>
      </c>
      <c r="AU215" s="1">
        <v>27.20833757575757</v>
      </c>
      <c r="AV215" s="1">
        <v>2.213757004286233E-5</v>
      </c>
      <c r="AW215" s="1">
        <v>84.42991726890527</v>
      </c>
      <c r="AX215" s="1">
        <v>0.0</v>
      </c>
      <c r="AY215" s="1">
        <v>0.0</v>
      </c>
      <c r="AZ215" s="1">
        <f t="shared" si="28"/>
        <v>1</v>
      </c>
      <c r="BA215" s="1">
        <f t="shared" si="29"/>
        <v>0</v>
      </c>
      <c r="BB215" s="1">
        <f t="shared" si="30"/>
        <v>51919.15055</v>
      </c>
      <c r="BC215" s="1">
        <f t="shared" si="31"/>
        <v>1999.961875</v>
      </c>
      <c r="BD215" s="1">
        <f t="shared" si="32"/>
        <v>1681.168294</v>
      </c>
      <c r="BE215" s="1">
        <f t="shared" si="33"/>
        <v>0.8406001708</v>
      </c>
      <c r="BF215" s="1">
        <f t="shared" si="34"/>
        <v>0.1607583297</v>
      </c>
      <c r="BG215" s="1">
        <v>6.0</v>
      </c>
      <c r="BH215" s="1">
        <v>0.5</v>
      </c>
      <c r="BI215" s="1" t="s">
        <v>356</v>
      </c>
      <c r="BJ215" s="1">
        <v>2.0</v>
      </c>
      <c r="BK215" s="1" t="b">
        <v>1</v>
      </c>
      <c r="BL215" s="1">
        <v>1.6602244581625E9</v>
      </c>
      <c r="BM215" s="1">
        <v>905.3595</v>
      </c>
      <c r="BN215" s="1">
        <v>959.3446875</v>
      </c>
      <c r="BO215" s="1">
        <v>27.208425</v>
      </c>
      <c r="BP215" s="1">
        <v>25.191025</v>
      </c>
      <c r="BQ215" s="1">
        <v>903.157</v>
      </c>
      <c r="BR215" s="1">
        <v>27.19320625</v>
      </c>
      <c r="BS215" s="1">
        <v>500.134625</v>
      </c>
      <c r="BT215" s="1">
        <v>99.4528125</v>
      </c>
      <c r="BU215" s="1">
        <v>0.10003653125</v>
      </c>
      <c r="BV215" s="1">
        <v>31.00705</v>
      </c>
      <c r="BW215" s="1">
        <v>31.446625</v>
      </c>
      <c r="BX215" s="1">
        <v>999.9</v>
      </c>
      <c r="BY215" s="1">
        <v>0.0</v>
      </c>
      <c r="BZ215" s="1">
        <v>0.0</v>
      </c>
      <c r="CA215" s="1">
        <v>10004.915625</v>
      </c>
      <c r="CB215" s="1">
        <v>0.0</v>
      </c>
      <c r="CC215" s="1">
        <v>7.3955725</v>
      </c>
      <c r="CD215" s="1">
        <v>-53.98521875</v>
      </c>
      <c r="CE215" s="1">
        <v>930.682</v>
      </c>
      <c r="CF215" s="1">
        <v>984.1360625</v>
      </c>
      <c r="CG215" s="1">
        <v>2.01741875</v>
      </c>
      <c r="CH215" s="1">
        <v>959.3446875</v>
      </c>
      <c r="CI215" s="1">
        <v>25.191025</v>
      </c>
      <c r="CJ215" s="1">
        <v>2.705955625</v>
      </c>
      <c r="CK215" s="1">
        <v>2.505318125</v>
      </c>
      <c r="CL215" s="1">
        <v>22.32131875</v>
      </c>
      <c r="CM215" s="1">
        <v>21.06108125</v>
      </c>
      <c r="CN215" s="1">
        <v>1999.961875</v>
      </c>
      <c r="CO215" s="1">
        <v>0.9799939375</v>
      </c>
      <c r="CP215" s="1">
        <v>0.0200062625</v>
      </c>
      <c r="CQ215" s="1">
        <v>0.0</v>
      </c>
      <c r="CR215" s="1">
        <v>2.9498125</v>
      </c>
      <c r="CS215" s="1">
        <v>0.0</v>
      </c>
      <c r="CT215" s="1">
        <v>22491.23125</v>
      </c>
      <c r="CU215" s="1">
        <v>17411.9625</v>
      </c>
      <c r="CV215" s="1">
        <v>40.402125</v>
      </c>
      <c r="CW215" s="1">
        <v>41.3238125</v>
      </c>
      <c r="CX215" s="1">
        <v>40.312</v>
      </c>
      <c r="CY215" s="1">
        <v>39.8710625</v>
      </c>
      <c r="CZ215" s="1">
        <v>40.54649999999999</v>
      </c>
      <c r="DA215" s="1">
        <v>1959.95125</v>
      </c>
      <c r="DB215" s="1">
        <v>40.010625</v>
      </c>
      <c r="DC215" s="1">
        <v>0.0</v>
      </c>
      <c r="DD215" s="1">
        <v>1.6602244655E9</v>
      </c>
      <c r="DE215" s="1">
        <v>0.0</v>
      </c>
      <c r="DF215" s="1">
        <v>1.660224008E9</v>
      </c>
      <c r="DG215" s="1" t="s">
        <v>357</v>
      </c>
      <c r="DH215" s="1">
        <v>1.660224008E9</v>
      </c>
      <c r="DI215" s="1">
        <v>1.660224007E9</v>
      </c>
      <c r="DJ215" s="1">
        <v>1.0</v>
      </c>
      <c r="DK215" s="1">
        <v>0.091</v>
      </c>
      <c r="DL215" s="1">
        <v>-0.018</v>
      </c>
      <c r="DM215" s="1">
        <v>1.42</v>
      </c>
      <c r="DN215" s="1">
        <v>0.02</v>
      </c>
      <c r="DO215" s="1">
        <v>400.0</v>
      </c>
      <c r="DP215" s="1">
        <v>26.0</v>
      </c>
      <c r="DQ215" s="1">
        <v>0.31</v>
      </c>
      <c r="DR215" s="1">
        <v>0.11</v>
      </c>
      <c r="DS215" s="1">
        <v>12.01987254643276</v>
      </c>
      <c r="DT215" s="1">
        <v>0.4682466207833262</v>
      </c>
      <c r="DU215" s="1">
        <v>0.08778483705487262</v>
      </c>
      <c r="DV215" s="1">
        <v>1.0</v>
      </c>
      <c r="DW215" s="1">
        <v>43.45142784921931</v>
      </c>
      <c r="DX215" s="1">
        <v>0.7676420532995193</v>
      </c>
      <c r="DY215" s="1">
        <v>0.08629568207492029</v>
      </c>
      <c r="DZ215" s="1">
        <v>0.0</v>
      </c>
      <c r="EA215" s="1">
        <v>-53.99931290322579</v>
      </c>
      <c r="EB215" s="1">
        <v>-1.568806451612811</v>
      </c>
      <c r="EC215" s="1">
        <v>0.1432287877486873</v>
      </c>
      <c r="ED215" s="1">
        <v>0.0</v>
      </c>
      <c r="EE215" s="1">
        <v>655.4802504116125</v>
      </c>
      <c r="EF215" s="1">
        <v>293.6693569899191</v>
      </c>
      <c r="EG215" s="1">
        <v>21.24392208657005</v>
      </c>
      <c r="EH215" s="1">
        <v>0.0</v>
      </c>
      <c r="EI215" s="1">
        <v>2.0127</v>
      </c>
      <c r="EJ215" s="1">
        <v>0.1463042508710857</v>
      </c>
      <c r="EK215" s="1">
        <v>0.01842371258367469</v>
      </c>
      <c r="EL215" s="1">
        <v>1.0</v>
      </c>
      <c r="EM215" s="1">
        <v>1.918971450954459</v>
      </c>
      <c r="EN215" s="1">
        <v>-0.01923544979792146</v>
      </c>
      <c r="EO215" s="1">
        <v>0.00152607403838231</v>
      </c>
      <c r="EP215" s="1">
        <v>1.0</v>
      </c>
      <c r="EQ215" s="1">
        <v>3.0</v>
      </c>
      <c r="ER215" s="1">
        <v>6.0</v>
      </c>
      <c r="ES215" s="1" t="s">
        <v>378</v>
      </c>
      <c r="ET215" s="1">
        <v>2.94467</v>
      </c>
      <c r="EU215" s="1">
        <v>2.80097</v>
      </c>
      <c r="EV215" s="1">
        <v>0.16163</v>
      </c>
      <c r="EW215" s="1">
        <v>0.167499</v>
      </c>
      <c r="EX215" s="1">
        <v>0.118309</v>
      </c>
      <c r="EY215" s="1">
        <v>0.112011</v>
      </c>
      <c r="EZ215" s="1">
        <v>17241.1</v>
      </c>
      <c r="FA215" s="1">
        <v>17954.1</v>
      </c>
      <c r="FB215" s="1">
        <v>23904.1</v>
      </c>
      <c r="FC215" s="1">
        <v>25085.9</v>
      </c>
      <c r="FD215" s="1">
        <v>33727.8</v>
      </c>
      <c r="FE215" s="1">
        <v>35564.1</v>
      </c>
      <c r="FF215" s="1">
        <v>43567.1</v>
      </c>
      <c r="FG215" s="1">
        <v>46366.9</v>
      </c>
      <c r="FH215" s="1">
        <v>1.98978</v>
      </c>
      <c r="FI215" s="1">
        <v>1.91637</v>
      </c>
      <c r="FJ215" s="1">
        <v>0.133738</v>
      </c>
      <c r="FK215" s="1">
        <v>0.0</v>
      </c>
      <c r="FL215" s="1">
        <v>29.2603</v>
      </c>
      <c r="FM215" s="1">
        <v>999.9</v>
      </c>
      <c r="FN215" s="1">
        <v>69.9</v>
      </c>
      <c r="FO215" s="1">
        <v>31.8</v>
      </c>
      <c r="FP215" s="1">
        <v>33.1852</v>
      </c>
      <c r="FQ215" s="1">
        <v>64.144</v>
      </c>
      <c r="FR215" s="1">
        <v>25.9415</v>
      </c>
      <c r="FS215" s="1">
        <v>1.0</v>
      </c>
      <c r="FT215" s="1">
        <v>0.217162</v>
      </c>
      <c r="FU215" s="1">
        <v>0.482791</v>
      </c>
      <c r="FV215" s="1">
        <v>20.3241</v>
      </c>
      <c r="FW215" s="1">
        <v>5.21355</v>
      </c>
      <c r="FX215" s="1">
        <v>11.9072</v>
      </c>
      <c r="FY215" s="1">
        <v>5.00315</v>
      </c>
      <c r="FZ215" s="1">
        <v>3.28978</v>
      </c>
      <c r="GA215" s="1">
        <v>9999.0</v>
      </c>
      <c r="GB215" s="1">
        <v>9999.0</v>
      </c>
      <c r="GC215" s="1">
        <v>9999.0</v>
      </c>
      <c r="GD215" s="1">
        <v>999.9</v>
      </c>
      <c r="GE215" s="1">
        <v>1.85946</v>
      </c>
      <c r="GF215" s="1">
        <v>1.8544</v>
      </c>
      <c r="GG215" s="1">
        <v>1.85761</v>
      </c>
      <c r="GH215" s="1">
        <v>1.85604</v>
      </c>
      <c r="GI215" s="1">
        <v>1.85486</v>
      </c>
      <c r="GJ215" s="1">
        <v>1.85456</v>
      </c>
      <c r="GK215" s="1">
        <v>1.85312</v>
      </c>
      <c r="GL215" s="1">
        <v>1.85638</v>
      </c>
      <c r="GM215" s="1">
        <v>0.0</v>
      </c>
      <c r="GN215" s="1">
        <v>0.0</v>
      </c>
      <c r="GO215" s="1">
        <v>0.0</v>
      </c>
      <c r="GP215" s="1">
        <v>0.0</v>
      </c>
      <c r="GQ215" s="1" t="s">
        <v>359</v>
      </c>
      <c r="GR215" s="1" t="s">
        <v>360</v>
      </c>
      <c r="GS215" s="1" t="s">
        <v>361</v>
      </c>
      <c r="GT215" s="1" t="s">
        <v>361</v>
      </c>
      <c r="GU215" s="1" t="s">
        <v>361</v>
      </c>
      <c r="GV215" s="1" t="s">
        <v>361</v>
      </c>
      <c r="GW215" s="1">
        <v>0.0</v>
      </c>
      <c r="GX215" s="1">
        <v>100.0</v>
      </c>
      <c r="GY215" s="1">
        <v>100.0</v>
      </c>
      <c r="GZ215" s="1">
        <v>2.252</v>
      </c>
      <c r="HA215" s="1">
        <v>0.0152</v>
      </c>
      <c r="HB215" s="1">
        <v>0.4508132229881339</v>
      </c>
      <c r="HC215" s="1">
        <v>0.002931838302181297</v>
      </c>
      <c r="HD215" s="1">
        <v>-1.375455985948503E-6</v>
      </c>
      <c r="HE215" s="1">
        <v>3.07004744371273E-10</v>
      </c>
      <c r="HF215" s="1">
        <v>-0.06116048014925604</v>
      </c>
      <c r="HG215" s="1">
        <v>0.0100384331276165</v>
      </c>
      <c r="HH215" s="1">
        <v>-3.153267371123071E-4</v>
      </c>
      <c r="HI215" s="1">
        <v>1.819468599177705E-6</v>
      </c>
      <c r="HJ215" s="1">
        <v>1.0</v>
      </c>
      <c r="HK215" s="1">
        <v>2112.0</v>
      </c>
      <c r="HL215" s="1">
        <v>3.0</v>
      </c>
      <c r="HM215" s="1">
        <v>29.0</v>
      </c>
      <c r="HN215" s="1">
        <v>7.6</v>
      </c>
      <c r="HO215" s="1">
        <v>7.7</v>
      </c>
      <c r="HP215" s="1">
        <v>2.19116</v>
      </c>
      <c r="HQ215" s="1">
        <v>2.27783</v>
      </c>
      <c r="HR215" s="1">
        <v>1.4978</v>
      </c>
      <c r="HS215" s="1">
        <v>2.30347</v>
      </c>
      <c r="HT215" s="1">
        <v>1.54785</v>
      </c>
      <c r="HU215" s="1">
        <v>2.35352</v>
      </c>
      <c r="HV215" s="1">
        <v>35.6148</v>
      </c>
      <c r="HW215" s="1">
        <v>15.568</v>
      </c>
      <c r="HX215" s="1">
        <v>18.0</v>
      </c>
      <c r="HY215" s="1">
        <v>500.848</v>
      </c>
      <c r="HZ215" s="1">
        <v>519.483</v>
      </c>
      <c r="IA215" s="1">
        <v>28.5527</v>
      </c>
      <c r="IB215" s="1">
        <v>29.8967</v>
      </c>
      <c r="IC215" s="1">
        <v>30.0005</v>
      </c>
      <c r="ID215" s="1">
        <v>29.6737</v>
      </c>
      <c r="IE215" s="1">
        <v>29.7668</v>
      </c>
      <c r="IF215" s="1">
        <v>43.8551</v>
      </c>
      <c r="IG215" s="1">
        <v>27.362</v>
      </c>
      <c r="IH215" s="1">
        <v>82.4212</v>
      </c>
      <c r="II215" s="1">
        <v>28.5464</v>
      </c>
      <c r="IJ215" s="1">
        <v>1035.79</v>
      </c>
      <c r="IK215" s="1">
        <v>25.1048</v>
      </c>
      <c r="IL215" s="1">
        <v>100.758</v>
      </c>
      <c r="IM215" s="1">
        <v>100.494</v>
      </c>
      <c r="IN215" s="1" t="s">
        <v>362</v>
      </c>
    </row>
    <row r="216" ht="15.75" customHeight="1">
      <c r="A216" s="1">
        <v>200.0</v>
      </c>
      <c r="B216" s="1">
        <v>1.6602244681E9</v>
      </c>
      <c r="C216" s="1">
        <v>481.0999999046326</v>
      </c>
      <c r="D216" s="1" t="s">
        <v>737</v>
      </c>
      <c r="E216" s="1" t="s">
        <v>738</v>
      </c>
      <c r="F216" s="1">
        <v>1.0</v>
      </c>
      <c r="G216" s="1" t="s">
        <v>349</v>
      </c>
      <c r="H216" s="1" t="s">
        <v>350</v>
      </c>
      <c r="I216" s="1" t="s">
        <v>351</v>
      </c>
      <c r="J216" s="1" t="s">
        <v>352</v>
      </c>
      <c r="K216" s="1" t="s">
        <v>353</v>
      </c>
      <c r="L216" s="1" t="s">
        <v>354</v>
      </c>
      <c r="M216" s="1" t="s">
        <v>355</v>
      </c>
      <c r="N216" s="1">
        <v>1.66022446019375E9</v>
      </c>
      <c r="O216" s="1">
        <f t="shared" si="1"/>
        <v>0.001754033269</v>
      </c>
      <c r="P216" s="1">
        <f t="shared" si="2"/>
        <v>1.754033269</v>
      </c>
      <c r="Q216" s="1">
        <f t="shared" si="3"/>
        <v>12.14228807</v>
      </c>
      <c r="R216" s="1">
        <f t="shared" si="4"/>
        <v>915.5078125</v>
      </c>
      <c r="S216" s="1">
        <f t="shared" si="5"/>
        <v>669.1600202</v>
      </c>
      <c r="T216" s="1">
        <f t="shared" si="6"/>
        <v>66.61681431</v>
      </c>
      <c r="U216" s="1">
        <f t="shared" si="7"/>
        <v>91.14144914</v>
      </c>
      <c r="V216" s="1">
        <f t="shared" si="8"/>
        <v>0.08916405997</v>
      </c>
      <c r="W216" s="1">
        <f t="shared" si="9"/>
        <v>2.920720137</v>
      </c>
      <c r="X216" s="1">
        <f t="shared" si="10"/>
        <v>0.08767900933</v>
      </c>
      <c r="Y216" s="1">
        <f t="shared" si="11"/>
        <v>0.05493074646</v>
      </c>
      <c r="Z216" s="1">
        <f t="shared" si="12"/>
        <v>321.5137224</v>
      </c>
      <c r="AA216" s="1">
        <f t="shared" si="13"/>
        <v>32.44710798</v>
      </c>
      <c r="AB216" s="1">
        <f t="shared" si="14"/>
        <v>31.444125</v>
      </c>
      <c r="AC216" s="1">
        <f t="shared" si="15"/>
        <v>4.626887331</v>
      </c>
      <c r="AD216" s="1">
        <f t="shared" si="16"/>
        <v>60.01658454</v>
      </c>
      <c r="AE216" s="1">
        <f t="shared" si="17"/>
        <v>2.708689803</v>
      </c>
      <c r="AF216" s="1">
        <f t="shared" si="18"/>
        <v>4.513235506</v>
      </c>
      <c r="AG216" s="1">
        <f t="shared" si="19"/>
        <v>1.918197529</v>
      </c>
      <c r="AH216" s="1">
        <f t="shared" si="20"/>
        <v>-77.35286715</v>
      </c>
      <c r="AI216" s="1">
        <f t="shared" si="21"/>
        <v>-68.79607252</v>
      </c>
      <c r="AJ216" s="1">
        <f t="shared" si="22"/>
        <v>-5.301181933</v>
      </c>
      <c r="AK216" s="1">
        <f t="shared" si="23"/>
        <v>170.0636008</v>
      </c>
      <c r="AL216" s="1">
        <f t="shared" si="24"/>
        <v>43.3986831</v>
      </c>
      <c r="AM216" s="1">
        <f t="shared" si="25"/>
        <v>1.735034938</v>
      </c>
      <c r="AN216" s="1">
        <f t="shared" si="26"/>
        <v>12.14228807</v>
      </c>
      <c r="AO216" s="1">
        <v>1020.277730185063</v>
      </c>
      <c r="AP216" s="1">
        <v>979.1567090909089</v>
      </c>
      <c r="AQ216" s="1">
        <v>5.123951509959152</v>
      </c>
      <c r="AR216" s="1">
        <v>64.96869328460993</v>
      </c>
      <c r="AS216" s="1">
        <f t="shared" si="27"/>
        <v>1.754033269</v>
      </c>
      <c r="AT216" s="1">
        <v>25.15659041500826</v>
      </c>
      <c r="AU216" s="1">
        <v>27.20382727272728</v>
      </c>
      <c r="AV216" s="1">
        <v>-2.994999401110519E-5</v>
      </c>
      <c r="AW216" s="1">
        <v>84.42991726890527</v>
      </c>
      <c r="AX216" s="1">
        <v>0.0</v>
      </c>
      <c r="AY216" s="1">
        <v>0.0</v>
      </c>
      <c r="AZ216" s="1">
        <f t="shared" si="28"/>
        <v>1</v>
      </c>
      <c r="BA216" s="1">
        <f t="shared" si="29"/>
        <v>0</v>
      </c>
      <c r="BB216" s="1">
        <f t="shared" si="30"/>
        <v>51917.03601</v>
      </c>
      <c r="BC216" s="1">
        <f t="shared" si="31"/>
        <v>1999.981875</v>
      </c>
      <c r="BD216" s="1">
        <f t="shared" si="32"/>
        <v>1681.185094</v>
      </c>
      <c r="BE216" s="1">
        <f t="shared" si="33"/>
        <v>0.8406001648</v>
      </c>
      <c r="BF216" s="1">
        <f t="shared" si="34"/>
        <v>0.1607583181</v>
      </c>
      <c r="BG216" s="1">
        <v>6.0</v>
      </c>
      <c r="BH216" s="1">
        <v>0.5</v>
      </c>
      <c r="BI216" s="1" t="s">
        <v>356</v>
      </c>
      <c r="BJ216" s="1">
        <v>2.0</v>
      </c>
      <c r="BK216" s="1" t="b">
        <v>1</v>
      </c>
      <c r="BL216" s="1">
        <v>1.66022446019375E9</v>
      </c>
      <c r="BM216" s="1">
        <v>915.5078125</v>
      </c>
      <c r="BN216" s="1">
        <v>969.4780625000001</v>
      </c>
      <c r="BO216" s="1">
        <v>27.20855</v>
      </c>
      <c r="BP216" s="1">
        <v>25.18369375</v>
      </c>
      <c r="BQ216" s="1">
        <v>913.2931874999999</v>
      </c>
      <c r="BR216" s="1">
        <v>27.193325</v>
      </c>
      <c r="BS216" s="1">
        <v>500.1324375</v>
      </c>
      <c r="BT216" s="1">
        <v>99.45286875</v>
      </c>
      <c r="BU216" s="1">
        <v>0.10002189375</v>
      </c>
      <c r="BV216" s="1">
        <v>31.00721875</v>
      </c>
      <c r="BW216" s="1">
        <v>31.444125</v>
      </c>
      <c r="BX216" s="1">
        <v>999.9</v>
      </c>
      <c r="BY216" s="1">
        <v>0.0</v>
      </c>
      <c r="BZ216" s="1">
        <v>0.0</v>
      </c>
      <c r="CA216" s="1">
        <v>10004.490625</v>
      </c>
      <c r="CB216" s="1">
        <v>0.0</v>
      </c>
      <c r="CC216" s="1">
        <v>7.400111875</v>
      </c>
      <c r="CD216" s="1">
        <v>-53.97025</v>
      </c>
      <c r="CE216" s="1">
        <v>941.11425</v>
      </c>
      <c r="CF216" s="1">
        <v>994.523625</v>
      </c>
      <c r="CG216" s="1">
        <v>2.02487125</v>
      </c>
      <c r="CH216" s="1">
        <v>969.4780625000001</v>
      </c>
      <c r="CI216" s="1">
        <v>25.18369375</v>
      </c>
      <c r="CJ216" s="1">
        <v>2.705969375</v>
      </c>
      <c r="CK216" s="1">
        <v>2.50459</v>
      </c>
      <c r="CL216" s="1">
        <v>22.3214</v>
      </c>
      <c r="CM216" s="1">
        <v>21.05635</v>
      </c>
      <c r="CN216" s="1">
        <v>1999.981875</v>
      </c>
      <c r="CO216" s="1">
        <v>0.9799941249999999</v>
      </c>
      <c r="CP216" s="1">
        <v>0.020006075</v>
      </c>
      <c r="CQ216" s="1">
        <v>0.0</v>
      </c>
      <c r="CR216" s="1">
        <v>2.936</v>
      </c>
      <c r="CS216" s="1">
        <v>0.0</v>
      </c>
      <c r="CT216" s="1">
        <v>22499.1125</v>
      </c>
      <c r="CU216" s="1">
        <v>17412.13125</v>
      </c>
      <c r="CV216" s="1">
        <v>40.409875</v>
      </c>
      <c r="CW216" s="1">
        <v>41.3238125</v>
      </c>
      <c r="CX216" s="1">
        <v>40.312</v>
      </c>
      <c r="CY216" s="1">
        <v>39.875</v>
      </c>
      <c r="CZ216" s="1">
        <v>40.55425</v>
      </c>
      <c r="DA216" s="1">
        <v>1959.97125</v>
      </c>
      <c r="DB216" s="1">
        <v>40.010625</v>
      </c>
      <c r="DC216" s="1">
        <v>0.0</v>
      </c>
      <c r="DD216" s="1">
        <v>1.6602244667E9</v>
      </c>
      <c r="DE216" s="1">
        <v>0.0</v>
      </c>
      <c r="DF216" s="1">
        <v>1.660224008E9</v>
      </c>
      <c r="DG216" s="1" t="s">
        <v>357</v>
      </c>
      <c r="DH216" s="1">
        <v>1.660224008E9</v>
      </c>
      <c r="DI216" s="1">
        <v>1.660224007E9</v>
      </c>
      <c r="DJ216" s="1">
        <v>1.0</v>
      </c>
      <c r="DK216" s="1">
        <v>0.091</v>
      </c>
      <c r="DL216" s="1">
        <v>-0.018</v>
      </c>
      <c r="DM216" s="1">
        <v>1.42</v>
      </c>
      <c r="DN216" s="1">
        <v>0.02</v>
      </c>
      <c r="DO216" s="1">
        <v>400.0</v>
      </c>
      <c r="DP216" s="1">
        <v>26.0</v>
      </c>
      <c r="DQ216" s="1">
        <v>0.31</v>
      </c>
      <c r="DR216" s="1">
        <v>0.11</v>
      </c>
      <c r="DS216" s="1">
        <v>12.0265691225268</v>
      </c>
      <c r="DT216" s="1">
        <v>0.08046540975663807</v>
      </c>
      <c r="DU216" s="1">
        <v>0.07740762976635014</v>
      </c>
      <c r="DV216" s="1">
        <v>1.0</v>
      </c>
      <c r="DW216" s="1">
        <v>43.45737152602552</v>
      </c>
      <c r="DX216" s="1">
        <v>0.2066319547477773</v>
      </c>
      <c r="DY216" s="1">
        <v>0.07353672910651396</v>
      </c>
      <c r="DZ216" s="1">
        <v>1.0</v>
      </c>
      <c r="EA216" s="1">
        <v>-54.01529677419353</v>
      </c>
      <c r="EB216" s="1">
        <v>-0.8878112903224633</v>
      </c>
      <c r="EC216" s="1">
        <v>0.1158725258534515</v>
      </c>
      <c r="ED216" s="1">
        <v>1.0</v>
      </c>
      <c r="EE216" s="1">
        <v>660.4746776627557</v>
      </c>
      <c r="EF216" s="1">
        <v>303.5891905632583</v>
      </c>
      <c r="EG216" s="1">
        <v>21.95978202849578</v>
      </c>
      <c r="EH216" s="1">
        <v>0.0</v>
      </c>
      <c r="EI216" s="1">
        <v>2.015899268292683</v>
      </c>
      <c r="EJ216" s="1">
        <v>0.1755112891986104</v>
      </c>
      <c r="EK216" s="1">
        <v>0.02117741000657434</v>
      </c>
      <c r="EL216" s="1">
        <v>0.0</v>
      </c>
      <c r="EM216" s="1">
        <v>1.918713440360934</v>
      </c>
      <c r="EN216" s="1">
        <v>-0.01997083243833932</v>
      </c>
      <c r="EO216" s="1">
        <v>0.001565367921715244</v>
      </c>
      <c r="EP216" s="1">
        <v>1.0</v>
      </c>
      <c r="EQ216" s="1">
        <v>4.0</v>
      </c>
      <c r="ER216" s="1">
        <v>6.0</v>
      </c>
      <c r="ES216" s="1" t="s">
        <v>375</v>
      </c>
      <c r="ET216" s="1">
        <v>2.94467</v>
      </c>
      <c r="EU216" s="1">
        <v>2.80103</v>
      </c>
      <c r="EV216" s="1">
        <v>0.16245</v>
      </c>
      <c r="EW216" s="1">
        <v>0.168242</v>
      </c>
      <c r="EX216" s="1">
        <v>0.118296</v>
      </c>
      <c r="EY216" s="1">
        <v>0.11201</v>
      </c>
      <c r="EZ216" s="1">
        <v>17224.3</v>
      </c>
      <c r="FA216" s="1">
        <v>17938.1</v>
      </c>
      <c r="FB216" s="1">
        <v>23904.3</v>
      </c>
      <c r="FC216" s="1">
        <v>25086.0</v>
      </c>
      <c r="FD216" s="1">
        <v>33728.3</v>
      </c>
      <c r="FE216" s="1">
        <v>35564.5</v>
      </c>
      <c r="FF216" s="1">
        <v>43567.1</v>
      </c>
      <c r="FG216" s="1">
        <v>46367.2</v>
      </c>
      <c r="FH216" s="1">
        <v>1.98975</v>
      </c>
      <c r="FI216" s="1">
        <v>1.91632</v>
      </c>
      <c r="FJ216" s="1">
        <v>0.13335</v>
      </c>
      <c r="FK216" s="1">
        <v>0.0</v>
      </c>
      <c r="FL216" s="1">
        <v>29.2614</v>
      </c>
      <c r="FM216" s="1">
        <v>999.9</v>
      </c>
      <c r="FN216" s="1">
        <v>69.8</v>
      </c>
      <c r="FO216" s="1">
        <v>31.8</v>
      </c>
      <c r="FP216" s="1">
        <v>33.1378</v>
      </c>
      <c r="FQ216" s="1">
        <v>64.124</v>
      </c>
      <c r="FR216" s="1">
        <v>25.7091</v>
      </c>
      <c r="FS216" s="1">
        <v>1.0</v>
      </c>
      <c r="FT216" s="1">
        <v>0.217386</v>
      </c>
      <c r="FU216" s="1">
        <v>0.490131</v>
      </c>
      <c r="FV216" s="1">
        <v>20.3241</v>
      </c>
      <c r="FW216" s="1">
        <v>5.21325</v>
      </c>
      <c r="FX216" s="1">
        <v>11.9074</v>
      </c>
      <c r="FY216" s="1">
        <v>5.00295</v>
      </c>
      <c r="FZ216" s="1">
        <v>3.28965</v>
      </c>
      <c r="GA216" s="1">
        <v>9999.0</v>
      </c>
      <c r="GB216" s="1">
        <v>9999.0</v>
      </c>
      <c r="GC216" s="1">
        <v>9999.0</v>
      </c>
      <c r="GD216" s="1">
        <v>999.9</v>
      </c>
      <c r="GE216" s="1">
        <v>1.85945</v>
      </c>
      <c r="GF216" s="1">
        <v>1.85441</v>
      </c>
      <c r="GG216" s="1">
        <v>1.85762</v>
      </c>
      <c r="GH216" s="1">
        <v>1.85605</v>
      </c>
      <c r="GI216" s="1">
        <v>1.85486</v>
      </c>
      <c r="GJ216" s="1">
        <v>1.85456</v>
      </c>
      <c r="GK216" s="1">
        <v>1.85313</v>
      </c>
      <c r="GL216" s="1">
        <v>1.85638</v>
      </c>
      <c r="GM216" s="1">
        <v>0.0</v>
      </c>
      <c r="GN216" s="1">
        <v>0.0</v>
      </c>
      <c r="GO216" s="1">
        <v>0.0</v>
      </c>
      <c r="GP216" s="1">
        <v>0.0</v>
      </c>
      <c r="GQ216" s="1" t="s">
        <v>359</v>
      </c>
      <c r="GR216" s="1" t="s">
        <v>360</v>
      </c>
      <c r="GS216" s="1" t="s">
        <v>361</v>
      </c>
      <c r="GT216" s="1" t="s">
        <v>361</v>
      </c>
      <c r="GU216" s="1" t="s">
        <v>361</v>
      </c>
      <c r="GV216" s="1" t="s">
        <v>361</v>
      </c>
      <c r="GW216" s="1">
        <v>0.0</v>
      </c>
      <c r="GX216" s="1">
        <v>100.0</v>
      </c>
      <c r="GY216" s="1">
        <v>100.0</v>
      </c>
      <c r="GZ216" s="1">
        <v>2.261</v>
      </c>
      <c r="HA216" s="1">
        <v>0.0152</v>
      </c>
      <c r="HB216" s="1">
        <v>0.4508132229881339</v>
      </c>
      <c r="HC216" s="1">
        <v>0.002931838302181297</v>
      </c>
      <c r="HD216" s="1">
        <v>-1.375455985948503E-6</v>
      </c>
      <c r="HE216" s="1">
        <v>3.07004744371273E-10</v>
      </c>
      <c r="HF216" s="1">
        <v>-0.06116048014925604</v>
      </c>
      <c r="HG216" s="1">
        <v>0.0100384331276165</v>
      </c>
      <c r="HH216" s="1">
        <v>-3.153267371123071E-4</v>
      </c>
      <c r="HI216" s="1">
        <v>1.819468599177705E-6</v>
      </c>
      <c r="HJ216" s="1">
        <v>1.0</v>
      </c>
      <c r="HK216" s="1">
        <v>2112.0</v>
      </c>
      <c r="HL216" s="1">
        <v>3.0</v>
      </c>
      <c r="HM216" s="1">
        <v>29.0</v>
      </c>
      <c r="HN216" s="1">
        <v>7.7</v>
      </c>
      <c r="HO216" s="1">
        <v>7.7</v>
      </c>
      <c r="HP216" s="1">
        <v>2.20459</v>
      </c>
      <c r="HQ216" s="1">
        <v>2.26196</v>
      </c>
      <c r="HR216" s="1">
        <v>1.4978</v>
      </c>
      <c r="HS216" s="1">
        <v>2.30347</v>
      </c>
      <c r="HT216" s="1">
        <v>1.54785</v>
      </c>
      <c r="HU216" s="1">
        <v>2.39258</v>
      </c>
      <c r="HV216" s="1">
        <v>35.6148</v>
      </c>
      <c r="HW216" s="1">
        <v>15.5855</v>
      </c>
      <c r="HX216" s="1">
        <v>18.0</v>
      </c>
      <c r="HY216" s="1">
        <v>500.846</v>
      </c>
      <c r="HZ216" s="1">
        <v>519.462</v>
      </c>
      <c r="IA216" s="1">
        <v>28.5497</v>
      </c>
      <c r="IB216" s="1">
        <v>29.8983</v>
      </c>
      <c r="IC216" s="1">
        <v>30.0006</v>
      </c>
      <c r="ID216" s="1">
        <v>29.6754</v>
      </c>
      <c r="IE216" s="1">
        <v>29.7684</v>
      </c>
      <c r="IF216" s="1">
        <v>44.1503</v>
      </c>
      <c r="IG216" s="1">
        <v>27.362</v>
      </c>
      <c r="IH216" s="1">
        <v>82.4212</v>
      </c>
      <c r="II216" s="1">
        <v>28.5464</v>
      </c>
      <c r="IJ216" s="1">
        <v>1035.79</v>
      </c>
      <c r="IK216" s="1">
        <v>25.1024</v>
      </c>
      <c r="IL216" s="1">
        <v>100.759</v>
      </c>
      <c r="IM216" s="1">
        <v>100.494</v>
      </c>
      <c r="IN216" s="1" t="s">
        <v>362</v>
      </c>
    </row>
    <row r="217" ht="15.75" customHeight="1">
      <c r="A217" s="1">
        <v>201.0</v>
      </c>
      <c r="B217" s="1">
        <v>1.6602244686E9</v>
      </c>
      <c r="C217" s="1">
        <v>481.5999999046326</v>
      </c>
      <c r="D217" s="1" t="s">
        <v>737</v>
      </c>
      <c r="E217" s="1" t="s">
        <v>738</v>
      </c>
      <c r="F217" s="1">
        <v>1.0</v>
      </c>
      <c r="G217" s="1" t="s">
        <v>349</v>
      </c>
      <c r="H217" s="1" t="s">
        <v>350</v>
      </c>
      <c r="I217" s="1" t="s">
        <v>351</v>
      </c>
      <c r="J217" s="1" t="s">
        <v>352</v>
      </c>
      <c r="K217" s="1" t="s">
        <v>353</v>
      </c>
      <c r="L217" s="1" t="s">
        <v>354</v>
      </c>
      <c r="M217" s="1" t="s">
        <v>355</v>
      </c>
      <c r="N217" s="1">
        <v>1.66022446019375E9</v>
      </c>
      <c r="O217" s="1">
        <f t="shared" si="1"/>
        <v>0.001756716634</v>
      </c>
      <c r="P217" s="1">
        <f t="shared" si="2"/>
        <v>1.756716634</v>
      </c>
      <c r="Q217" s="1">
        <f t="shared" si="3"/>
        <v>12.09648385</v>
      </c>
      <c r="R217" s="1">
        <f t="shared" si="4"/>
        <v>915.5078125</v>
      </c>
      <c r="S217" s="1">
        <f t="shared" si="5"/>
        <v>670.3127404</v>
      </c>
      <c r="T217" s="1">
        <f t="shared" si="6"/>
        <v>66.73157095</v>
      </c>
      <c r="U217" s="1">
        <f t="shared" si="7"/>
        <v>91.14144914</v>
      </c>
      <c r="V217" s="1">
        <f t="shared" si="8"/>
        <v>0.08930277629</v>
      </c>
      <c r="W217" s="1">
        <f t="shared" si="9"/>
        <v>2.920720137</v>
      </c>
      <c r="X217" s="1">
        <f t="shared" si="10"/>
        <v>0.08781314295</v>
      </c>
      <c r="Y217" s="1">
        <f t="shared" si="11"/>
        <v>0.0550149822</v>
      </c>
      <c r="Z217" s="1">
        <f t="shared" si="12"/>
        <v>321.5137224</v>
      </c>
      <c r="AA217" s="1">
        <f t="shared" si="13"/>
        <v>32.44641012</v>
      </c>
      <c r="AB217" s="1">
        <f t="shared" si="14"/>
        <v>31.444125</v>
      </c>
      <c r="AC217" s="1">
        <f t="shared" si="15"/>
        <v>4.626887331</v>
      </c>
      <c r="AD217" s="1">
        <f t="shared" si="16"/>
        <v>60.01658454</v>
      </c>
      <c r="AE217" s="1">
        <f t="shared" si="17"/>
        <v>2.708689803</v>
      </c>
      <c r="AF217" s="1">
        <f t="shared" si="18"/>
        <v>4.513235506</v>
      </c>
      <c r="AG217" s="1">
        <f t="shared" si="19"/>
        <v>1.918197529</v>
      </c>
      <c r="AH217" s="1">
        <f t="shared" si="20"/>
        <v>-77.47120357</v>
      </c>
      <c r="AI217" s="1">
        <f t="shared" si="21"/>
        <v>-68.79607252</v>
      </c>
      <c r="AJ217" s="1">
        <f t="shared" si="22"/>
        <v>-5.301181933</v>
      </c>
      <c r="AK217" s="1">
        <f t="shared" si="23"/>
        <v>169.9452644</v>
      </c>
      <c r="AL217" s="1">
        <f t="shared" si="24"/>
        <v>43.3986831</v>
      </c>
      <c r="AM217" s="1">
        <f t="shared" si="25"/>
        <v>1.735034938</v>
      </c>
      <c r="AN217" s="1">
        <f t="shared" si="26"/>
        <v>12.09648385</v>
      </c>
      <c r="AO217" s="1">
        <v>1022.750687410761</v>
      </c>
      <c r="AP217" s="1">
        <v>981.7158181818182</v>
      </c>
      <c r="AQ217" s="1">
        <v>5.118122135602066</v>
      </c>
      <c r="AR217" s="1">
        <v>64.96869328460993</v>
      </c>
      <c r="AS217" s="1">
        <f t="shared" si="27"/>
        <v>1.756716634</v>
      </c>
      <c r="AT217" s="1">
        <v>25.15185933753318</v>
      </c>
      <c r="AU217" s="1">
        <v>27.20235878787879</v>
      </c>
      <c r="AV217" s="1">
        <v>-4.921204148710961E-5</v>
      </c>
      <c r="AW217" s="1">
        <v>84.42991726890527</v>
      </c>
      <c r="AX217" s="1">
        <v>0.0</v>
      </c>
      <c r="AY217" s="1">
        <v>0.0</v>
      </c>
      <c r="AZ217" s="1">
        <f t="shared" si="28"/>
        <v>1</v>
      </c>
      <c r="BA217" s="1">
        <f t="shared" si="29"/>
        <v>0</v>
      </c>
      <c r="BB217" s="1">
        <f t="shared" si="30"/>
        <v>51917.03601</v>
      </c>
      <c r="BC217" s="1">
        <f t="shared" si="31"/>
        <v>1999.981875</v>
      </c>
      <c r="BD217" s="1">
        <f t="shared" si="32"/>
        <v>1681.185094</v>
      </c>
      <c r="BE217" s="1">
        <f t="shared" si="33"/>
        <v>0.8406001648</v>
      </c>
      <c r="BF217" s="1">
        <f t="shared" si="34"/>
        <v>0.1607583181</v>
      </c>
      <c r="BG217" s="1">
        <v>6.0</v>
      </c>
      <c r="BH217" s="1">
        <v>0.5</v>
      </c>
      <c r="BI217" s="1" t="s">
        <v>356</v>
      </c>
      <c r="BJ217" s="1">
        <v>2.0</v>
      </c>
      <c r="BK217" s="1" t="b">
        <v>1</v>
      </c>
      <c r="BL217" s="1">
        <v>1.66022446019375E9</v>
      </c>
      <c r="BM217" s="1">
        <v>915.5078125</v>
      </c>
      <c r="BN217" s="1">
        <v>969.4780625000001</v>
      </c>
      <c r="BO217" s="1">
        <v>27.20855</v>
      </c>
      <c r="BP217" s="1">
        <v>25.18369375</v>
      </c>
      <c r="BQ217" s="1">
        <v>913.2931874999999</v>
      </c>
      <c r="BR217" s="1">
        <v>27.193325</v>
      </c>
      <c r="BS217" s="1">
        <v>500.1324375</v>
      </c>
      <c r="BT217" s="1">
        <v>99.45286875</v>
      </c>
      <c r="BU217" s="1">
        <v>0.10002189375</v>
      </c>
      <c r="BV217" s="1">
        <v>31.00721875</v>
      </c>
      <c r="BW217" s="1">
        <v>31.444125</v>
      </c>
      <c r="BX217" s="1">
        <v>999.9</v>
      </c>
      <c r="BY217" s="1">
        <v>0.0</v>
      </c>
      <c r="BZ217" s="1">
        <v>0.0</v>
      </c>
      <c r="CA217" s="1">
        <v>10004.490625</v>
      </c>
      <c r="CB217" s="1">
        <v>0.0</v>
      </c>
      <c r="CC217" s="1">
        <v>7.400111875</v>
      </c>
      <c r="CD217" s="1">
        <v>-53.97025</v>
      </c>
      <c r="CE217" s="1">
        <v>941.11425</v>
      </c>
      <c r="CF217" s="1">
        <v>994.523625</v>
      </c>
      <c r="CG217" s="1">
        <v>2.02487125</v>
      </c>
      <c r="CH217" s="1">
        <v>969.4780625000001</v>
      </c>
      <c r="CI217" s="1">
        <v>25.18369375</v>
      </c>
      <c r="CJ217" s="1">
        <v>2.705969375</v>
      </c>
      <c r="CK217" s="1">
        <v>2.50459</v>
      </c>
      <c r="CL217" s="1">
        <v>22.3214</v>
      </c>
      <c r="CM217" s="1">
        <v>21.05635</v>
      </c>
      <c r="CN217" s="1">
        <v>1999.981875</v>
      </c>
      <c r="CO217" s="1">
        <v>0.9799941249999999</v>
      </c>
      <c r="CP217" s="1">
        <v>0.020006075</v>
      </c>
      <c r="CQ217" s="1">
        <v>0.0</v>
      </c>
      <c r="CR217" s="1">
        <v>2.936</v>
      </c>
      <c r="CS217" s="1">
        <v>0.0</v>
      </c>
      <c r="CT217" s="1">
        <v>22499.1125</v>
      </c>
      <c r="CU217" s="1">
        <v>17412.13125</v>
      </c>
      <c r="CV217" s="1">
        <v>40.409875</v>
      </c>
      <c r="CW217" s="1">
        <v>41.3238125</v>
      </c>
      <c r="CX217" s="1">
        <v>40.312</v>
      </c>
      <c r="CY217" s="1">
        <v>39.875</v>
      </c>
      <c r="CZ217" s="1">
        <v>40.55425</v>
      </c>
      <c r="DA217" s="1">
        <v>1959.97125</v>
      </c>
      <c r="DB217" s="1">
        <v>40.010625</v>
      </c>
      <c r="DC217" s="1">
        <v>0.0</v>
      </c>
      <c r="DD217" s="1">
        <v>1.6602244673E9</v>
      </c>
      <c r="DE217" s="1">
        <v>0.0</v>
      </c>
      <c r="DF217" s="1">
        <v>1.660224008E9</v>
      </c>
      <c r="DG217" s="1" t="s">
        <v>357</v>
      </c>
      <c r="DH217" s="1">
        <v>1.660224008E9</v>
      </c>
      <c r="DI217" s="1">
        <v>1.660224007E9</v>
      </c>
      <c r="DJ217" s="1">
        <v>1.0</v>
      </c>
      <c r="DK217" s="1">
        <v>0.091</v>
      </c>
      <c r="DL217" s="1">
        <v>-0.018</v>
      </c>
      <c r="DM217" s="1">
        <v>1.42</v>
      </c>
      <c r="DN217" s="1">
        <v>0.02</v>
      </c>
      <c r="DO217" s="1">
        <v>400.0</v>
      </c>
      <c r="DP217" s="1">
        <v>26.0</v>
      </c>
      <c r="DQ217" s="1">
        <v>0.31</v>
      </c>
      <c r="DR217" s="1">
        <v>0.11</v>
      </c>
      <c r="DS217" s="1">
        <v>12.04208918729369</v>
      </c>
      <c r="DT217" s="1">
        <v>0.07194768033082323</v>
      </c>
      <c r="DU217" s="1">
        <v>0.0748989572394729</v>
      </c>
      <c r="DV217" s="1">
        <v>1.0</v>
      </c>
      <c r="DW217" s="1">
        <v>43.42591605418735</v>
      </c>
      <c r="DX217" s="1">
        <v>-0.8211906754569156</v>
      </c>
      <c r="DY217" s="1">
        <v>0.1431831023727219</v>
      </c>
      <c r="DZ217" s="1">
        <v>0.0</v>
      </c>
      <c r="EA217" s="1">
        <v>-53.98279333333332</v>
      </c>
      <c r="EB217" s="1">
        <v>0.6905219132370678</v>
      </c>
      <c r="EC217" s="1">
        <v>0.1937469138392205</v>
      </c>
      <c r="ED217" s="1">
        <v>1.0</v>
      </c>
      <c r="EE217" s="1">
        <v>666.7917380309555</v>
      </c>
      <c r="EF217" s="1">
        <v>307.0998741517872</v>
      </c>
      <c r="EG217" s="1">
        <v>22.94486320429452</v>
      </c>
      <c r="EH217" s="1">
        <v>0.0</v>
      </c>
      <c r="EI217" s="1">
        <v>2.020903</v>
      </c>
      <c r="EJ217" s="1">
        <v>0.215883602251403</v>
      </c>
      <c r="EK217" s="1">
        <v>0.02388435044124081</v>
      </c>
      <c r="EL217" s="1">
        <v>0.0</v>
      </c>
      <c r="EM217" s="1">
        <v>1.918272486479908</v>
      </c>
      <c r="EN217" s="1">
        <v>-0.02139877357614293</v>
      </c>
      <c r="EO217" s="1">
        <v>0.001706611004476326</v>
      </c>
      <c r="EP217" s="1">
        <v>1.0</v>
      </c>
      <c r="EQ217" s="1">
        <v>3.0</v>
      </c>
      <c r="ER217" s="1">
        <v>6.0</v>
      </c>
      <c r="ES217" s="1" t="s">
        <v>378</v>
      </c>
      <c r="ET217" s="1">
        <v>2.94449</v>
      </c>
      <c r="EU217" s="1">
        <v>2.8011</v>
      </c>
      <c r="EV217" s="1">
        <v>0.162719</v>
      </c>
      <c r="EW217" s="1">
        <v>0.168487</v>
      </c>
      <c r="EX217" s="1">
        <v>0.118289</v>
      </c>
      <c r="EY217" s="1">
        <v>0.11201</v>
      </c>
      <c r="EZ217" s="1">
        <v>17218.7</v>
      </c>
      <c r="FA217" s="1">
        <v>17932.7</v>
      </c>
      <c r="FB217" s="1">
        <v>23904.2</v>
      </c>
      <c r="FC217" s="1">
        <v>25085.9</v>
      </c>
      <c r="FD217" s="1">
        <v>33728.5</v>
      </c>
      <c r="FE217" s="1">
        <v>35564.5</v>
      </c>
      <c r="FF217" s="1">
        <v>43567.0</v>
      </c>
      <c r="FG217" s="1">
        <v>46367.3</v>
      </c>
      <c r="FH217" s="1">
        <v>1.98967</v>
      </c>
      <c r="FI217" s="1">
        <v>1.91632</v>
      </c>
      <c r="FJ217" s="1">
        <v>0.133328</v>
      </c>
      <c r="FK217" s="1">
        <v>0.0</v>
      </c>
      <c r="FL217" s="1">
        <v>29.2616</v>
      </c>
      <c r="FM217" s="1">
        <v>999.9</v>
      </c>
      <c r="FN217" s="1">
        <v>69.8</v>
      </c>
      <c r="FO217" s="1">
        <v>31.8</v>
      </c>
      <c r="FP217" s="1">
        <v>33.1363</v>
      </c>
      <c r="FQ217" s="1">
        <v>64.124</v>
      </c>
      <c r="FR217" s="1">
        <v>25.9615</v>
      </c>
      <c r="FS217" s="1">
        <v>1.0</v>
      </c>
      <c r="FT217" s="1">
        <v>0.217416</v>
      </c>
      <c r="FU217" s="1">
        <v>0.487977</v>
      </c>
      <c r="FV217" s="1">
        <v>20.3241</v>
      </c>
      <c r="FW217" s="1">
        <v>5.2134</v>
      </c>
      <c r="FX217" s="1">
        <v>11.9074</v>
      </c>
      <c r="FY217" s="1">
        <v>5.0031</v>
      </c>
      <c r="FZ217" s="1">
        <v>3.28965</v>
      </c>
      <c r="GA217" s="1">
        <v>9999.0</v>
      </c>
      <c r="GB217" s="1">
        <v>9999.0</v>
      </c>
      <c r="GC217" s="1">
        <v>9999.0</v>
      </c>
      <c r="GD217" s="1">
        <v>999.9</v>
      </c>
      <c r="GE217" s="1">
        <v>1.85945</v>
      </c>
      <c r="GF217" s="1">
        <v>1.85441</v>
      </c>
      <c r="GG217" s="1">
        <v>1.85762</v>
      </c>
      <c r="GH217" s="1">
        <v>1.85606</v>
      </c>
      <c r="GI217" s="1">
        <v>1.85486</v>
      </c>
      <c r="GJ217" s="1">
        <v>1.85456</v>
      </c>
      <c r="GK217" s="1">
        <v>1.85312</v>
      </c>
      <c r="GL217" s="1">
        <v>1.85638</v>
      </c>
      <c r="GM217" s="1">
        <v>0.0</v>
      </c>
      <c r="GN217" s="1">
        <v>0.0</v>
      </c>
      <c r="GO217" s="1">
        <v>0.0</v>
      </c>
      <c r="GP217" s="1">
        <v>0.0</v>
      </c>
      <c r="GQ217" s="1" t="s">
        <v>359</v>
      </c>
      <c r="GR217" s="1" t="s">
        <v>360</v>
      </c>
      <c r="GS217" s="1" t="s">
        <v>361</v>
      </c>
      <c r="GT217" s="1" t="s">
        <v>361</v>
      </c>
      <c r="GU217" s="1" t="s">
        <v>361</v>
      </c>
      <c r="GV217" s="1" t="s">
        <v>361</v>
      </c>
      <c r="GW217" s="1">
        <v>0.0</v>
      </c>
      <c r="GX217" s="1">
        <v>100.0</v>
      </c>
      <c r="GY217" s="1">
        <v>100.0</v>
      </c>
      <c r="GZ217" s="1">
        <v>2.264</v>
      </c>
      <c r="HA217" s="1">
        <v>0.0152</v>
      </c>
      <c r="HB217" s="1">
        <v>0.4508132229881339</v>
      </c>
      <c r="HC217" s="1">
        <v>0.002931838302181297</v>
      </c>
      <c r="HD217" s="1">
        <v>-1.375455985948503E-6</v>
      </c>
      <c r="HE217" s="1">
        <v>3.07004744371273E-10</v>
      </c>
      <c r="HF217" s="1">
        <v>-0.06116048014925604</v>
      </c>
      <c r="HG217" s="1">
        <v>0.0100384331276165</v>
      </c>
      <c r="HH217" s="1">
        <v>-3.153267371123071E-4</v>
      </c>
      <c r="HI217" s="1">
        <v>1.819468599177705E-6</v>
      </c>
      <c r="HJ217" s="1">
        <v>1.0</v>
      </c>
      <c r="HK217" s="1">
        <v>2112.0</v>
      </c>
      <c r="HL217" s="1">
        <v>3.0</v>
      </c>
      <c r="HM217" s="1">
        <v>29.0</v>
      </c>
      <c r="HN217" s="1">
        <v>7.7</v>
      </c>
      <c r="HO217" s="1">
        <v>7.7</v>
      </c>
      <c r="HP217" s="1">
        <v>2.20825</v>
      </c>
      <c r="HQ217" s="1">
        <v>2.25952</v>
      </c>
      <c r="HR217" s="1">
        <v>1.4978</v>
      </c>
      <c r="HS217" s="1">
        <v>2.30347</v>
      </c>
      <c r="HT217" s="1">
        <v>1.54785</v>
      </c>
      <c r="HU217" s="1">
        <v>2.43774</v>
      </c>
      <c r="HV217" s="1">
        <v>35.6148</v>
      </c>
      <c r="HW217" s="1">
        <v>15.5768</v>
      </c>
      <c r="HX217" s="1">
        <v>18.0</v>
      </c>
      <c r="HY217" s="1">
        <v>500.803</v>
      </c>
      <c r="HZ217" s="1">
        <v>519.465</v>
      </c>
      <c r="IA217" s="1">
        <v>28.549</v>
      </c>
      <c r="IB217" s="1">
        <v>29.8987</v>
      </c>
      <c r="IC217" s="1">
        <v>30.0006</v>
      </c>
      <c r="ID217" s="1">
        <v>29.6756</v>
      </c>
      <c r="IE217" s="1">
        <v>29.7687</v>
      </c>
      <c r="IF217" s="1">
        <v>44.2057</v>
      </c>
      <c r="IG217" s="1">
        <v>27.362</v>
      </c>
      <c r="IH217" s="1">
        <v>82.4212</v>
      </c>
      <c r="II217" s="1">
        <v>28.5464</v>
      </c>
      <c r="IJ217" s="1">
        <v>1045.93</v>
      </c>
      <c r="IK217" s="1">
        <v>25.1066</v>
      </c>
      <c r="IL217" s="1">
        <v>100.758</v>
      </c>
      <c r="IM217" s="1">
        <v>100.494</v>
      </c>
      <c r="IN217" s="1" t="s">
        <v>362</v>
      </c>
    </row>
    <row r="218" ht="15.75" customHeight="1">
      <c r="A218" s="1">
        <v>202.0</v>
      </c>
      <c r="B218" s="1">
        <v>1.6602244696E9</v>
      </c>
      <c r="C218" s="1">
        <v>482.5999999046326</v>
      </c>
      <c r="D218" s="1" t="s">
        <v>739</v>
      </c>
      <c r="E218" s="1" t="s">
        <v>740</v>
      </c>
      <c r="F218" s="1">
        <v>1.0</v>
      </c>
      <c r="G218" s="1" t="s">
        <v>349</v>
      </c>
      <c r="H218" s="1" t="s">
        <v>350</v>
      </c>
      <c r="I218" s="1" t="s">
        <v>351</v>
      </c>
      <c r="J218" s="1" t="s">
        <v>352</v>
      </c>
      <c r="K218" s="1" t="s">
        <v>353</v>
      </c>
      <c r="L218" s="1" t="s">
        <v>354</v>
      </c>
      <c r="M218" s="1" t="s">
        <v>355</v>
      </c>
      <c r="N218" s="1">
        <v>1.660224461733333E9</v>
      </c>
      <c r="O218" s="1">
        <f t="shared" si="1"/>
        <v>0.001758610958</v>
      </c>
      <c r="P218" s="1">
        <f t="shared" si="2"/>
        <v>1.758610958</v>
      </c>
      <c r="Q218" s="1">
        <f t="shared" si="3"/>
        <v>12.02087159</v>
      </c>
      <c r="R218" s="1">
        <f t="shared" si="4"/>
        <v>923.2009333</v>
      </c>
      <c r="S218" s="1">
        <f t="shared" si="5"/>
        <v>679.4097799</v>
      </c>
      <c r="T218" s="1">
        <f t="shared" si="6"/>
        <v>67.63721158</v>
      </c>
      <c r="U218" s="1">
        <f t="shared" si="7"/>
        <v>91.90732708</v>
      </c>
      <c r="V218" s="1">
        <f t="shared" si="8"/>
        <v>0.08942382607</v>
      </c>
      <c r="W218" s="1">
        <f t="shared" si="9"/>
        <v>2.920268062</v>
      </c>
      <c r="X218" s="1">
        <f t="shared" si="10"/>
        <v>0.08792996095</v>
      </c>
      <c r="Y218" s="1">
        <f t="shared" si="11"/>
        <v>0.0550883647</v>
      </c>
      <c r="Z218" s="1">
        <f t="shared" si="12"/>
        <v>321.5117232</v>
      </c>
      <c r="AA218" s="1">
        <f t="shared" si="13"/>
        <v>32.44634017</v>
      </c>
      <c r="AB218" s="1">
        <f t="shared" si="14"/>
        <v>31.44236667</v>
      </c>
      <c r="AC218" s="1">
        <f t="shared" si="15"/>
        <v>4.62642499</v>
      </c>
      <c r="AD218" s="1">
        <f t="shared" si="16"/>
        <v>60.01615383</v>
      </c>
      <c r="AE218" s="1">
        <f t="shared" si="17"/>
        <v>2.708705562</v>
      </c>
      <c r="AF218" s="1">
        <f t="shared" si="18"/>
        <v>4.513294154</v>
      </c>
      <c r="AG218" s="1">
        <f t="shared" si="19"/>
        <v>1.917719428</v>
      </c>
      <c r="AH218" s="1">
        <f t="shared" si="20"/>
        <v>-77.55474326</v>
      </c>
      <c r="AI218" s="1">
        <f t="shared" si="21"/>
        <v>-68.47271392</v>
      </c>
      <c r="AJ218" s="1">
        <f t="shared" si="22"/>
        <v>-5.277042016</v>
      </c>
      <c r="AK218" s="1">
        <f t="shared" si="23"/>
        <v>170.207224</v>
      </c>
      <c r="AL218" s="1">
        <f t="shared" si="24"/>
        <v>43.3386958</v>
      </c>
      <c r="AM218" s="1">
        <f t="shared" si="25"/>
        <v>1.7395316</v>
      </c>
      <c r="AN218" s="1">
        <f t="shared" si="26"/>
        <v>12.02087159</v>
      </c>
      <c r="AO218" s="1">
        <v>1027.608359255331</v>
      </c>
      <c r="AP218" s="1">
        <v>986.7915636363626</v>
      </c>
      <c r="AQ218" s="1">
        <v>5.09363246832161</v>
      </c>
      <c r="AR218" s="1">
        <v>64.96869328460993</v>
      </c>
      <c r="AS218" s="1">
        <f t="shared" si="27"/>
        <v>1.758610958</v>
      </c>
      <c r="AT218" s="1">
        <v>25.14569048752774</v>
      </c>
      <c r="AU218" s="1">
        <v>27.19849090909089</v>
      </c>
      <c r="AV218" s="1">
        <v>-6.010372429044584E-5</v>
      </c>
      <c r="AW218" s="1">
        <v>84.42991726890527</v>
      </c>
      <c r="AX218" s="1">
        <v>0.0</v>
      </c>
      <c r="AY218" s="1">
        <v>0.0</v>
      </c>
      <c r="AZ218" s="1">
        <f t="shared" si="28"/>
        <v>1</v>
      </c>
      <c r="BA218" s="1">
        <f t="shared" si="29"/>
        <v>0</v>
      </c>
      <c r="BB218" s="1">
        <f t="shared" si="30"/>
        <v>51904.14587</v>
      </c>
      <c r="BC218" s="1">
        <f t="shared" si="31"/>
        <v>1999.969333</v>
      </c>
      <c r="BD218" s="1">
        <f t="shared" si="32"/>
        <v>1681.17456</v>
      </c>
      <c r="BE218" s="1">
        <f t="shared" si="33"/>
        <v>0.8406001692</v>
      </c>
      <c r="BF218" s="1">
        <f t="shared" si="34"/>
        <v>0.1607583266</v>
      </c>
      <c r="BG218" s="1">
        <v>6.0</v>
      </c>
      <c r="BH218" s="1">
        <v>0.5</v>
      </c>
      <c r="BI218" s="1" t="s">
        <v>356</v>
      </c>
      <c r="BJ218" s="1">
        <v>2.0</v>
      </c>
      <c r="BK218" s="1" t="b">
        <v>1</v>
      </c>
      <c r="BL218" s="1">
        <v>1.660224461733333E9</v>
      </c>
      <c r="BM218" s="1">
        <v>923.2009333333334</v>
      </c>
      <c r="BN218" s="1">
        <v>977.1204666666666</v>
      </c>
      <c r="BO218" s="1">
        <v>27.20870666666667</v>
      </c>
      <c r="BP218" s="1">
        <v>25.17859333333334</v>
      </c>
      <c r="BQ218" s="1">
        <v>920.9772</v>
      </c>
      <c r="BR218" s="1">
        <v>27.19348</v>
      </c>
      <c r="BS218" s="1">
        <v>500.1300666666666</v>
      </c>
      <c r="BT218" s="1">
        <v>99.45286666666667</v>
      </c>
      <c r="BU218" s="1">
        <v>0.1000299533333333</v>
      </c>
      <c r="BV218" s="1">
        <v>31.00744666666667</v>
      </c>
      <c r="BW218" s="1">
        <v>31.44236666666667</v>
      </c>
      <c r="BX218" s="1">
        <v>999.8999999999999</v>
      </c>
      <c r="BY218" s="1">
        <v>0.0</v>
      </c>
      <c r="BZ218" s="1">
        <v>0.0</v>
      </c>
      <c r="CA218" s="1">
        <v>10001.90866666667</v>
      </c>
      <c r="CB218" s="1">
        <v>0.0</v>
      </c>
      <c r="CC218" s="1">
        <v>7.409161999999998</v>
      </c>
      <c r="CD218" s="1">
        <v>-53.91940000000001</v>
      </c>
      <c r="CE218" s="1">
        <v>949.0226666666666</v>
      </c>
      <c r="CF218" s="1">
        <v>1002.3584</v>
      </c>
      <c r="CG218" s="1">
        <v>2.030131333333333</v>
      </c>
      <c r="CH218" s="1">
        <v>977.1204666666666</v>
      </c>
      <c r="CI218" s="1">
        <v>25.17859333333334</v>
      </c>
      <c r="CJ218" s="1">
        <v>2.705985333333333</v>
      </c>
      <c r="CK218" s="1">
        <v>2.504081999999999</v>
      </c>
      <c r="CL218" s="1">
        <v>22.32149333333333</v>
      </c>
      <c r="CM218" s="1">
        <v>21.05305333333333</v>
      </c>
      <c r="CN218" s="1">
        <v>1999.969333333334</v>
      </c>
      <c r="CO218" s="1">
        <v>0.979994</v>
      </c>
      <c r="CP218" s="1">
        <v>0.02000620000000001</v>
      </c>
      <c r="CQ218" s="1">
        <v>0.0</v>
      </c>
      <c r="CR218" s="1">
        <v>2.874733333333333</v>
      </c>
      <c r="CS218" s="1">
        <v>0.0</v>
      </c>
      <c r="CT218" s="1">
        <v>22504.5</v>
      </c>
      <c r="CU218" s="1">
        <v>17412.02666666666</v>
      </c>
      <c r="CV218" s="1">
        <v>40.41220000000001</v>
      </c>
      <c r="CW218" s="1">
        <v>41.3246</v>
      </c>
      <c r="CX218" s="1">
        <v>40.312</v>
      </c>
      <c r="CY218" s="1">
        <v>39.875</v>
      </c>
      <c r="CZ218" s="1">
        <v>40.55786666666667</v>
      </c>
      <c r="DA218" s="1">
        <v>1959.958666666667</v>
      </c>
      <c r="DB218" s="1">
        <v>40.01066666666667</v>
      </c>
      <c r="DC218" s="1">
        <v>0.0</v>
      </c>
      <c r="DD218" s="1">
        <v>1.6602244685E9</v>
      </c>
      <c r="DE218" s="1">
        <v>0.0</v>
      </c>
      <c r="DF218" s="1">
        <v>1.660224008E9</v>
      </c>
      <c r="DG218" s="1" t="s">
        <v>357</v>
      </c>
      <c r="DH218" s="1">
        <v>1.660224008E9</v>
      </c>
      <c r="DI218" s="1">
        <v>1.660224007E9</v>
      </c>
      <c r="DJ218" s="1">
        <v>1.0</v>
      </c>
      <c r="DK218" s="1">
        <v>0.091</v>
      </c>
      <c r="DL218" s="1">
        <v>-0.018</v>
      </c>
      <c r="DM218" s="1">
        <v>1.42</v>
      </c>
      <c r="DN218" s="1">
        <v>0.02</v>
      </c>
      <c r="DO218" s="1">
        <v>400.0</v>
      </c>
      <c r="DP218" s="1">
        <v>26.0</v>
      </c>
      <c r="DQ218" s="1">
        <v>0.31</v>
      </c>
      <c r="DR218" s="1">
        <v>0.11</v>
      </c>
      <c r="DS218" s="1">
        <v>12.04208918729369</v>
      </c>
      <c r="DT218" s="1">
        <v>0.07194768033082323</v>
      </c>
      <c r="DU218" s="1">
        <v>0.0748989572394729</v>
      </c>
      <c r="DV218" s="1">
        <v>1.0</v>
      </c>
      <c r="DW218" s="1">
        <v>43.42591605418735</v>
      </c>
      <c r="DX218" s="1">
        <v>-0.8211906754569156</v>
      </c>
      <c r="DY218" s="1">
        <v>0.1431831023727219</v>
      </c>
      <c r="DZ218" s="1">
        <v>0.0</v>
      </c>
      <c r="EA218" s="1">
        <v>-53.98279333333332</v>
      </c>
      <c r="EB218" s="1">
        <v>0.6905219132370678</v>
      </c>
      <c r="EC218" s="1">
        <v>0.1937469138392205</v>
      </c>
      <c r="ED218" s="1">
        <v>1.0</v>
      </c>
      <c r="EE218" s="1">
        <v>666.7917380309555</v>
      </c>
      <c r="EF218" s="1">
        <v>307.0998741517872</v>
      </c>
      <c r="EG218" s="1">
        <v>22.94486320429452</v>
      </c>
      <c r="EH218" s="1">
        <v>0.0</v>
      </c>
      <c r="EI218" s="1">
        <v>2.020903</v>
      </c>
      <c r="EJ218" s="1">
        <v>0.215883602251403</v>
      </c>
      <c r="EK218" s="1">
        <v>0.02388435044124081</v>
      </c>
      <c r="EL218" s="1">
        <v>0.0</v>
      </c>
      <c r="EM218" s="1">
        <v>1.918272486479908</v>
      </c>
      <c r="EN218" s="1">
        <v>-0.02139877357614293</v>
      </c>
      <c r="EO218" s="1">
        <v>0.001706611004476326</v>
      </c>
      <c r="EP218" s="1">
        <v>1.0</v>
      </c>
      <c r="EQ218" s="1">
        <v>3.0</v>
      </c>
      <c r="ER218" s="1">
        <v>6.0</v>
      </c>
      <c r="ES218" s="1" t="s">
        <v>378</v>
      </c>
      <c r="ET218" s="1">
        <v>2.9445</v>
      </c>
      <c r="EU218" s="1">
        <v>2.80097</v>
      </c>
      <c r="EV218" s="1">
        <v>0.163251</v>
      </c>
      <c r="EW218" s="1">
        <v>0.168993</v>
      </c>
      <c r="EX218" s="1">
        <v>0.118278</v>
      </c>
      <c r="EY218" s="1">
        <v>0.112013</v>
      </c>
      <c r="EZ218" s="1">
        <v>17207.7</v>
      </c>
      <c r="FA218" s="1">
        <v>17921.8</v>
      </c>
      <c r="FB218" s="1">
        <v>23904.1</v>
      </c>
      <c r="FC218" s="1">
        <v>25085.9</v>
      </c>
      <c r="FD218" s="1">
        <v>33728.8</v>
      </c>
      <c r="FE218" s="1">
        <v>35564.6</v>
      </c>
      <c r="FF218" s="1">
        <v>43566.7</v>
      </c>
      <c r="FG218" s="1">
        <v>46367.5</v>
      </c>
      <c r="FH218" s="1">
        <v>1.98978</v>
      </c>
      <c r="FI218" s="1">
        <v>1.91623</v>
      </c>
      <c r="FJ218" s="1">
        <v>0.133574</v>
      </c>
      <c r="FK218" s="1">
        <v>0.0</v>
      </c>
      <c r="FL218" s="1">
        <v>29.2623</v>
      </c>
      <c r="FM218" s="1">
        <v>999.9</v>
      </c>
      <c r="FN218" s="1">
        <v>69.9</v>
      </c>
      <c r="FO218" s="1">
        <v>31.8</v>
      </c>
      <c r="FP218" s="1">
        <v>33.1838</v>
      </c>
      <c r="FQ218" s="1">
        <v>64.384</v>
      </c>
      <c r="FR218" s="1">
        <v>26.5705</v>
      </c>
      <c r="FS218" s="1">
        <v>1.0</v>
      </c>
      <c r="FT218" s="1">
        <v>0.217551</v>
      </c>
      <c r="FU218" s="1">
        <v>0.484216</v>
      </c>
      <c r="FV218" s="1">
        <v>20.3241</v>
      </c>
      <c r="FW218" s="1">
        <v>5.2131</v>
      </c>
      <c r="FX218" s="1">
        <v>11.9075</v>
      </c>
      <c r="FY218" s="1">
        <v>5.0032</v>
      </c>
      <c r="FZ218" s="1">
        <v>3.28965</v>
      </c>
      <c r="GA218" s="1">
        <v>9999.0</v>
      </c>
      <c r="GB218" s="1">
        <v>9999.0</v>
      </c>
      <c r="GC218" s="1">
        <v>9999.0</v>
      </c>
      <c r="GD218" s="1">
        <v>999.9</v>
      </c>
      <c r="GE218" s="1">
        <v>1.85945</v>
      </c>
      <c r="GF218" s="1">
        <v>1.8544</v>
      </c>
      <c r="GG218" s="1">
        <v>1.85762</v>
      </c>
      <c r="GH218" s="1">
        <v>1.85606</v>
      </c>
      <c r="GI218" s="1">
        <v>1.85486</v>
      </c>
      <c r="GJ218" s="1">
        <v>1.85455</v>
      </c>
      <c r="GK218" s="1">
        <v>1.8531</v>
      </c>
      <c r="GL218" s="1">
        <v>1.85638</v>
      </c>
      <c r="GM218" s="1">
        <v>0.0</v>
      </c>
      <c r="GN218" s="1">
        <v>0.0</v>
      </c>
      <c r="GO218" s="1">
        <v>0.0</v>
      </c>
      <c r="GP218" s="1">
        <v>0.0</v>
      </c>
      <c r="GQ218" s="1" t="s">
        <v>359</v>
      </c>
      <c r="GR218" s="1" t="s">
        <v>360</v>
      </c>
      <c r="GS218" s="1" t="s">
        <v>361</v>
      </c>
      <c r="GT218" s="1" t="s">
        <v>361</v>
      </c>
      <c r="GU218" s="1" t="s">
        <v>361</v>
      </c>
      <c r="GV218" s="1" t="s">
        <v>361</v>
      </c>
      <c r="GW218" s="1">
        <v>0.0</v>
      </c>
      <c r="GX218" s="1">
        <v>100.0</v>
      </c>
      <c r="GY218" s="1">
        <v>100.0</v>
      </c>
      <c r="GZ218" s="1">
        <v>2.269</v>
      </c>
      <c r="HA218" s="1">
        <v>0.0153</v>
      </c>
      <c r="HB218" s="1">
        <v>0.4508132229881339</v>
      </c>
      <c r="HC218" s="1">
        <v>0.002931838302181297</v>
      </c>
      <c r="HD218" s="1">
        <v>-1.375455985948503E-6</v>
      </c>
      <c r="HE218" s="1">
        <v>3.07004744371273E-10</v>
      </c>
      <c r="HF218" s="1">
        <v>-0.06116048014925604</v>
      </c>
      <c r="HG218" s="1">
        <v>0.0100384331276165</v>
      </c>
      <c r="HH218" s="1">
        <v>-3.153267371123071E-4</v>
      </c>
      <c r="HI218" s="1">
        <v>1.819468599177705E-6</v>
      </c>
      <c r="HJ218" s="1">
        <v>1.0</v>
      </c>
      <c r="HK218" s="1">
        <v>2112.0</v>
      </c>
      <c r="HL218" s="1">
        <v>3.0</v>
      </c>
      <c r="HM218" s="1">
        <v>29.0</v>
      </c>
      <c r="HN218" s="1">
        <v>7.7</v>
      </c>
      <c r="HO218" s="1">
        <v>7.7</v>
      </c>
      <c r="HP218" s="1">
        <v>2.22046</v>
      </c>
      <c r="HQ218" s="1">
        <v>2.28271</v>
      </c>
      <c r="HR218" s="1">
        <v>1.4978</v>
      </c>
      <c r="HS218" s="1">
        <v>2.30347</v>
      </c>
      <c r="HT218" s="1">
        <v>1.54785</v>
      </c>
      <c r="HU218" s="1">
        <v>2.37915</v>
      </c>
      <c r="HV218" s="1">
        <v>35.6148</v>
      </c>
      <c r="HW218" s="1">
        <v>15.5768</v>
      </c>
      <c r="HX218" s="1">
        <v>18.0</v>
      </c>
      <c r="HY218" s="1">
        <v>500.873</v>
      </c>
      <c r="HZ218" s="1">
        <v>519.406</v>
      </c>
      <c r="IA218" s="1">
        <v>28.5468</v>
      </c>
      <c r="IB218" s="1">
        <v>29.8996</v>
      </c>
      <c r="IC218" s="1">
        <v>30.0006</v>
      </c>
      <c r="ID218" s="1">
        <v>29.677</v>
      </c>
      <c r="IE218" s="1">
        <v>29.7698</v>
      </c>
      <c r="IF218" s="1">
        <v>44.4394</v>
      </c>
      <c r="IG218" s="1">
        <v>27.362</v>
      </c>
      <c r="IH218" s="1">
        <v>82.4212</v>
      </c>
      <c r="II218" s="1">
        <v>28.5379</v>
      </c>
      <c r="IJ218" s="1">
        <v>1045.93</v>
      </c>
      <c r="IK218" s="1">
        <v>25.107</v>
      </c>
      <c r="IL218" s="1">
        <v>100.758</v>
      </c>
      <c r="IM218" s="1">
        <v>100.495</v>
      </c>
      <c r="IN218" s="1" t="s">
        <v>362</v>
      </c>
    </row>
    <row r="219" ht="15.75" customHeight="1">
      <c r="A219" s="1">
        <v>203.0</v>
      </c>
      <c r="B219" s="1">
        <v>1.6602244706E9</v>
      </c>
      <c r="C219" s="1">
        <v>483.5999999046326</v>
      </c>
      <c r="D219" s="1" t="s">
        <v>741</v>
      </c>
      <c r="E219" s="1" t="s">
        <v>742</v>
      </c>
      <c r="F219" s="1">
        <v>1.0</v>
      </c>
      <c r="G219" s="1" t="s">
        <v>349</v>
      </c>
      <c r="H219" s="1" t="s">
        <v>350</v>
      </c>
      <c r="I219" s="1" t="s">
        <v>351</v>
      </c>
      <c r="J219" s="1" t="s">
        <v>352</v>
      </c>
      <c r="K219" s="1" t="s">
        <v>353</v>
      </c>
      <c r="L219" s="1" t="s">
        <v>354</v>
      </c>
      <c r="M219" s="1" t="s">
        <v>355</v>
      </c>
      <c r="N219" s="1">
        <v>1.660224462766666E9</v>
      </c>
      <c r="O219" s="1">
        <f t="shared" si="1"/>
        <v>0.001758117268</v>
      </c>
      <c r="P219" s="1">
        <f t="shared" si="2"/>
        <v>1.758117268</v>
      </c>
      <c r="Q219" s="1">
        <f t="shared" si="3"/>
        <v>11.99979495</v>
      </c>
      <c r="R219" s="1">
        <f t="shared" si="4"/>
        <v>928.3521333</v>
      </c>
      <c r="S219" s="1">
        <f t="shared" si="5"/>
        <v>684.7465105</v>
      </c>
      <c r="T219" s="1">
        <f t="shared" si="6"/>
        <v>68.16852016</v>
      </c>
      <c r="U219" s="1">
        <f t="shared" si="7"/>
        <v>92.42017324</v>
      </c>
      <c r="V219" s="1">
        <f t="shared" si="8"/>
        <v>0.08941016545</v>
      </c>
      <c r="W219" s="1">
        <f t="shared" si="9"/>
        <v>2.920093788</v>
      </c>
      <c r="X219" s="1">
        <f t="shared" si="10"/>
        <v>0.08791666508</v>
      </c>
      <c r="Y219" s="1">
        <f t="shared" si="11"/>
        <v>0.05508002271</v>
      </c>
      <c r="Z219" s="1">
        <f t="shared" si="12"/>
        <v>321.514596</v>
      </c>
      <c r="AA219" s="1">
        <f t="shared" si="13"/>
        <v>32.44657194</v>
      </c>
      <c r="AB219" s="1">
        <f t="shared" si="14"/>
        <v>31.44120667</v>
      </c>
      <c r="AC219" s="1">
        <f t="shared" si="15"/>
        <v>4.626119999</v>
      </c>
      <c r="AD219" s="1">
        <f t="shared" si="16"/>
        <v>60.01478245</v>
      </c>
      <c r="AE219" s="1">
        <f t="shared" si="17"/>
        <v>2.708644697</v>
      </c>
      <c r="AF219" s="1">
        <f t="shared" si="18"/>
        <v>4.513295869</v>
      </c>
      <c r="AG219" s="1">
        <f t="shared" si="19"/>
        <v>1.917475301</v>
      </c>
      <c r="AH219" s="1">
        <f t="shared" si="20"/>
        <v>-77.53297152</v>
      </c>
      <c r="AI219" s="1">
        <f t="shared" si="21"/>
        <v>-68.28496154</v>
      </c>
      <c r="AJ219" s="1">
        <f t="shared" si="22"/>
        <v>-5.262856484</v>
      </c>
      <c r="AK219" s="1">
        <f t="shared" si="23"/>
        <v>170.4338065</v>
      </c>
      <c r="AL219" s="1">
        <f t="shared" si="24"/>
        <v>43.28015126</v>
      </c>
      <c r="AM219" s="1">
        <f t="shared" si="25"/>
        <v>1.742343139</v>
      </c>
      <c r="AN219" s="1">
        <f t="shared" si="26"/>
        <v>11.99979495</v>
      </c>
      <c r="AO219" s="1">
        <v>1032.371185481099</v>
      </c>
      <c r="AP219" s="1">
        <v>991.7742303030303</v>
      </c>
      <c r="AQ219" s="1">
        <v>5.055645232451021</v>
      </c>
      <c r="AR219" s="1">
        <v>64.96869328460993</v>
      </c>
      <c r="AS219" s="1">
        <f t="shared" si="27"/>
        <v>1.758117268</v>
      </c>
      <c r="AT219" s="1">
        <v>25.14253453182495</v>
      </c>
      <c r="AU219" s="1">
        <v>27.19488545454544</v>
      </c>
      <c r="AV219" s="1">
        <v>-7.638835397139041E-5</v>
      </c>
      <c r="AW219" s="1">
        <v>84.42991726890527</v>
      </c>
      <c r="AX219" s="1">
        <v>0.0</v>
      </c>
      <c r="AY219" s="1">
        <v>0.0</v>
      </c>
      <c r="AZ219" s="1">
        <f t="shared" si="28"/>
        <v>1</v>
      </c>
      <c r="BA219" s="1">
        <f t="shared" si="29"/>
        <v>0</v>
      </c>
      <c r="BB219" s="1">
        <f t="shared" si="30"/>
        <v>51899.19226</v>
      </c>
      <c r="BC219" s="1">
        <f t="shared" si="31"/>
        <v>1999.987333</v>
      </c>
      <c r="BD219" s="1">
        <f t="shared" si="32"/>
        <v>1681.18968</v>
      </c>
      <c r="BE219" s="1">
        <f t="shared" si="33"/>
        <v>0.8406001638</v>
      </c>
      <c r="BF219" s="1">
        <f t="shared" si="34"/>
        <v>0.1607583161</v>
      </c>
      <c r="BG219" s="1">
        <v>6.0</v>
      </c>
      <c r="BH219" s="1">
        <v>0.5</v>
      </c>
      <c r="BI219" s="1" t="s">
        <v>356</v>
      </c>
      <c r="BJ219" s="1">
        <v>2.0</v>
      </c>
      <c r="BK219" s="1" t="b">
        <v>1</v>
      </c>
      <c r="BL219" s="1">
        <v>1.660224462766666E9</v>
      </c>
      <c r="BM219" s="1">
        <v>928.3521333333334</v>
      </c>
      <c r="BN219" s="1">
        <v>982.2156</v>
      </c>
      <c r="BO219" s="1">
        <v>27.20808666666667</v>
      </c>
      <c r="BP219" s="1">
        <v>25.17468</v>
      </c>
      <c r="BQ219" s="1">
        <v>926.1223333333334</v>
      </c>
      <c r="BR219" s="1">
        <v>27.19286666666666</v>
      </c>
      <c r="BS219" s="1">
        <v>500.1274</v>
      </c>
      <c r="BT219" s="1">
        <v>99.45292666666666</v>
      </c>
      <c r="BU219" s="1">
        <v>0.1000014933333333</v>
      </c>
      <c r="BV219" s="1">
        <v>31.00745333333333</v>
      </c>
      <c r="BW219" s="1">
        <v>31.44120666666667</v>
      </c>
      <c r="BX219" s="1">
        <v>999.8999999999999</v>
      </c>
      <c r="BY219" s="1">
        <v>0.0</v>
      </c>
      <c r="BZ219" s="1">
        <v>0.0</v>
      </c>
      <c r="CA219" s="1">
        <v>10000.90733333333</v>
      </c>
      <c r="CB219" s="1">
        <v>0.0</v>
      </c>
      <c r="CC219" s="1">
        <v>7.414489333333332</v>
      </c>
      <c r="CD219" s="1">
        <v>-53.86330666666667</v>
      </c>
      <c r="CE219" s="1">
        <v>954.3173333333333</v>
      </c>
      <c r="CF219" s="1">
        <v>1007.581266666667</v>
      </c>
      <c r="CG219" s="1">
        <v>2.033423333333333</v>
      </c>
      <c r="CH219" s="1">
        <v>982.2156</v>
      </c>
      <c r="CI219" s="1">
        <v>25.17468</v>
      </c>
      <c r="CJ219" s="1">
        <v>2.705925333333333</v>
      </c>
      <c r="CK219" s="1">
        <v>2.503695333333333</v>
      </c>
      <c r="CL219" s="1">
        <v>22.32113333333333</v>
      </c>
      <c r="CM219" s="1">
        <v>21.05054</v>
      </c>
      <c r="CN219" s="1">
        <v>1999.987333333333</v>
      </c>
      <c r="CO219" s="1">
        <v>0.9799942</v>
      </c>
      <c r="CP219" s="1">
        <v>0.02000600000000001</v>
      </c>
      <c r="CQ219" s="1">
        <v>0.0</v>
      </c>
      <c r="CR219" s="1">
        <v>2.809</v>
      </c>
      <c r="CS219" s="1">
        <v>0.0</v>
      </c>
      <c r="CT219" s="1">
        <v>22508.27333333333</v>
      </c>
      <c r="CU219" s="1">
        <v>17412.18</v>
      </c>
      <c r="CV219" s="1">
        <v>40.41633333333334</v>
      </c>
      <c r="CW219" s="1">
        <v>41.3288</v>
      </c>
      <c r="CX219" s="1">
        <v>40.312</v>
      </c>
      <c r="CY219" s="1">
        <v>39.875</v>
      </c>
      <c r="CZ219" s="1">
        <v>40.562</v>
      </c>
      <c r="DA219" s="1">
        <v>1959.976666666667</v>
      </c>
      <c r="DB219" s="1">
        <v>40.01066666666667</v>
      </c>
      <c r="DC219" s="1">
        <v>0.0</v>
      </c>
      <c r="DD219" s="1">
        <v>1.6602244697E9</v>
      </c>
      <c r="DE219" s="1">
        <v>0.0</v>
      </c>
      <c r="DF219" s="1">
        <v>1.660224008E9</v>
      </c>
      <c r="DG219" s="1" t="s">
        <v>357</v>
      </c>
      <c r="DH219" s="1">
        <v>1.660224008E9</v>
      </c>
      <c r="DI219" s="1">
        <v>1.660224007E9</v>
      </c>
      <c r="DJ219" s="1">
        <v>1.0</v>
      </c>
      <c r="DK219" s="1">
        <v>0.091</v>
      </c>
      <c r="DL219" s="1">
        <v>-0.018</v>
      </c>
      <c r="DM219" s="1">
        <v>1.42</v>
      </c>
      <c r="DN219" s="1">
        <v>0.02</v>
      </c>
      <c r="DO219" s="1">
        <v>400.0</v>
      </c>
      <c r="DP219" s="1">
        <v>26.0</v>
      </c>
      <c r="DQ219" s="1">
        <v>0.31</v>
      </c>
      <c r="DR219" s="1">
        <v>0.11</v>
      </c>
      <c r="DS219" s="1">
        <v>12.04142132387484</v>
      </c>
      <c r="DT219" s="1">
        <v>0.1635288148141411</v>
      </c>
      <c r="DU219" s="1">
        <v>0.076299475285441</v>
      </c>
      <c r="DV219" s="1">
        <v>1.0</v>
      </c>
      <c r="DW219" s="1">
        <v>43.34583511348045</v>
      </c>
      <c r="DX219" s="1">
        <v>-2.400847441269032</v>
      </c>
      <c r="DY219" s="1">
        <v>0.2671096135635627</v>
      </c>
      <c r="DZ219" s="1">
        <v>0.0</v>
      </c>
      <c r="EA219" s="1">
        <v>-53.90247419354837</v>
      </c>
      <c r="EB219" s="1">
        <v>2.368935483871123</v>
      </c>
      <c r="EC219" s="1">
        <v>0.3137876639444334</v>
      </c>
      <c r="ED219" s="1">
        <v>0.0</v>
      </c>
      <c r="EE219" s="1">
        <v>675.9601834169587</v>
      </c>
      <c r="EF219" s="1">
        <v>310.3014138150222</v>
      </c>
      <c r="EG219" s="1">
        <v>22.44518093280704</v>
      </c>
      <c r="EH219" s="1">
        <v>0.0</v>
      </c>
      <c r="EI219" s="1">
        <v>2.024271951219513</v>
      </c>
      <c r="EJ219" s="1">
        <v>0.226709477351926</v>
      </c>
      <c r="EK219" s="1">
        <v>0.02490587101120714</v>
      </c>
      <c r="EL219" s="1">
        <v>0.0</v>
      </c>
      <c r="EM219" s="1">
        <v>1.917657175108906</v>
      </c>
      <c r="EN219" s="1">
        <v>-0.02011473439934332</v>
      </c>
      <c r="EO219" s="1">
        <v>0.001576336284907572</v>
      </c>
      <c r="EP219" s="1">
        <v>1.0</v>
      </c>
      <c r="EQ219" s="1">
        <v>2.0</v>
      </c>
      <c r="ER219" s="1">
        <v>6.0</v>
      </c>
      <c r="ES219" s="1" t="s">
        <v>393</v>
      </c>
      <c r="ET219" s="1">
        <v>2.94471</v>
      </c>
      <c r="EU219" s="1">
        <v>2.80094</v>
      </c>
      <c r="EV219" s="1">
        <v>0.163782</v>
      </c>
      <c r="EW219" s="1">
        <v>0.169514</v>
      </c>
      <c r="EX219" s="1">
        <v>0.118269</v>
      </c>
      <c r="EY219" s="1">
        <v>0.112021</v>
      </c>
      <c r="EZ219" s="1">
        <v>17196.7</v>
      </c>
      <c r="FA219" s="1">
        <v>17910.5</v>
      </c>
      <c r="FB219" s="1">
        <v>23904.0</v>
      </c>
      <c r="FC219" s="1">
        <v>25085.8</v>
      </c>
      <c r="FD219" s="1">
        <v>33729.0</v>
      </c>
      <c r="FE219" s="1">
        <v>35564.4</v>
      </c>
      <c r="FF219" s="1">
        <v>43566.6</v>
      </c>
      <c r="FG219" s="1">
        <v>46367.6</v>
      </c>
      <c r="FH219" s="1">
        <v>1.98965</v>
      </c>
      <c r="FI219" s="1">
        <v>1.91632</v>
      </c>
      <c r="FJ219" s="1">
        <v>0.13385</v>
      </c>
      <c r="FK219" s="1">
        <v>0.0</v>
      </c>
      <c r="FL219" s="1">
        <v>29.2623</v>
      </c>
      <c r="FM219" s="1">
        <v>999.9</v>
      </c>
      <c r="FN219" s="1">
        <v>69.9</v>
      </c>
      <c r="FO219" s="1">
        <v>31.8</v>
      </c>
      <c r="FP219" s="1">
        <v>33.1841</v>
      </c>
      <c r="FQ219" s="1">
        <v>64.164</v>
      </c>
      <c r="FR219" s="1">
        <v>25.8213</v>
      </c>
      <c r="FS219" s="1">
        <v>1.0</v>
      </c>
      <c r="FT219" s="1">
        <v>0.217802</v>
      </c>
      <c r="FU219" s="1">
        <v>0.4886</v>
      </c>
      <c r="FV219" s="1">
        <v>20.324</v>
      </c>
      <c r="FW219" s="1">
        <v>5.21295</v>
      </c>
      <c r="FX219" s="1">
        <v>11.9077</v>
      </c>
      <c r="FY219" s="1">
        <v>5.0032</v>
      </c>
      <c r="FZ219" s="1">
        <v>3.28968</v>
      </c>
      <c r="GA219" s="1">
        <v>9999.0</v>
      </c>
      <c r="GB219" s="1">
        <v>9999.0</v>
      </c>
      <c r="GC219" s="1">
        <v>9999.0</v>
      </c>
      <c r="GD219" s="1">
        <v>999.9</v>
      </c>
      <c r="GE219" s="1">
        <v>1.85945</v>
      </c>
      <c r="GF219" s="1">
        <v>1.8544</v>
      </c>
      <c r="GG219" s="1">
        <v>1.85762</v>
      </c>
      <c r="GH219" s="1">
        <v>1.85606</v>
      </c>
      <c r="GI219" s="1">
        <v>1.85486</v>
      </c>
      <c r="GJ219" s="1">
        <v>1.85455</v>
      </c>
      <c r="GK219" s="1">
        <v>1.8531</v>
      </c>
      <c r="GL219" s="1">
        <v>1.85638</v>
      </c>
      <c r="GM219" s="1">
        <v>0.0</v>
      </c>
      <c r="GN219" s="1">
        <v>0.0</v>
      </c>
      <c r="GO219" s="1">
        <v>0.0</v>
      </c>
      <c r="GP219" s="1">
        <v>0.0</v>
      </c>
      <c r="GQ219" s="1" t="s">
        <v>359</v>
      </c>
      <c r="GR219" s="1" t="s">
        <v>360</v>
      </c>
      <c r="GS219" s="1" t="s">
        <v>361</v>
      </c>
      <c r="GT219" s="1" t="s">
        <v>361</v>
      </c>
      <c r="GU219" s="1" t="s">
        <v>361</v>
      </c>
      <c r="GV219" s="1" t="s">
        <v>361</v>
      </c>
      <c r="GW219" s="1">
        <v>0.0</v>
      </c>
      <c r="GX219" s="1">
        <v>100.0</v>
      </c>
      <c r="GY219" s="1">
        <v>100.0</v>
      </c>
      <c r="GZ219" s="1">
        <v>2.275</v>
      </c>
      <c r="HA219" s="1">
        <v>0.0153</v>
      </c>
      <c r="HB219" s="1">
        <v>0.4508132229881339</v>
      </c>
      <c r="HC219" s="1">
        <v>0.002931838302181297</v>
      </c>
      <c r="HD219" s="1">
        <v>-1.375455985948503E-6</v>
      </c>
      <c r="HE219" s="1">
        <v>3.07004744371273E-10</v>
      </c>
      <c r="HF219" s="1">
        <v>-0.06116048014925604</v>
      </c>
      <c r="HG219" s="1">
        <v>0.0100384331276165</v>
      </c>
      <c r="HH219" s="1">
        <v>-3.153267371123071E-4</v>
      </c>
      <c r="HI219" s="1">
        <v>1.819468599177705E-6</v>
      </c>
      <c r="HJ219" s="1">
        <v>1.0</v>
      </c>
      <c r="HK219" s="1">
        <v>2112.0</v>
      </c>
      <c r="HL219" s="1">
        <v>3.0</v>
      </c>
      <c r="HM219" s="1">
        <v>29.0</v>
      </c>
      <c r="HN219" s="1">
        <v>7.7</v>
      </c>
      <c r="HO219" s="1">
        <v>7.7</v>
      </c>
      <c r="HP219" s="1">
        <v>2.2229</v>
      </c>
      <c r="HQ219" s="1">
        <v>2.27905</v>
      </c>
      <c r="HR219" s="1">
        <v>1.4978</v>
      </c>
      <c r="HS219" s="1">
        <v>2.30347</v>
      </c>
      <c r="HT219" s="1">
        <v>1.54785</v>
      </c>
      <c r="HU219" s="1">
        <v>2.24976</v>
      </c>
      <c r="HV219" s="1">
        <v>35.6148</v>
      </c>
      <c r="HW219" s="1">
        <v>15.5768</v>
      </c>
      <c r="HX219" s="1">
        <v>18.0</v>
      </c>
      <c r="HY219" s="1">
        <v>500.808</v>
      </c>
      <c r="HZ219" s="1">
        <v>519.484</v>
      </c>
      <c r="IA219" s="1">
        <v>28.5453</v>
      </c>
      <c r="IB219" s="1">
        <v>29.9008</v>
      </c>
      <c r="IC219" s="1">
        <v>30.0007</v>
      </c>
      <c r="ID219" s="1">
        <v>29.6783</v>
      </c>
      <c r="IE219" s="1">
        <v>29.7709</v>
      </c>
      <c r="IF219" s="1">
        <v>44.5597</v>
      </c>
      <c r="IG219" s="1">
        <v>27.362</v>
      </c>
      <c r="IH219" s="1">
        <v>82.4212</v>
      </c>
      <c r="II219" s="1">
        <v>28.5379</v>
      </c>
      <c r="IJ219" s="1">
        <v>1055.99</v>
      </c>
      <c r="IK219" s="1">
        <v>25.106</v>
      </c>
      <c r="IL219" s="1">
        <v>100.757</v>
      </c>
      <c r="IM219" s="1">
        <v>100.494</v>
      </c>
      <c r="IN219" s="1" t="s">
        <v>362</v>
      </c>
    </row>
    <row r="220" ht="15.75" customHeight="1">
      <c r="A220" s="1">
        <v>204.0</v>
      </c>
      <c r="B220" s="1">
        <v>1.6602244716E9</v>
      </c>
      <c r="C220" s="1">
        <v>484.5999999046326</v>
      </c>
      <c r="D220" s="1" t="s">
        <v>743</v>
      </c>
      <c r="E220" s="1" t="s">
        <v>744</v>
      </c>
      <c r="F220" s="1">
        <v>1.0</v>
      </c>
      <c r="G220" s="1" t="s">
        <v>349</v>
      </c>
      <c r="H220" s="1" t="s">
        <v>350</v>
      </c>
      <c r="I220" s="1" t="s">
        <v>351</v>
      </c>
      <c r="J220" s="1" t="s">
        <v>352</v>
      </c>
      <c r="K220" s="1" t="s">
        <v>353</v>
      </c>
      <c r="L220" s="1" t="s">
        <v>354</v>
      </c>
      <c r="M220" s="1" t="s">
        <v>355</v>
      </c>
      <c r="N220" s="1">
        <v>1.660224463799999E9</v>
      </c>
      <c r="O220" s="1">
        <f t="shared" si="1"/>
        <v>0.001756301333</v>
      </c>
      <c r="P220" s="1">
        <f t="shared" si="2"/>
        <v>1.756301333</v>
      </c>
      <c r="Q220" s="1">
        <f t="shared" si="3"/>
        <v>11.94626321</v>
      </c>
      <c r="R220" s="1">
        <f t="shared" si="4"/>
        <v>933.4958667</v>
      </c>
      <c r="S220" s="1">
        <f t="shared" si="5"/>
        <v>690.4673306</v>
      </c>
      <c r="T220" s="1">
        <f t="shared" si="6"/>
        <v>68.73806604</v>
      </c>
      <c r="U220" s="1">
        <f t="shared" si="7"/>
        <v>92.932276</v>
      </c>
      <c r="V220" s="1">
        <f t="shared" si="8"/>
        <v>0.08931758012</v>
      </c>
      <c r="W220" s="1">
        <f t="shared" si="9"/>
        <v>2.919992116</v>
      </c>
      <c r="X220" s="1">
        <f t="shared" si="10"/>
        <v>0.08782709246</v>
      </c>
      <c r="Y220" s="1">
        <f t="shared" si="11"/>
        <v>0.05502377537</v>
      </c>
      <c r="Z220" s="1">
        <f t="shared" si="12"/>
        <v>321.5143832</v>
      </c>
      <c r="AA220" s="1">
        <f t="shared" si="13"/>
        <v>32.44698969</v>
      </c>
      <c r="AB220" s="1">
        <f t="shared" si="14"/>
        <v>31.44076667</v>
      </c>
      <c r="AC220" s="1">
        <f t="shared" si="15"/>
        <v>4.626004317</v>
      </c>
      <c r="AD220" s="1">
        <f t="shared" si="16"/>
        <v>60.01309936</v>
      </c>
      <c r="AE220" s="1">
        <f t="shared" si="17"/>
        <v>2.708553292</v>
      </c>
      <c r="AF220" s="1">
        <f t="shared" si="18"/>
        <v>4.513270137</v>
      </c>
      <c r="AG220" s="1">
        <f t="shared" si="19"/>
        <v>1.917451025</v>
      </c>
      <c r="AH220" s="1">
        <f t="shared" si="20"/>
        <v>-77.4528888</v>
      </c>
      <c r="AI220" s="1">
        <f t="shared" si="21"/>
        <v>-68.22906029</v>
      </c>
      <c r="AJ220" s="1">
        <f t="shared" si="22"/>
        <v>-5.258717159</v>
      </c>
      <c r="AK220" s="1">
        <f t="shared" si="23"/>
        <v>170.573717</v>
      </c>
      <c r="AL220" s="1">
        <f t="shared" si="24"/>
        <v>43.2244895</v>
      </c>
      <c r="AM220" s="1">
        <f t="shared" si="25"/>
        <v>1.744901299</v>
      </c>
      <c r="AN220" s="1">
        <f t="shared" si="26"/>
        <v>11.94626321</v>
      </c>
      <c r="AO220" s="1">
        <v>1037.185743034752</v>
      </c>
      <c r="AP220" s="1">
        <v>996.7826181818183</v>
      </c>
      <c r="AQ220" s="1">
        <v>5.030662622549579</v>
      </c>
      <c r="AR220" s="1">
        <v>64.96869328460993</v>
      </c>
      <c r="AS220" s="1">
        <f t="shared" si="27"/>
        <v>1.756301333</v>
      </c>
      <c r="AT220" s="1">
        <v>25.14207627423109</v>
      </c>
      <c r="AU220" s="1">
        <v>27.19252424242424</v>
      </c>
      <c r="AV220" s="1">
        <v>-1.103681357225162E-4</v>
      </c>
      <c r="AW220" s="1">
        <v>84.42991726890527</v>
      </c>
      <c r="AX220" s="1">
        <v>0.0</v>
      </c>
      <c r="AY220" s="1">
        <v>0.0</v>
      </c>
      <c r="AZ220" s="1">
        <f t="shared" si="28"/>
        <v>1</v>
      </c>
      <c r="BA220" s="1">
        <f t="shared" si="29"/>
        <v>0</v>
      </c>
      <c r="BB220" s="1">
        <f t="shared" si="30"/>
        <v>51896.32064</v>
      </c>
      <c r="BC220" s="1">
        <f t="shared" si="31"/>
        <v>1999.986</v>
      </c>
      <c r="BD220" s="1">
        <f t="shared" si="32"/>
        <v>1681.18856</v>
      </c>
      <c r="BE220" s="1">
        <f t="shared" si="33"/>
        <v>0.8406001642</v>
      </c>
      <c r="BF220" s="1">
        <f t="shared" si="34"/>
        <v>0.1607583169</v>
      </c>
      <c r="BG220" s="1">
        <v>6.0</v>
      </c>
      <c r="BH220" s="1">
        <v>0.5</v>
      </c>
      <c r="BI220" s="1" t="s">
        <v>356</v>
      </c>
      <c r="BJ220" s="1">
        <v>2.0</v>
      </c>
      <c r="BK220" s="1" t="b">
        <v>1</v>
      </c>
      <c r="BL220" s="1">
        <v>1.660224463799999E9</v>
      </c>
      <c r="BM220" s="1">
        <v>933.4958666666666</v>
      </c>
      <c r="BN220" s="1">
        <v>987.3058</v>
      </c>
      <c r="BO220" s="1">
        <v>27.20716</v>
      </c>
      <c r="BP220" s="1">
        <v>25.17078</v>
      </c>
      <c r="BQ220" s="1">
        <v>931.2600000000001</v>
      </c>
      <c r="BR220" s="1">
        <v>27.19193333333333</v>
      </c>
      <c r="BS220" s="1">
        <v>500.1308666666666</v>
      </c>
      <c r="BT220" s="1">
        <v>99.45298666666666</v>
      </c>
      <c r="BU220" s="1">
        <v>0.09997261333333333</v>
      </c>
      <c r="BV220" s="1">
        <v>31.00735333333334</v>
      </c>
      <c r="BW220" s="1">
        <v>31.44076666666667</v>
      </c>
      <c r="BX220" s="1">
        <v>999.8999999999999</v>
      </c>
      <c r="BY220" s="1">
        <v>0.0</v>
      </c>
      <c r="BZ220" s="1">
        <v>0.0</v>
      </c>
      <c r="CA220" s="1">
        <v>10000.32066666667</v>
      </c>
      <c r="CB220" s="1">
        <v>0.0</v>
      </c>
      <c r="CC220" s="1">
        <v>7.417395333333332</v>
      </c>
      <c r="CD220" s="1">
        <v>-53.80955333333334</v>
      </c>
      <c r="CE220" s="1">
        <v>959.6039333333334</v>
      </c>
      <c r="CF220" s="1">
        <v>1012.798533333333</v>
      </c>
      <c r="CG220" s="1">
        <v>2.036397333333333</v>
      </c>
      <c r="CH220" s="1">
        <v>987.3058</v>
      </c>
      <c r="CI220" s="1">
        <v>25.17078</v>
      </c>
      <c r="CJ220" s="1">
        <v>2.705834666666667</v>
      </c>
      <c r="CK220" s="1">
        <v>2.503308666666666</v>
      </c>
      <c r="CL220" s="1">
        <v>22.32058</v>
      </c>
      <c r="CM220" s="1">
        <v>21.04802666666667</v>
      </c>
      <c r="CN220" s="1">
        <v>1999.986</v>
      </c>
      <c r="CO220" s="1">
        <v>0.9799942</v>
      </c>
      <c r="CP220" s="1">
        <v>0.020006</v>
      </c>
      <c r="CQ220" s="1">
        <v>0.0</v>
      </c>
      <c r="CR220" s="1">
        <v>2.870266666666667</v>
      </c>
      <c r="CS220" s="1">
        <v>0.0</v>
      </c>
      <c r="CT220" s="1">
        <v>22511.62</v>
      </c>
      <c r="CU220" s="1">
        <v>17412.16666666667</v>
      </c>
      <c r="CV220" s="1">
        <v>40.42046666666667</v>
      </c>
      <c r="CW220" s="1">
        <v>41.3288</v>
      </c>
      <c r="CX220" s="1">
        <v>40.312</v>
      </c>
      <c r="CY220" s="1">
        <v>39.875</v>
      </c>
      <c r="CZ220" s="1">
        <v>40.562</v>
      </c>
      <c r="DA220" s="1">
        <v>1959.975333333334</v>
      </c>
      <c r="DB220" s="1">
        <v>40.01066666666667</v>
      </c>
      <c r="DC220" s="1">
        <v>0.0</v>
      </c>
      <c r="DD220" s="1">
        <v>1.6602244703E9</v>
      </c>
      <c r="DE220" s="1">
        <v>0.0</v>
      </c>
      <c r="DF220" s="1">
        <v>1.660224008E9</v>
      </c>
      <c r="DG220" s="1" t="s">
        <v>357</v>
      </c>
      <c r="DH220" s="1">
        <v>1.660224008E9</v>
      </c>
      <c r="DI220" s="1">
        <v>1.660224007E9</v>
      </c>
      <c r="DJ220" s="1">
        <v>1.0</v>
      </c>
      <c r="DK220" s="1">
        <v>0.091</v>
      </c>
      <c r="DL220" s="1">
        <v>-0.018</v>
      </c>
      <c r="DM220" s="1">
        <v>1.42</v>
      </c>
      <c r="DN220" s="1">
        <v>0.02</v>
      </c>
      <c r="DO220" s="1">
        <v>400.0</v>
      </c>
      <c r="DP220" s="1">
        <v>26.0</v>
      </c>
      <c r="DQ220" s="1">
        <v>0.31</v>
      </c>
      <c r="DR220" s="1">
        <v>0.11</v>
      </c>
      <c r="DS220" s="1">
        <v>12.03903547169427</v>
      </c>
      <c r="DT220" s="1">
        <v>0.04404008234272625</v>
      </c>
      <c r="DU220" s="1">
        <v>0.07743805107916872</v>
      </c>
      <c r="DV220" s="1">
        <v>1.0</v>
      </c>
      <c r="DW220" s="1">
        <v>43.26354720450993</v>
      </c>
      <c r="DX220" s="1">
        <v>-3.464200983896673</v>
      </c>
      <c r="DY220" s="1">
        <v>0.3399329774031001</v>
      </c>
      <c r="DZ220" s="1">
        <v>0.0</v>
      </c>
      <c r="EA220" s="1">
        <v>-53.81695999999999</v>
      </c>
      <c r="EB220" s="1">
        <v>3.875879866518456</v>
      </c>
      <c r="EC220" s="1">
        <v>0.384132639071454</v>
      </c>
      <c r="ED220" s="1">
        <v>0.0</v>
      </c>
      <c r="EE220" s="1">
        <v>682.5240979692172</v>
      </c>
      <c r="EF220" s="1">
        <v>313.9768335580811</v>
      </c>
      <c r="EG220" s="1">
        <v>23.4628776318206</v>
      </c>
      <c r="EH220" s="1">
        <v>0.0</v>
      </c>
      <c r="EI220" s="1">
        <v>2.0280765</v>
      </c>
      <c r="EJ220" s="1">
        <v>0.2347767354596607</v>
      </c>
      <c r="EK220" s="1">
        <v>0.02500734337649643</v>
      </c>
      <c r="EL220" s="1">
        <v>0.0</v>
      </c>
      <c r="EM220" s="1">
        <v>1.917464476416467</v>
      </c>
      <c r="EN220" s="1">
        <v>-0.01316723543685013</v>
      </c>
      <c r="EO220" s="1">
        <v>0.001330144355756218</v>
      </c>
      <c r="EP220" s="1">
        <v>1.0</v>
      </c>
      <c r="EQ220" s="1">
        <v>2.0</v>
      </c>
      <c r="ER220" s="1">
        <v>6.0</v>
      </c>
      <c r="ES220" s="1" t="s">
        <v>393</v>
      </c>
      <c r="ET220" s="1">
        <v>2.94456</v>
      </c>
      <c r="EU220" s="1">
        <v>2.80094</v>
      </c>
      <c r="EV220" s="1">
        <v>0.164311</v>
      </c>
      <c r="EW220" s="1">
        <v>0.170043</v>
      </c>
      <c r="EX220" s="1">
        <v>0.118265</v>
      </c>
      <c r="EY220" s="1">
        <v>0.112021</v>
      </c>
      <c r="EZ220" s="1">
        <v>17185.8</v>
      </c>
      <c r="FA220" s="1">
        <v>17899.0</v>
      </c>
      <c r="FB220" s="1">
        <v>23904.0</v>
      </c>
      <c r="FC220" s="1">
        <v>25085.7</v>
      </c>
      <c r="FD220" s="1">
        <v>33729.0</v>
      </c>
      <c r="FE220" s="1">
        <v>35564.3</v>
      </c>
      <c r="FF220" s="1">
        <v>43566.4</v>
      </c>
      <c r="FG220" s="1">
        <v>46367.5</v>
      </c>
      <c r="FH220" s="1">
        <v>1.9899</v>
      </c>
      <c r="FI220" s="1">
        <v>1.9163</v>
      </c>
      <c r="FJ220" s="1">
        <v>0.134006</v>
      </c>
      <c r="FK220" s="1">
        <v>0.0</v>
      </c>
      <c r="FL220" s="1">
        <v>29.263</v>
      </c>
      <c r="FM220" s="1">
        <v>999.9</v>
      </c>
      <c r="FN220" s="1">
        <v>69.9</v>
      </c>
      <c r="FO220" s="1">
        <v>31.8</v>
      </c>
      <c r="FP220" s="1">
        <v>33.1812</v>
      </c>
      <c r="FQ220" s="1">
        <v>64.184</v>
      </c>
      <c r="FR220" s="1">
        <v>25.9135</v>
      </c>
      <c r="FS220" s="1">
        <v>1.0</v>
      </c>
      <c r="FT220" s="1">
        <v>0.21783</v>
      </c>
      <c r="FU220" s="1">
        <v>0.49284</v>
      </c>
      <c r="FV220" s="1">
        <v>20.324</v>
      </c>
      <c r="FW220" s="1">
        <v>5.2131</v>
      </c>
      <c r="FX220" s="1">
        <v>11.9077</v>
      </c>
      <c r="FY220" s="1">
        <v>5.0032</v>
      </c>
      <c r="FZ220" s="1">
        <v>3.28973</v>
      </c>
      <c r="GA220" s="1">
        <v>9999.0</v>
      </c>
      <c r="GB220" s="1">
        <v>9999.0</v>
      </c>
      <c r="GC220" s="1">
        <v>9999.0</v>
      </c>
      <c r="GD220" s="1">
        <v>999.9</v>
      </c>
      <c r="GE220" s="1">
        <v>1.85945</v>
      </c>
      <c r="GF220" s="1">
        <v>1.8544</v>
      </c>
      <c r="GG220" s="1">
        <v>1.85761</v>
      </c>
      <c r="GH220" s="1">
        <v>1.85605</v>
      </c>
      <c r="GI220" s="1">
        <v>1.85486</v>
      </c>
      <c r="GJ220" s="1">
        <v>1.85455</v>
      </c>
      <c r="GK220" s="1">
        <v>1.8531</v>
      </c>
      <c r="GL220" s="1">
        <v>1.85638</v>
      </c>
      <c r="GM220" s="1">
        <v>0.0</v>
      </c>
      <c r="GN220" s="1">
        <v>0.0</v>
      </c>
      <c r="GO220" s="1">
        <v>0.0</v>
      </c>
      <c r="GP220" s="1">
        <v>0.0</v>
      </c>
      <c r="GQ220" s="1" t="s">
        <v>359</v>
      </c>
      <c r="GR220" s="1" t="s">
        <v>360</v>
      </c>
      <c r="GS220" s="1" t="s">
        <v>361</v>
      </c>
      <c r="GT220" s="1" t="s">
        <v>361</v>
      </c>
      <c r="GU220" s="1" t="s">
        <v>361</v>
      </c>
      <c r="GV220" s="1" t="s">
        <v>361</v>
      </c>
      <c r="GW220" s="1">
        <v>0.0</v>
      </c>
      <c r="GX220" s="1">
        <v>100.0</v>
      </c>
      <c r="GY220" s="1">
        <v>100.0</v>
      </c>
      <c r="GZ220" s="1">
        <v>2.281</v>
      </c>
      <c r="HA220" s="1">
        <v>0.0153</v>
      </c>
      <c r="HB220" s="1">
        <v>0.4508132229881339</v>
      </c>
      <c r="HC220" s="1">
        <v>0.002931838302181297</v>
      </c>
      <c r="HD220" s="1">
        <v>-1.375455985948503E-6</v>
      </c>
      <c r="HE220" s="1">
        <v>3.07004744371273E-10</v>
      </c>
      <c r="HF220" s="1">
        <v>-0.06116048014925604</v>
      </c>
      <c r="HG220" s="1">
        <v>0.0100384331276165</v>
      </c>
      <c r="HH220" s="1">
        <v>-3.153267371123071E-4</v>
      </c>
      <c r="HI220" s="1">
        <v>1.819468599177705E-6</v>
      </c>
      <c r="HJ220" s="1">
        <v>1.0</v>
      </c>
      <c r="HK220" s="1">
        <v>2112.0</v>
      </c>
      <c r="HL220" s="1">
        <v>3.0</v>
      </c>
      <c r="HM220" s="1">
        <v>29.0</v>
      </c>
      <c r="HN220" s="1">
        <v>7.7</v>
      </c>
      <c r="HO220" s="1">
        <v>7.7</v>
      </c>
      <c r="HP220" s="1">
        <v>2.23755</v>
      </c>
      <c r="HQ220" s="1">
        <v>2.26318</v>
      </c>
      <c r="HR220" s="1">
        <v>1.4978</v>
      </c>
      <c r="HS220" s="1">
        <v>2.30347</v>
      </c>
      <c r="HT220" s="1">
        <v>1.54785</v>
      </c>
      <c r="HU220" s="1">
        <v>2.42188</v>
      </c>
      <c r="HV220" s="1">
        <v>35.6148</v>
      </c>
      <c r="HW220" s="1">
        <v>15.5855</v>
      </c>
      <c r="HX220" s="1">
        <v>18.0</v>
      </c>
      <c r="HY220" s="1">
        <v>500.966</v>
      </c>
      <c r="HZ220" s="1">
        <v>519.478</v>
      </c>
      <c r="IA220" s="1">
        <v>28.5436</v>
      </c>
      <c r="IB220" s="1">
        <v>29.9021</v>
      </c>
      <c r="IC220" s="1">
        <v>30.0006</v>
      </c>
      <c r="ID220" s="1">
        <v>29.6795</v>
      </c>
      <c r="IE220" s="1">
        <v>29.7722</v>
      </c>
      <c r="IF220" s="1">
        <v>44.7935</v>
      </c>
      <c r="IG220" s="1">
        <v>27.362</v>
      </c>
      <c r="IH220" s="1">
        <v>82.4212</v>
      </c>
      <c r="II220" s="1">
        <v>28.5379</v>
      </c>
      <c r="IJ220" s="1">
        <v>1055.99</v>
      </c>
      <c r="IK220" s="1">
        <v>25.1048</v>
      </c>
      <c r="IL220" s="1">
        <v>100.757</v>
      </c>
      <c r="IM220" s="1">
        <v>100.494</v>
      </c>
      <c r="IN220" s="1" t="s">
        <v>362</v>
      </c>
    </row>
    <row r="221" ht="15.75" customHeight="1">
      <c r="A221" s="1">
        <v>205.0</v>
      </c>
      <c r="B221" s="1">
        <v>1.6602244726E9</v>
      </c>
      <c r="C221" s="1">
        <v>485.5999999046326</v>
      </c>
      <c r="D221" s="1" t="s">
        <v>745</v>
      </c>
      <c r="E221" s="1" t="s">
        <v>746</v>
      </c>
      <c r="F221" s="1">
        <v>1.0</v>
      </c>
      <c r="G221" s="1" t="s">
        <v>349</v>
      </c>
      <c r="H221" s="1" t="s">
        <v>350</v>
      </c>
      <c r="I221" s="1" t="s">
        <v>351</v>
      </c>
      <c r="J221" s="1" t="s">
        <v>352</v>
      </c>
      <c r="K221" s="1" t="s">
        <v>353</v>
      </c>
      <c r="L221" s="1" t="s">
        <v>354</v>
      </c>
      <c r="M221" s="1" t="s">
        <v>355</v>
      </c>
      <c r="N221" s="1">
        <v>1.660224464833333E9</v>
      </c>
      <c r="O221" s="1">
        <f t="shared" si="1"/>
        <v>0.001754754604</v>
      </c>
      <c r="P221" s="1">
        <f t="shared" si="2"/>
        <v>1.754754604</v>
      </c>
      <c r="Q221" s="1">
        <f t="shared" si="3"/>
        <v>12.00548487</v>
      </c>
      <c r="R221" s="1">
        <f t="shared" si="4"/>
        <v>938.6261333</v>
      </c>
      <c r="S221" s="1">
        <f t="shared" si="5"/>
        <v>694.1915607</v>
      </c>
      <c r="T221" s="1">
        <f t="shared" si="6"/>
        <v>69.10889218</v>
      </c>
      <c r="U221" s="1">
        <f t="shared" si="7"/>
        <v>93.44310118</v>
      </c>
      <c r="V221" s="1">
        <f t="shared" si="8"/>
        <v>0.08923928098</v>
      </c>
      <c r="W221" s="1">
        <f t="shared" si="9"/>
        <v>2.919855187</v>
      </c>
      <c r="X221" s="1">
        <f t="shared" si="10"/>
        <v>0.08775131342</v>
      </c>
      <c r="Y221" s="1">
        <f t="shared" si="11"/>
        <v>0.05497619224</v>
      </c>
      <c r="Z221" s="1">
        <f t="shared" si="12"/>
        <v>321.5178944</v>
      </c>
      <c r="AA221" s="1">
        <f t="shared" si="13"/>
        <v>32.44734227</v>
      </c>
      <c r="AB221" s="1">
        <f t="shared" si="14"/>
        <v>31.44024667</v>
      </c>
      <c r="AC221" s="1">
        <f t="shared" si="15"/>
        <v>4.625867605</v>
      </c>
      <c r="AD221" s="1">
        <f t="shared" si="16"/>
        <v>60.01118825</v>
      </c>
      <c r="AE221" s="1">
        <f t="shared" si="17"/>
        <v>2.708446449</v>
      </c>
      <c r="AF221" s="1">
        <f t="shared" si="18"/>
        <v>4.513235828</v>
      </c>
      <c r="AG221" s="1">
        <f t="shared" si="19"/>
        <v>1.917421156</v>
      </c>
      <c r="AH221" s="1">
        <f t="shared" si="20"/>
        <v>-77.38467802</v>
      </c>
      <c r="AI221" s="1">
        <f t="shared" si="21"/>
        <v>-68.16499357</v>
      </c>
      <c r="AJ221" s="1">
        <f t="shared" si="22"/>
        <v>-5.254008702</v>
      </c>
      <c r="AK221" s="1">
        <f t="shared" si="23"/>
        <v>170.7142141</v>
      </c>
      <c r="AL221" s="1">
        <f t="shared" si="24"/>
        <v>43.18180074</v>
      </c>
      <c r="AM221" s="1">
        <f t="shared" si="25"/>
        <v>1.74726813</v>
      </c>
      <c r="AN221" s="1">
        <f t="shared" si="26"/>
        <v>12.00548487</v>
      </c>
      <c r="AO221" s="1">
        <v>1042.12022582404</v>
      </c>
      <c r="AP221" s="1">
        <v>1001.775612121212</v>
      </c>
      <c r="AQ221" s="1">
        <v>5.004887927271856</v>
      </c>
      <c r="AR221" s="1">
        <v>64.96869328460993</v>
      </c>
      <c r="AS221" s="1">
        <f t="shared" si="27"/>
        <v>1.754754604</v>
      </c>
      <c r="AT221" s="1">
        <v>25.14304032151083</v>
      </c>
      <c r="AU221" s="1">
        <v>27.19179757575756</v>
      </c>
      <c r="AV221" s="1">
        <v>-1.250263330347867E-4</v>
      </c>
      <c r="AW221" s="1">
        <v>84.42991726890527</v>
      </c>
      <c r="AX221" s="1">
        <v>0.0</v>
      </c>
      <c r="AY221" s="1">
        <v>0.0</v>
      </c>
      <c r="AZ221" s="1">
        <f t="shared" si="28"/>
        <v>1</v>
      </c>
      <c r="BA221" s="1">
        <f t="shared" si="29"/>
        <v>0</v>
      </c>
      <c r="BB221" s="1">
        <f t="shared" si="30"/>
        <v>51892.45381</v>
      </c>
      <c r="BC221" s="1">
        <f t="shared" si="31"/>
        <v>2000.008</v>
      </c>
      <c r="BD221" s="1">
        <f t="shared" si="32"/>
        <v>1681.20704</v>
      </c>
      <c r="BE221" s="1">
        <f t="shared" si="33"/>
        <v>0.8406001576</v>
      </c>
      <c r="BF221" s="1">
        <f t="shared" si="34"/>
        <v>0.1607583042</v>
      </c>
      <c r="BG221" s="1">
        <v>6.0</v>
      </c>
      <c r="BH221" s="1">
        <v>0.5</v>
      </c>
      <c r="BI221" s="1" t="s">
        <v>356</v>
      </c>
      <c r="BJ221" s="1">
        <v>2.0</v>
      </c>
      <c r="BK221" s="1" t="b">
        <v>1</v>
      </c>
      <c r="BL221" s="1">
        <v>1.660224464833333E9</v>
      </c>
      <c r="BM221" s="1">
        <v>938.6261333333333</v>
      </c>
      <c r="BN221" s="1">
        <v>992.3986666666666</v>
      </c>
      <c r="BO221" s="1">
        <v>27.20606</v>
      </c>
      <c r="BP221" s="1">
        <v>25.1669</v>
      </c>
      <c r="BQ221" s="1">
        <v>936.3842666666667</v>
      </c>
      <c r="BR221" s="1">
        <v>27.19083333333333</v>
      </c>
      <c r="BS221" s="1">
        <v>500.1270666666667</v>
      </c>
      <c r="BT221" s="1">
        <v>99.45309999999998</v>
      </c>
      <c r="BU221" s="1">
        <v>0.09995724666666665</v>
      </c>
      <c r="BV221" s="1">
        <v>31.00722</v>
      </c>
      <c r="BW221" s="1">
        <v>31.44024666666667</v>
      </c>
      <c r="BX221" s="1">
        <v>999.8999999999999</v>
      </c>
      <c r="BY221" s="1">
        <v>0.0</v>
      </c>
      <c r="BZ221" s="1">
        <v>0.0</v>
      </c>
      <c r="CA221" s="1">
        <v>9999.527333333333</v>
      </c>
      <c r="CB221" s="1">
        <v>0.0</v>
      </c>
      <c r="CC221" s="1">
        <v>7.418847999999999</v>
      </c>
      <c r="CD221" s="1">
        <v>-53.77227333333333</v>
      </c>
      <c r="CE221" s="1">
        <v>964.8766666666668</v>
      </c>
      <c r="CF221" s="1">
        <v>1018.019333333333</v>
      </c>
      <c r="CG221" s="1">
        <v>2.039175333333334</v>
      </c>
      <c r="CH221" s="1">
        <v>992.3986666666666</v>
      </c>
      <c r="CI221" s="1">
        <v>25.1669</v>
      </c>
      <c r="CJ221" s="1">
        <v>2.705728000000001</v>
      </c>
      <c r="CK221" s="1">
        <v>2.502926</v>
      </c>
      <c r="CL221" s="1">
        <v>22.31993333333333</v>
      </c>
      <c r="CM221" s="1">
        <v>21.04553333333333</v>
      </c>
      <c r="CN221" s="1">
        <v>2000.008</v>
      </c>
      <c r="CO221" s="1">
        <v>0.9799944</v>
      </c>
      <c r="CP221" s="1">
        <v>0.0200058</v>
      </c>
      <c r="CQ221" s="1">
        <v>0.0</v>
      </c>
      <c r="CR221" s="1">
        <v>2.8472</v>
      </c>
      <c r="CS221" s="1">
        <v>0.0</v>
      </c>
      <c r="CT221" s="1">
        <v>22515.24</v>
      </c>
      <c r="CU221" s="1">
        <v>17412.36</v>
      </c>
      <c r="CV221" s="1">
        <v>40.42460000000001</v>
      </c>
      <c r="CW221" s="1">
        <v>41.333</v>
      </c>
      <c r="CX221" s="1">
        <v>40.312</v>
      </c>
      <c r="CY221" s="1">
        <v>39.87913333333334</v>
      </c>
      <c r="CZ221" s="1">
        <v>40.562</v>
      </c>
      <c r="DA221" s="1">
        <v>1959.997333333334</v>
      </c>
      <c r="DB221" s="1">
        <v>40.01066666666667</v>
      </c>
      <c r="DC221" s="1">
        <v>0.0</v>
      </c>
      <c r="DD221" s="1">
        <v>1.6602244715E9</v>
      </c>
      <c r="DE221" s="1">
        <v>0.0</v>
      </c>
      <c r="DF221" s="1">
        <v>1.660224008E9</v>
      </c>
      <c r="DG221" s="1" t="s">
        <v>357</v>
      </c>
      <c r="DH221" s="1">
        <v>1.660224008E9</v>
      </c>
      <c r="DI221" s="1">
        <v>1.660224007E9</v>
      </c>
      <c r="DJ221" s="1">
        <v>1.0</v>
      </c>
      <c r="DK221" s="1">
        <v>0.091</v>
      </c>
      <c r="DL221" s="1">
        <v>-0.018</v>
      </c>
      <c r="DM221" s="1">
        <v>1.42</v>
      </c>
      <c r="DN221" s="1">
        <v>0.02</v>
      </c>
      <c r="DO221" s="1">
        <v>400.0</v>
      </c>
      <c r="DP221" s="1">
        <v>26.0</v>
      </c>
      <c r="DQ221" s="1">
        <v>0.31</v>
      </c>
      <c r="DR221" s="1">
        <v>0.11</v>
      </c>
      <c r="DS221" s="1">
        <v>12.03903547169427</v>
      </c>
      <c r="DT221" s="1">
        <v>0.04404008234272625</v>
      </c>
      <c r="DU221" s="1">
        <v>0.07743805107916872</v>
      </c>
      <c r="DV221" s="1">
        <v>1.0</v>
      </c>
      <c r="DW221" s="1">
        <v>43.26354720450993</v>
      </c>
      <c r="DX221" s="1">
        <v>-3.464200983896673</v>
      </c>
      <c r="DY221" s="1">
        <v>0.3399329774031001</v>
      </c>
      <c r="DZ221" s="1">
        <v>0.0</v>
      </c>
      <c r="EA221" s="1">
        <v>-53.81695999999999</v>
      </c>
      <c r="EB221" s="1">
        <v>3.875879866518456</v>
      </c>
      <c r="EC221" s="1">
        <v>0.384132639071454</v>
      </c>
      <c r="ED221" s="1">
        <v>0.0</v>
      </c>
      <c r="EE221" s="1">
        <v>682.5240979692172</v>
      </c>
      <c r="EF221" s="1">
        <v>313.9768335580811</v>
      </c>
      <c r="EG221" s="1">
        <v>23.4628776318206</v>
      </c>
      <c r="EH221" s="1">
        <v>0.0</v>
      </c>
      <c r="EI221" s="1">
        <v>2.0280765</v>
      </c>
      <c r="EJ221" s="1">
        <v>0.2347767354596607</v>
      </c>
      <c r="EK221" s="1">
        <v>0.02500734337649643</v>
      </c>
      <c r="EL221" s="1">
        <v>0.0</v>
      </c>
      <c r="EM221" s="1">
        <v>1.917464476416467</v>
      </c>
      <c r="EN221" s="1">
        <v>-0.01316723543685013</v>
      </c>
      <c r="EO221" s="1">
        <v>0.001330144355756218</v>
      </c>
      <c r="EP221" s="1">
        <v>1.0</v>
      </c>
      <c r="EQ221" s="1">
        <v>2.0</v>
      </c>
      <c r="ER221" s="1">
        <v>6.0</v>
      </c>
      <c r="ES221" s="1" t="s">
        <v>393</v>
      </c>
      <c r="ET221" s="1">
        <v>2.94432</v>
      </c>
      <c r="EU221" s="1">
        <v>2.80096</v>
      </c>
      <c r="EV221" s="1">
        <v>0.164837</v>
      </c>
      <c r="EW221" s="1">
        <v>0.170564</v>
      </c>
      <c r="EX221" s="1">
        <v>0.118265</v>
      </c>
      <c r="EY221" s="1">
        <v>0.11202</v>
      </c>
      <c r="EZ221" s="1">
        <v>17175.0</v>
      </c>
      <c r="FA221" s="1">
        <v>17887.7</v>
      </c>
      <c r="FB221" s="1">
        <v>23904.0</v>
      </c>
      <c r="FC221" s="1">
        <v>25085.6</v>
      </c>
      <c r="FD221" s="1">
        <v>33729.1</v>
      </c>
      <c r="FE221" s="1">
        <v>35564.2</v>
      </c>
      <c r="FF221" s="1">
        <v>43566.4</v>
      </c>
      <c r="FG221" s="1">
        <v>46367.3</v>
      </c>
      <c r="FH221" s="1">
        <v>1.98975</v>
      </c>
      <c r="FI221" s="1">
        <v>1.91628</v>
      </c>
      <c r="FJ221" s="1">
        <v>0.133976</v>
      </c>
      <c r="FK221" s="1">
        <v>0.0</v>
      </c>
      <c r="FL221" s="1">
        <v>29.2636</v>
      </c>
      <c r="FM221" s="1">
        <v>999.9</v>
      </c>
      <c r="FN221" s="1">
        <v>69.8</v>
      </c>
      <c r="FO221" s="1">
        <v>31.8</v>
      </c>
      <c r="FP221" s="1">
        <v>33.1394</v>
      </c>
      <c r="FQ221" s="1">
        <v>64.174</v>
      </c>
      <c r="FR221" s="1">
        <v>26.6186</v>
      </c>
      <c r="FS221" s="1">
        <v>1.0</v>
      </c>
      <c r="FT221" s="1">
        <v>0.217866</v>
      </c>
      <c r="FU221" s="1">
        <v>0.496193</v>
      </c>
      <c r="FV221" s="1">
        <v>20.3239</v>
      </c>
      <c r="FW221" s="1">
        <v>5.21265</v>
      </c>
      <c r="FX221" s="1">
        <v>11.9075</v>
      </c>
      <c r="FY221" s="1">
        <v>5.0031</v>
      </c>
      <c r="FZ221" s="1">
        <v>3.28965</v>
      </c>
      <c r="GA221" s="1">
        <v>9999.0</v>
      </c>
      <c r="GB221" s="1">
        <v>9999.0</v>
      </c>
      <c r="GC221" s="1">
        <v>9999.0</v>
      </c>
      <c r="GD221" s="1">
        <v>999.9</v>
      </c>
      <c r="GE221" s="1">
        <v>1.85945</v>
      </c>
      <c r="GF221" s="1">
        <v>1.8544</v>
      </c>
      <c r="GG221" s="1">
        <v>1.8576</v>
      </c>
      <c r="GH221" s="1">
        <v>1.85606</v>
      </c>
      <c r="GI221" s="1">
        <v>1.85486</v>
      </c>
      <c r="GJ221" s="1">
        <v>1.85455</v>
      </c>
      <c r="GK221" s="1">
        <v>1.85311</v>
      </c>
      <c r="GL221" s="1">
        <v>1.85638</v>
      </c>
      <c r="GM221" s="1">
        <v>0.0</v>
      </c>
      <c r="GN221" s="1">
        <v>0.0</v>
      </c>
      <c r="GO221" s="1">
        <v>0.0</v>
      </c>
      <c r="GP221" s="1">
        <v>0.0</v>
      </c>
      <c r="GQ221" s="1" t="s">
        <v>359</v>
      </c>
      <c r="GR221" s="1" t="s">
        <v>360</v>
      </c>
      <c r="GS221" s="1" t="s">
        <v>361</v>
      </c>
      <c r="GT221" s="1" t="s">
        <v>361</v>
      </c>
      <c r="GU221" s="1" t="s">
        <v>361</v>
      </c>
      <c r="GV221" s="1" t="s">
        <v>361</v>
      </c>
      <c r="GW221" s="1">
        <v>0.0</v>
      </c>
      <c r="GX221" s="1">
        <v>100.0</v>
      </c>
      <c r="GY221" s="1">
        <v>100.0</v>
      </c>
      <c r="GZ221" s="1">
        <v>2.286</v>
      </c>
      <c r="HA221" s="1">
        <v>0.0153</v>
      </c>
      <c r="HB221" s="1">
        <v>0.4508132229881339</v>
      </c>
      <c r="HC221" s="1">
        <v>0.002931838302181297</v>
      </c>
      <c r="HD221" s="1">
        <v>-1.375455985948503E-6</v>
      </c>
      <c r="HE221" s="1">
        <v>3.07004744371273E-10</v>
      </c>
      <c r="HF221" s="1">
        <v>-0.06116048014925604</v>
      </c>
      <c r="HG221" s="1">
        <v>0.0100384331276165</v>
      </c>
      <c r="HH221" s="1">
        <v>-3.153267371123071E-4</v>
      </c>
      <c r="HI221" s="1">
        <v>1.819468599177705E-6</v>
      </c>
      <c r="HJ221" s="1">
        <v>1.0</v>
      </c>
      <c r="HK221" s="1">
        <v>2112.0</v>
      </c>
      <c r="HL221" s="1">
        <v>3.0</v>
      </c>
      <c r="HM221" s="1">
        <v>29.0</v>
      </c>
      <c r="HN221" s="1">
        <v>7.7</v>
      </c>
      <c r="HO221" s="1">
        <v>7.8</v>
      </c>
      <c r="HP221" s="1">
        <v>2.24365</v>
      </c>
      <c r="HQ221" s="1">
        <v>2.27905</v>
      </c>
      <c r="HR221" s="1">
        <v>1.4978</v>
      </c>
      <c r="HS221" s="1">
        <v>2.30347</v>
      </c>
      <c r="HT221" s="1">
        <v>1.54785</v>
      </c>
      <c r="HU221" s="1">
        <v>2.40112</v>
      </c>
      <c r="HV221" s="1">
        <v>35.6148</v>
      </c>
      <c r="HW221" s="1">
        <v>15.5768</v>
      </c>
      <c r="HX221" s="1">
        <v>18.0</v>
      </c>
      <c r="HY221" s="1">
        <v>500.887</v>
      </c>
      <c r="HZ221" s="1">
        <v>519.468</v>
      </c>
      <c r="IA221" s="1">
        <v>28.5417</v>
      </c>
      <c r="IB221" s="1">
        <v>29.9034</v>
      </c>
      <c r="IC221" s="1">
        <v>30.0006</v>
      </c>
      <c r="ID221" s="1">
        <v>29.6808</v>
      </c>
      <c r="IE221" s="1">
        <v>29.773</v>
      </c>
      <c r="IF221" s="1">
        <v>44.9175</v>
      </c>
      <c r="IG221" s="1">
        <v>27.362</v>
      </c>
      <c r="IH221" s="1">
        <v>82.4212</v>
      </c>
      <c r="II221" s="1">
        <v>28.5379</v>
      </c>
      <c r="IJ221" s="1">
        <v>1066.06</v>
      </c>
      <c r="IK221" s="1">
        <v>25.0995</v>
      </c>
      <c r="IL221" s="1">
        <v>100.757</v>
      </c>
      <c r="IM221" s="1">
        <v>100.494</v>
      </c>
      <c r="IN221" s="1" t="s">
        <v>362</v>
      </c>
    </row>
    <row r="222" ht="15.75" customHeight="1">
      <c r="A222" s="1">
        <v>206.0</v>
      </c>
      <c r="B222" s="1">
        <v>1.6602244736E9</v>
      </c>
      <c r="C222" s="1">
        <v>486.5999999046326</v>
      </c>
      <c r="D222" s="1" t="s">
        <v>747</v>
      </c>
      <c r="E222" s="1" t="s">
        <v>748</v>
      </c>
      <c r="F222" s="1">
        <v>1.0</v>
      </c>
      <c r="G222" s="1" t="s">
        <v>349</v>
      </c>
      <c r="H222" s="1" t="s">
        <v>350</v>
      </c>
      <c r="I222" s="1" t="s">
        <v>351</v>
      </c>
      <c r="J222" s="1" t="s">
        <v>352</v>
      </c>
      <c r="K222" s="1" t="s">
        <v>353</v>
      </c>
      <c r="L222" s="1" t="s">
        <v>354</v>
      </c>
      <c r="M222" s="1" t="s">
        <v>355</v>
      </c>
      <c r="N222" s="1">
        <v>1.660224465866666E9</v>
      </c>
      <c r="O222" s="1">
        <f t="shared" si="1"/>
        <v>0.001754772332</v>
      </c>
      <c r="P222" s="1">
        <f t="shared" si="2"/>
        <v>1.754772332</v>
      </c>
      <c r="Q222" s="1">
        <f t="shared" si="3"/>
        <v>12.09660607</v>
      </c>
      <c r="R222" s="1">
        <f t="shared" si="4"/>
        <v>943.7488667</v>
      </c>
      <c r="S222" s="1">
        <f t="shared" si="5"/>
        <v>697.5273653</v>
      </c>
      <c r="T222" s="1">
        <f t="shared" si="6"/>
        <v>69.44102572</v>
      </c>
      <c r="U222" s="1">
        <f t="shared" si="7"/>
        <v>93.95314447</v>
      </c>
      <c r="V222" s="1">
        <f t="shared" si="8"/>
        <v>0.08924135225</v>
      </c>
      <c r="W222" s="1">
        <f t="shared" si="9"/>
        <v>2.919988633</v>
      </c>
      <c r="X222" s="1">
        <f t="shared" si="10"/>
        <v>0.08775338302</v>
      </c>
      <c r="Y222" s="1">
        <f t="shared" si="11"/>
        <v>0.05497748593</v>
      </c>
      <c r="Z222" s="1">
        <f t="shared" si="12"/>
        <v>321.5178944</v>
      </c>
      <c r="AA222" s="1">
        <f t="shared" si="13"/>
        <v>32.44714334</v>
      </c>
      <c r="AB222" s="1">
        <f t="shared" si="14"/>
        <v>31.43972</v>
      </c>
      <c r="AC222" s="1">
        <f t="shared" si="15"/>
        <v>4.625729144</v>
      </c>
      <c r="AD222" s="1">
        <f t="shared" si="16"/>
        <v>60.0090649</v>
      </c>
      <c r="AE222" s="1">
        <f t="shared" si="17"/>
        <v>2.708330028</v>
      </c>
      <c r="AF222" s="1">
        <f t="shared" si="18"/>
        <v>4.513201518</v>
      </c>
      <c r="AG222" s="1">
        <f t="shared" si="19"/>
        <v>1.917399116</v>
      </c>
      <c r="AH222" s="1">
        <f t="shared" si="20"/>
        <v>-77.38545984</v>
      </c>
      <c r="AI222" s="1">
        <f t="shared" si="21"/>
        <v>-68.10618942</v>
      </c>
      <c r="AJ222" s="1">
        <f t="shared" si="22"/>
        <v>-5.249219214</v>
      </c>
      <c r="AK222" s="1">
        <f t="shared" si="23"/>
        <v>170.7770259</v>
      </c>
      <c r="AL222" s="1">
        <f t="shared" si="24"/>
        <v>43.13825821</v>
      </c>
      <c r="AM222" s="1">
        <f t="shared" si="25"/>
        <v>1.749508393</v>
      </c>
      <c r="AN222" s="1">
        <f t="shared" si="26"/>
        <v>12.09660607</v>
      </c>
      <c r="AO222" s="1">
        <v>1047.191381730183</v>
      </c>
      <c r="AP222" s="1">
        <v>1006.770078787879</v>
      </c>
      <c r="AQ222" s="1">
        <v>4.997890630746224</v>
      </c>
      <c r="AR222" s="1">
        <v>64.96869328460993</v>
      </c>
      <c r="AS222" s="1">
        <f t="shared" si="27"/>
        <v>1.754772332</v>
      </c>
      <c r="AT222" s="1">
        <v>25.14426776781058</v>
      </c>
      <c r="AU222" s="1">
        <v>27.19298242424242</v>
      </c>
      <c r="AV222" s="1">
        <v>-1.134017013942579E-4</v>
      </c>
      <c r="AW222" s="1">
        <v>84.42991726890527</v>
      </c>
      <c r="AX222" s="1">
        <v>0.0</v>
      </c>
      <c r="AY222" s="1">
        <v>0.0</v>
      </c>
      <c r="AZ222" s="1">
        <f t="shared" si="28"/>
        <v>1</v>
      </c>
      <c r="BA222" s="1">
        <f t="shared" si="29"/>
        <v>0</v>
      </c>
      <c r="BB222" s="1">
        <f t="shared" si="30"/>
        <v>51896.27143</v>
      </c>
      <c r="BC222" s="1">
        <f t="shared" si="31"/>
        <v>2000.008</v>
      </c>
      <c r="BD222" s="1">
        <f t="shared" si="32"/>
        <v>1681.20704</v>
      </c>
      <c r="BE222" s="1">
        <f t="shared" si="33"/>
        <v>0.8406001576</v>
      </c>
      <c r="BF222" s="1">
        <f t="shared" si="34"/>
        <v>0.1607583042</v>
      </c>
      <c r="BG222" s="1">
        <v>6.0</v>
      </c>
      <c r="BH222" s="1">
        <v>0.5</v>
      </c>
      <c r="BI222" s="1" t="s">
        <v>356</v>
      </c>
      <c r="BJ222" s="1">
        <v>2.0</v>
      </c>
      <c r="BK222" s="1" t="b">
        <v>1</v>
      </c>
      <c r="BL222" s="1">
        <v>1.660224465866666E9</v>
      </c>
      <c r="BM222" s="1">
        <v>943.7488666666667</v>
      </c>
      <c r="BN222" s="1">
        <v>997.4828666666668</v>
      </c>
      <c r="BO222" s="1">
        <v>27.20487333333334</v>
      </c>
      <c r="BP222" s="1">
        <v>25.16308</v>
      </c>
      <c r="BQ222" s="1">
        <v>941.5010000000002</v>
      </c>
      <c r="BR222" s="1">
        <v>27.18964</v>
      </c>
      <c r="BS222" s="1">
        <v>500.1230666666667</v>
      </c>
      <c r="BT222" s="1">
        <v>99.45318666666665</v>
      </c>
      <c r="BU222" s="1">
        <v>0.09993364666666665</v>
      </c>
      <c r="BV222" s="1">
        <v>31.00708666666667</v>
      </c>
      <c r="BW222" s="1">
        <v>31.43972</v>
      </c>
      <c r="BX222" s="1">
        <v>999.8999999999999</v>
      </c>
      <c r="BY222" s="1">
        <v>0.0</v>
      </c>
      <c r="BZ222" s="1">
        <v>0.0</v>
      </c>
      <c r="CA222" s="1">
        <v>10000.28066666667</v>
      </c>
      <c r="CB222" s="1">
        <v>0.0</v>
      </c>
      <c r="CC222" s="1">
        <v>7.419816666666666</v>
      </c>
      <c r="CD222" s="1">
        <v>-53.73375333333333</v>
      </c>
      <c r="CE222" s="1">
        <v>970.1412666666668</v>
      </c>
      <c r="CF222" s="1">
        <v>1023.2308</v>
      </c>
      <c r="CG222" s="1">
        <v>2.041806</v>
      </c>
      <c r="CH222" s="1">
        <v>997.4828666666668</v>
      </c>
      <c r="CI222" s="1">
        <v>25.16308</v>
      </c>
      <c r="CJ222" s="1">
        <v>2.705612</v>
      </c>
      <c r="CK222" s="1">
        <v>2.502548</v>
      </c>
      <c r="CL222" s="1">
        <v>22.31923333333334</v>
      </c>
      <c r="CM222" s="1">
        <v>21.04308</v>
      </c>
      <c r="CN222" s="1">
        <v>2000.008</v>
      </c>
      <c r="CO222" s="1">
        <v>0.9799944</v>
      </c>
      <c r="CP222" s="1">
        <v>0.0200058</v>
      </c>
      <c r="CQ222" s="1">
        <v>0.0</v>
      </c>
      <c r="CR222" s="1">
        <v>2.847533333333333</v>
      </c>
      <c r="CS222" s="1">
        <v>0.0</v>
      </c>
      <c r="CT222" s="1">
        <v>22518.37333333333</v>
      </c>
      <c r="CU222" s="1">
        <v>17412.36</v>
      </c>
      <c r="CV222" s="1">
        <v>40.42873333333333</v>
      </c>
      <c r="CW222" s="1">
        <v>41.3372</v>
      </c>
      <c r="CX222" s="1">
        <v>40.3162</v>
      </c>
      <c r="CY222" s="1">
        <v>39.87913333333334</v>
      </c>
      <c r="CZ222" s="1">
        <v>40.562</v>
      </c>
      <c r="DA222" s="1">
        <v>1959.997333333333</v>
      </c>
      <c r="DB222" s="1">
        <v>40.01066666666667</v>
      </c>
      <c r="DC222" s="1">
        <v>0.0</v>
      </c>
      <c r="DD222" s="1">
        <v>1.6602244727E9</v>
      </c>
      <c r="DE222" s="1">
        <v>0.0</v>
      </c>
      <c r="DF222" s="1">
        <v>1.660224008E9</v>
      </c>
      <c r="DG222" s="1" t="s">
        <v>357</v>
      </c>
      <c r="DH222" s="1">
        <v>1.660224008E9</v>
      </c>
      <c r="DI222" s="1">
        <v>1.660224007E9</v>
      </c>
      <c r="DJ222" s="1">
        <v>1.0</v>
      </c>
      <c r="DK222" s="1">
        <v>0.091</v>
      </c>
      <c r="DL222" s="1">
        <v>-0.018</v>
      </c>
      <c r="DM222" s="1">
        <v>1.42</v>
      </c>
      <c r="DN222" s="1">
        <v>0.02</v>
      </c>
      <c r="DO222" s="1">
        <v>400.0</v>
      </c>
      <c r="DP222" s="1">
        <v>26.0</v>
      </c>
      <c r="DQ222" s="1">
        <v>0.31</v>
      </c>
      <c r="DR222" s="1">
        <v>0.11</v>
      </c>
      <c r="DS222" s="1">
        <v>12.03826771256776</v>
      </c>
      <c r="DT222" s="1">
        <v>-0.2322415616717338</v>
      </c>
      <c r="DU222" s="1">
        <v>0.07596542760343797</v>
      </c>
      <c r="DV222" s="1">
        <v>1.0</v>
      </c>
      <c r="DW222" s="1">
        <v>43.18578341774235</v>
      </c>
      <c r="DX222" s="1">
        <v>-4.421983287984101</v>
      </c>
      <c r="DY222" s="1">
        <v>0.3755047311647168</v>
      </c>
      <c r="DZ222" s="1">
        <v>0.0</v>
      </c>
      <c r="EA222" s="1">
        <v>-53.76391612903225</v>
      </c>
      <c r="EB222" s="1">
        <v>4.33166129032259</v>
      </c>
      <c r="EC222" s="1">
        <v>0.4024769054458573</v>
      </c>
      <c r="ED222" s="1">
        <v>0.0</v>
      </c>
      <c r="EE222" s="1">
        <v>691.409179157379</v>
      </c>
      <c r="EF222" s="1">
        <v>321.5984831132933</v>
      </c>
      <c r="EG222" s="1">
        <v>23.23992779020494</v>
      </c>
      <c r="EH222" s="1">
        <v>0.0</v>
      </c>
      <c r="EI222" s="1">
        <v>2.030717804878049</v>
      </c>
      <c r="EJ222" s="1">
        <v>0.2164202090592313</v>
      </c>
      <c r="EK222" s="1">
        <v>0.02437997263971284</v>
      </c>
      <c r="EL222" s="1">
        <v>0.0</v>
      </c>
      <c r="EM222" s="1">
        <v>1.917342286245029</v>
      </c>
      <c r="EN222" s="1">
        <v>-0.002223633860128134</v>
      </c>
      <c r="EO222" s="1">
        <v>0.001202577770079526</v>
      </c>
      <c r="EP222" s="1">
        <v>1.0</v>
      </c>
      <c r="EQ222" s="1">
        <v>2.0</v>
      </c>
      <c r="ER222" s="1">
        <v>6.0</v>
      </c>
      <c r="ES222" s="1" t="s">
        <v>393</v>
      </c>
      <c r="ET222" s="1">
        <v>2.94467</v>
      </c>
      <c r="EU222" s="1">
        <v>2.80121</v>
      </c>
      <c r="EV222" s="1">
        <v>0.165364</v>
      </c>
      <c r="EW222" s="1">
        <v>0.17108</v>
      </c>
      <c r="EX222" s="1">
        <v>0.118267</v>
      </c>
      <c r="EY222" s="1">
        <v>0.112021</v>
      </c>
      <c r="EZ222" s="1">
        <v>17164.1</v>
      </c>
      <c r="FA222" s="1">
        <v>17876.5</v>
      </c>
      <c r="FB222" s="1">
        <v>23904.0</v>
      </c>
      <c r="FC222" s="1">
        <v>25085.5</v>
      </c>
      <c r="FD222" s="1">
        <v>33729.0</v>
      </c>
      <c r="FE222" s="1">
        <v>35564.2</v>
      </c>
      <c r="FF222" s="1">
        <v>43566.4</v>
      </c>
      <c r="FG222" s="1">
        <v>46367.2</v>
      </c>
      <c r="FH222" s="1">
        <v>1.9897</v>
      </c>
      <c r="FI222" s="1">
        <v>1.91632</v>
      </c>
      <c r="FJ222" s="1">
        <v>0.133708</v>
      </c>
      <c r="FK222" s="1">
        <v>0.0</v>
      </c>
      <c r="FL222" s="1">
        <v>29.2642</v>
      </c>
      <c r="FM222" s="1">
        <v>999.9</v>
      </c>
      <c r="FN222" s="1">
        <v>69.8</v>
      </c>
      <c r="FO222" s="1">
        <v>31.8</v>
      </c>
      <c r="FP222" s="1">
        <v>33.1363</v>
      </c>
      <c r="FQ222" s="1">
        <v>64.104</v>
      </c>
      <c r="FR222" s="1">
        <v>25.9335</v>
      </c>
      <c r="FS222" s="1">
        <v>1.0</v>
      </c>
      <c r="FT222" s="1">
        <v>0.218013</v>
      </c>
      <c r="FU222" s="1">
        <v>0.493938</v>
      </c>
      <c r="FV222" s="1">
        <v>20.3242</v>
      </c>
      <c r="FW222" s="1">
        <v>5.21355</v>
      </c>
      <c r="FX222" s="1">
        <v>11.9078</v>
      </c>
      <c r="FY222" s="1">
        <v>5.0032</v>
      </c>
      <c r="FZ222" s="1">
        <v>3.28973</v>
      </c>
      <c r="GA222" s="1">
        <v>9999.0</v>
      </c>
      <c r="GB222" s="1">
        <v>9999.0</v>
      </c>
      <c r="GC222" s="1">
        <v>9999.0</v>
      </c>
      <c r="GD222" s="1">
        <v>999.9</v>
      </c>
      <c r="GE222" s="1">
        <v>1.85945</v>
      </c>
      <c r="GF222" s="1">
        <v>1.8544</v>
      </c>
      <c r="GG222" s="1">
        <v>1.8576</v>
      </c>
      <c r="GH222" s="1">
        <v>1.85607</v>
      </c>
      <c r="GI222" s="1">
        <v>1.85486</v>
      </c>
      <c r="GJ222" s="1">
        <v>1.85455</v>
      </c>
      <c r="GK222" s="1">
        <v>1.85311</v>
      </c>
      <c r="GL222" s="1">
        <v>1.85638</v>
      </c>
      <c r="GM222" s="1">
        <v>0.0</v>
      </c>
      <c r="GN222" s="1">
        <v>0.0</v>
      </c>
      <c r="GO222" s="1">
        <v>0.0</v>
      </c>
      <c r="GP222" s="1">
        <v>0.0</v>
      </c>
      <c r="GQ222" s="1" t="s">
        <v>359</v>
      </c>
      <c r="GR222" s="1" t="s">
        <v>360</v>
      </c>
      <c r="GS222" s="1" t="s">
        <v>361</v>
      </c>
      <c r="GT222" s="1" t="s">
        <v>361</v>
      </c>
      <c r="GU222" s="1" t="s">
        <v>361</v>
      </c>
      <c r="GV222" s="1" t="s">
        <v>361</v>
      </c>
      <c r="GW222" s="1">
        <v>0.0</v>
      </c>
      <c r="GX222" s="1">
        <v>100.0</v>
      </c>
      <c r="GY222" s="1">
        <v>100.0</v>
      </c>
      <c r="GZ222" s="1">
        <v>2.292</v>
      </c>
      <c r="HA222" s="1">
        <v>0.0152</v>
      </c>
      <c r="HB222" s="1">
        <v>0.4508132229881339</v>
      </c>
      <c r="HC222" s="1">
        <v>0.002931838302181297</v>
      </c>
      <c r="HD222" s="1">
        <v>-1.375455985948503E-6</v>
      </c>
      <c r="HE222" s="1">
        <v>3.07004744371273E-10</v>
      </c>
      <c r="HF222" s="1">
        <v>-0.06116048014925604</v>
      </c>
      <c r="HG222" s="1">
        <v>0.0100384331276165</v>
      </c>
      <c r="HH222" s="1">
        <v>-3.153267371123071E-4</v>
      </c>
      <c r="HI222" s="1">
        <v>1.819468599177705E-6</v>
      </c>
      <c r="HJ222" s="1">
        <v>1.0</v>
      </c>
      <c r="HK222" s="1">
        <v>2112.0</v>
      </c>
      <c r="HL222" s="1">
        <v>3.0</v>
      </c>
      <c r="HM222" s="1">
        <v>29.0</v>
      </c>
      <c r="HN222" s="1">
        <v>7.8</v>
      </c>
      <c r="HO222" s="1">
        <v>7.8</v>
      </c>
      <c r="HP222" s="1">
        <v>2.25586</v>
      </c>
      <c r="HQ222" s="1">
        <v>2.28027</v>
      </c>
      <c r="HR222" s="1">
        <v>1.4978</v>
      </c>
      <c r="HS222" s="1">
        <v>2.30347</v>
      </c>
      <c r="HT222" s="1">
        <v>1.54785</v>
      </c>
      <c r="HU222" s="1">
        <v>2.26562</v>
      </c>
      <c r="HV222" s="1">
        <v>35.638</v>
      </c>
      <c r="HW222" s="1">
        <v>15.5768</v>
      </c>
      <c r="HX222" s="1">
        <v>18.0</v>
      </c>
      <c r="HY222" s="1">
        <v>500.862</v>
      </c>
      <c r="HZ222" s="1">
        <v>519.511</v>
      </c>
      <c r="IA222" s="1">
        <v>28.5396</v>
      </c>
      <c r="IB222" s="1">
        <v>29.9047</v>
      </c>
      <c r="IC222" s="1">
        <v>30.0006</v>
      </c>
      <c r="ID222" s="1">
        <v>29.6815</v>
      </c>
      <c r="IE222" s="1">
        <v>29.7741</v>
      </c>
      <c r="IF222" s="1">
        <v>45.1538</v>
      </c>
      <c r="IG222" s="1">
        <v>27.362</v>
      </c>
      <c r="IH222" s="1">
        <v>82.4212</v>
      </c>
      <c r="II222" s="1">
        <v>28.5379</v>
      </c>
      <c r="IJ222" s="1">
        <v>1066.06</v>
      </c>
      <c r="IK222" s="1">
        <v>25.0989</v>
      </c>
      <c r="IL222" s="1">
        <v>100.757</v>
      </c>
      <c r="IM222" s="1">
        <v>100.493</v>
      </c>
      <c r="IN222" s="1" t="s">
        <v>362</v>
      </c>
    </row>
    <row r="223" ht="15.75" customHeight="1">
      <c r="A223" s="1">
        <v>207.0</v>
      </c>
      <c r="B223" s="1">
        <v>1.6602244746E9</v>
      </c>
      <c r="C223" s="1">
        <v>487.5999999046326</v>
      </c>
      <c r="D223" s="1" t="s">
        <v>749</v>
      </c>
      <c r="E223" s="1" t="s">
        <v>750</v>
      </c>
      <c r="F223" s="1">
        <v>1.0</v>
      </c>
      <c r="G223" s="1" t="s">
        <v>349</v>
      </c>
      <c r="H223" s="1" t="s">
        <v>350</v>
      </c>
      <c r="I223" s="1" t="s">
        <v>351</v>
      </c>
      <c r="J223" s="1" t="s">
        <v>352</v>
      </c>
      <c r="K223" s="1" t="s">
        <v>353</v>
      </c>
      <c r="L223" s="1" t="s">
        <v>354</v>
      </c>
      <c r="M223" s="1" t="s">
        <v>355</v>
      </c>
      <c r="N223" s="1">
        <v>1.660224466899999E9</v>
      </c>
      <c r="O223" s="1">
        <f t="shared" si="1"/>
        <v>0.001754249691</v>
      </c>
      <c r="P223" s="1">
        <f t="shared" si="2"/>
        <v>1.754249691</v>
      </c>
      <c r="Q223" s="1">
        <f t="shared" si="3"/>
        <v>12.08995938</v>
      </c>
      <c r="R223" s="1">
        <f t="shared" si="4"/>
        <v>948.8666667</v>
      </c>
      <c r="S223" s="1">
        <f t="shared" si="5"/>
        <v>702.533208</v>
      </c>
      <c r="T223" s="1">
        <f t="shared" si="6"/>
        <v>69.939431</v>
      </c>
      <c r="U223" s="1">
        <f t="shared" si="7"/>
        <v>94.4627158</v>
      </c>
      <c r="V223" s="1">
        <f t="shared" si="8"/>
        <v>0.0892122935</v>
      </c>
      <c r="W223" s="1">
        <f t="shared" si="9"/>
        <v>2.919924549</v>
      </c>
      <c r="X223" s="1">
        <f t="shared" si="10"/>
        <v>0.08772525239</v>
      </c>
      <c r="Y223" s="1">
        <f t="shared" si="11"/>
        <v>0.0549598228</v>
      </c>
      <c r="Z223" s="1">
        <f t="shared" si="12"/>
        <v>321.5184264</v>
      </c>
      <c r="AA223" s="1">
        <f t="shared" si="13"/>
        <v>32.44710533</v>
      </c>
      <c r="AB223" s="1">
        <f t="shared" si="14"/>
        <v>31.43945333</v>
      </c>
      <c r="AC223" s="1">
        <f t="shared" si="15"/>
        <v>4.625659038</v>
      </c>
      <c r="AD223" s="1">
        <f t="shared" si="16"/>
        <v>60.00717476</v>
      </c>
      <c r="AE223" s="1">
        <f t="shared" si="17"/>
        <v>2.708212811</v>
      </c>
      <c r="AF223" s="1">
        <f t="shared" si="18"/>
        <v>4.513148339</v>
      </c>
      <c r="AG223" s="1">
        <f t="shared" si="19"/>
        <v>1.917446227</v>
      </c>
      <c r="AH223" s="1">
        <f t="shared" si="20"/>
        <v>-77.36241138</v>
      </c>
      <c r="AI223" s="1">
        <f t="shared" si="21"/>
        <v>-68.09524957</v>
      </c>
      <c r="AJ223" s="1">
        <f t="shared" si="22"/>
        <v>-5.248478973</v>
      </c>
      <c r="AK223" s="1">
        <f t="shared" si="23"/>
        <v>170.8122865</v>
      </c>
      <c r="AL223" s="1">
        <f t="shared" si="24"/>
        <v>43.09951092</v>
      </c>
      <c r="AM223" s="1">
        <f t="shared" si="25"/>
        <v>1.751799803</v>
      </c>
      <c r="AN223" s="1">
        <f t="shared" si="26"/>
        <v>12.08995938</v>
      </c>
      <c r="AO223" s="1">
        <v>1052.268251915023</v>
      </c>
      <c r="AP223" s="1">
        <v>1011.804757575757</v>
      </c>
      <c r="AQ223" s="1">
        <v>5.007793427127948</v>
      </c>
      <c r="AR223" s="1">
        <v>64.96869328460993</v>
      </c>
      <c r="AS223" s="1">
        <f t="shared" si="27"/>
        <v>1.754249691</v>
      </c>
      <c r="AT223" s="1">
        <v>25.14557369609629</v>
      </c>
      <c r="AU223" s="1">
        <v>27.19325757575759</v>
      </c>
      <c r="AV223" s="1">
        <v>-5.162905642956965E-5</v>
      </c>
      <c r="AW223" s="1">
        <v>84.42991726890527</v>
      </c>
      <c r="AX223" s="1">
        <v>0.0</v>
      </c>
      <c r="AY223" s="1">
        <v>0.0</v>
      </c>
      <c r="AZ223" s="1">
        <f t="shared" si="28"/>
        <v>1</v>
      </c>
      <c r="BA223" s="1">
        <f t="shared" si="29"/>
        <v>0</v>
      </c>
      <c r="BB223" s="1">
        <f t="shared" si="30"/>
        <v>51894.48676</v>
      </c>
      <c r="BC223" s="1">
        <f t="shared" si="31"/>
        <v>2000.011333</v>
      </c>
      <c r="BD223" s="1">
        <f t="shared" si="32"/>
        <v>1681.20984</v>
      </c>
      <c r="BE223" s="1">
        <f t="shared" si="33"/>
        <v>0.8406001566</v>
      </c>
      <c r="BF223" s="1">
        <f t="shared" si="34"/>
        <v>0.1607583022</v>
      </c>
      <c r="BG223" s="1">
        <v>6.0</v>
      </c>
      <c r="BH223" s="1">
        <v>0.5</v>
      </c>
      <c r="BI223" s="1" t="s">
        <v>356</v>
      </c>
      <c r="BJ223" s="1">
        <v>2.0</v>
      </c>
      <c r="BK223" s="1" t="b">
        <v>1</v>
      </c>
      <c r="BL223" s="1">
        <v>1.660224466899999E9</v>
      </c>
      <c r="BM223" s="1">
        <v>948.8666666666668</v>
      </c>
      <c r="BN223" s="1">
        <v>1002.567266666667</v>
      </c>
      <c r="BO223" s="1">
        <v>27.20367333333333</v>
      </c>
      <c r="BP223" s="1">
        <v>25.15921333333333</v>
      </c>
      <c r="BQ223" s="1">
        <v>946.6128666666668</v>
      </c>
      <c r="BR223" s="1">
        <v>27.18843333333333</v>
      </c>
      <c r="BS223" s="1">
        <v>500.1255333333334</v>
      </c>
      <c r="BT223" s="1">
        <v>99.45326</v>
      </c>
      <c r="BU223" s="1">
        <v>0.09994290666666665</v>
      </c>
      <c r="BV223" s="1">
        <v>31.00688</v>
      </c>
      <c r="BW223" s="1">
        <v>31.43945333333333</v>
      </c>
      <c r="BX223" s="1">
        <v>999.8999999999999</v>
      </c>
      <c r="BY223" s="1">
        <v>0.0</v>
      </c>
      <c r="BZ223" s="1">
        <v>0.0</v>
      </c>
      <c r="CA223" s="1">
        <v>9999.907333333334</v>
      </c>
      <c r="CB223" s="1">
        <v>0.0</v>
      </c>
      <c r="CC223" s="1">
        <v>7.421269333333333</v>
      </c>
      <c r="CD223" s="1">
        <v>-53.70059333333334</v>
      </c>
      <c r="CE223" s="1">
        <v>975.4010666666668</v>
      </c>
      <c r="CF223" s="1">
        <v>1028.4426</v>
      </c>
      <c r="CG223" s="1">
        <v>2.044469333333333</v>
      </c>
      <c r="CH223" s="1">
        <v>1002.567266666667</v>
      </c>
      <c r="CI223" s="1">
        <v>25.15921333333333</v>
      </c>
      <c r="CJ223" s="1">
        <v>2.705494666666667</v>
      </c>
      <c r="CK223" s="1">
        <v>2.502165333333333</v>
      </c>
      <c r="CL223" s="1">
        <v>22.31852</v>
      </c>
      <c r="CM223" s="1">
        <v>21.04059333333333</v>
      </c>
      <c r="CN223" s="1">
        <v>2000.011333333333</v>
      </c>
      <c r="CO223" s="1">
        <v>0.9799944</v>
      </c>
      <c r="CP223" s="1">
        <v>0.0200058</v>
      </c>
      <c r="CQ223" s="1">
        <v>0.0</v>
      </c>
      <c r="CR223" s="1">
        <v>2.792999999999999</v>
      </c>
      <c r="CS223" s="1">
        <v>0.0</v>
      </c>
      <c r="CT223" s="1">
        <v>22521.44666666667</v>
      </c>
      <c r="CU223" s="1">
        <v>17412.38666666667</v>
      </c>
      <c r="CV223" s="1">
        <v>40.42873333333333</v>
      </c>
      <c r="CW223" s="1">
        <v>41.3372</v>
      </c>
      <c r="CX223" s="1">
        <v>40.3162</v>
      </c>
      <c r="CY223" s="1">
        <v>39.88326666666667</v>
      </c>
      <c r="CZ223" s="1">
        <v>40.562</v>
      </c>
      <c r="DA223" s="1">
        <v>1960.000666666667</v>
      </c>
      <c r="DB223" s="1">
        <v>40.01066666666667</v>
      </c>
      <c r="DC223" s="1">
        <v>0.0</v>
      </c>
      <c r="DD223" s="1">
        <v>1.6602244733E9</v>
      </c>
      <c r="DE223" s="1">
        <v>0.0</v>
      </c>
      <c r="DF223" s="1">
        <v>1.660224008E9</v>
      </c>
      <c r="DG223" s="1" t="s">
        <v>357</v>
      </c>
      <c r="DH223" s="1">
        <v>1.660224008E9</v>
      </c>
      <c r="DI223" s="1">
        <v>1.660224007E9</v>
      </c>
      <c r="DJ223" s="1">
        <v>1.0</v>
      </c>
      <c r="DK223" s="1">
        <v>0.091</v>
      </c>
      <c r="DL223" s="1">
        <v>-0.018</v>
      </c>
      <c r="DM223" s="1">
        <v>1.42</v>
      </c>
      <c r="DN223" s="1">
        <v>0.02</v>
      </c>
      <c r="DO223" s="1">
        <v>400.0</v>
      </c>
      <c r="DP223" s="1">
        <v>26.0</v>
      </c>
      <c r="DQ223" s="1">
        <v>0.31</v>
      </c>
      <c r="DR223" s="1">
        <v>0.11</v>
      </c>
      <c r="DS223" s="1">
        <v>12.05047855596303</v>
      </c>
      <c r="DT223" s="1">
        <v>-0.3787578672038395</v>
      </c>
      <c r="DU223" s="1">
        <v>0.07465520651166473</v>
      </c>
      <c r="DV223" s="1">
        <v>1.0</v>
      </c>
      <c r="DW223" s="1">
        <v>43.13227942799065</v>
      </c>
      <c r="DX223" s="1">
        <v>-4.519828640200591</v>
      </c>
      <c r="DY223" s="1">
        <v>0.3841719485587038</v>
      </c>
      <c r="DZ223" s="1">
        <v>0.0</v>
      </c>
      <c r="EA223" s="1">
        <v>-53.70376666666667</v>
      </c>
      <c r="EB223" s="1">
        <v>4.889598220244656</v>
      </c>
      <c r="EC223" s="1">
        <v>0.4147945751279247</v>
      </c>
      <c r="ED223" s="1">
        <v>0.0</v>
      </c>
      <c r="EE223" s="1">
        <v>697.5908145886268</v>
      </c>
      <c r="EF223" s="1">
        <v>318.9130893402798</v>
      </c>
      <c r="EG223" s="1">
        <v>23.82007385163262</v>
      </c>
      <c r="EH223" s="1">
        <v>0.0</v>
      </c>
      <c r="EI223" s="1">
        <v>2.03489525</v>
      </c>
      <c r="EJ223" s="1">
        <v>0.1950559474671639</v>
      </c>
      <c r="EK223" s="1">
        <v>0.02290680139036222</v>
      </c>
      <c r="EL223" s="1">
        <v>0.0</v>
      </c>
      <c r="EM223" s="1">
        <v>1.917414874075882</v>
      </c>
      <c r="EN223" s="1">
        <v>0.002726678647684166</v>
      </c>
      <c r="EO223" s="1">
        <v>0.001232551220740246</v>
      </c>
      <c r="EP223" s="1">
        <v>1.0</v>
      </c>
      <c r="EQ223" s="1">
        <v>2.0</v>
      </c>
      <c r="ER223" s="1">
        <v>6.0</v>
      </c>
      <c r="ES223" s="1" t="s">
        <v>393</v>
      </c>
      <c r="ET223" s="1">
        <v>2.94466</v>
      </c>
      <c r="EU223" s="1">
        <v>2.80122</v>
      </c>
      <c r="EV223" s="1">
        <v>0.165892</v>
      </c>
      <c r="EW223" s="1">
        <v>0.171611</v>
      </c>
      <c r="EX223" s="1">
        <v>0.118265</v>
      </c>
      <c r="EY223" s="1">
        <v>0.112017</v>
      </c>
      <c r="EZ223" s="1">
        <v>17153.2</v>
      </c>
      <c r="FA223" s="1">
        <v>17865.0</v>
      </c>
      <c r="FB223" s="1">
        <v>23903.9</v>
      </c>
      <c r="FC223" s="1">
        <v>25085.4</v>
      </c>
      <c r="FD223" s="1">
        <v>33729.0</v>
      </c>
      <c r="FE223" s="1">
        <v>35564.2</v>
      </c>
      <c r="FF223" s="1">
        <v>43566.2</v>
      </c>
      <c r="FG223" s="1">
        <v>46367.0</v>
      </c>
      <c r="FH223" s="1">
        <v>1.98983</v>
      </c>
      <c r="FI223" s="1">
        <v>1.9162</v>
      </c>
      <c r="FJ223" s="1">
        <v>0.133604</v>
      </c>
      <c r="FK223" s="1">
        <v>0.0</v>
      </c>
      <c r="FL223" s="1">
        <v>29.2646</v>
      </c>
      <c r="FM223" s="1">
        <v>999.9</v>
      </c>
      <c r="FN223" s="1">
        <v>69.8</v>
      </c>
      <c r="FO223" s="1">
        <v>31.8</v>
      </c>
      <c r="FP223" s="1">
        <v>33.133</v>
      </c>
      <c r="FQ223" s="1">
        <v>64.244</v>
      </c>
      <c r="FR223" s="1">
        <v>26.4223</v>
      </c>
      <c r="FS223" s="1">
        <v>1.0</v>
      </c>
      <c r="FT223" s="1">
        <v>0.218021</v>
      </c>
      <c r="FU223" s="1">
        <v>0.489308</v>
      </c>
      <c r="FV223" s="1">
        <v>20.3242</v>
      </c>
      <c r="FW223" s="1">
        <v>5.214</v>
      </c>
      <c r="FX223" s="1">
        <v>11.9075</v>
      </c>
      <c r="FY223" s="1">
        <v>5.0033</v>
      </c>
      <c r="FZ223" s="1">
        <v>3.28973</v>
      </c>
      <c r="GA223" s="1">
        <v>9999.0</v>
      </c>
      <c r="GB223" s="1">
        <v>9999.0</v>
      </c>
      <c r="GC223" s="1">
        <v>9999.0</v>
      </c>
      <c r="GD223" s="1">
        <v>999.9</v>
      </c>
      <c r="GE223" s="1">
        <v>1.85946</v>
      </c>
      <c r="GF223" s="1">
        <v>1.8544</v>
      </c>
      <c r="GG223" s="1">
        <v>1.8576</v>
      </c>
      <c r="GH223" s="1">
        <v>1.85607</v>
      </c>
      <c r="GI223" s="1">
        <v>1.85486</v>
      </c>
      <c r="GJ223" s="1">
        <v>1.85455</v>
      </c>
      <c r="GK223" s="1">
        <v>1.8531</v>
      </c>
      <c r="GL223" s="1">
        <v>1.85638</v>
      </c>
      <c r="GM223" s="1">
        <v>0.0</v>
      </c>
      <c r="GN223" s="1">
        <v>0.0</v>
      </c>
      <c r="GO223" s="1">
        <v>0.0</v>
      </c>
      <c r="GP223" s="1">
        <v>0.0</v>
      </c>
      <c r="GQ223" s="1" t="s">
        <v>359</v>
      </c>
      <c r="GR223" s="1" t="s">
        <v>360</v>
      </c>
      <c r="GS223" s="1" t="s">
        <v>361</v>
      </c>
      <c r="GT223" s="1" t="s">
        <v>361</v>
      </c>
      <c r="GU223" s="1" t="s">
        <v>361</v>
      </c>
      <c r="GV223" s="1" t="s">
        <v>361</v>
      </c>
      <c r="GW223" s="1">
        <v>0.0</v>
      </c>
      <c r="GX223" s="1">
        <v>100.0</v>
      </c>
      <c r="GY223" s="1">
        <v>100.0</v>
      </c>
      <c r="GZ223" s="1">
        <v>2.297</v>
      </c>
      <c r="HA223" s="1">
        <v>0.0153</v>
      </c>
      <c r="HB223" s="1">
        <v>0.4508132229881339</v>
      </c>
      <c r="HC223" s="1">
        <v>0.002931838302181297</v>
      </c>
      <c r="HD223" s="1">
        <v>-1.375455985948503E-6</v>
      </c>
      <c r="HE223" s="1">
        <v>3.07004744371273E-10</v>
      </c>
      <c r="HF223" s="1">
        <v>-0.06116048014925604</v>
      </c>
      <c r="HG223" s="1">
        <v>0.0100384331276165</v>
      </c>
      <c r="HH223" s="1">
        <v>-3.153267371123071E-4</v>
      </c>
      <c r="HI223" s="1">
        <v>1.819468599177705E-6</v>
      </c>
      <c r="HJ223" s="1">
        <v>1.0</v>
      </c>
      <c r="HK223" s="1">
        <v>2112.0</v>
      </c>
      <c r="HL223" s="1">
        <v>3.0</v>
      </c>
      <c r="HM223" s="1">
        <v>29.0</v>
      </c>
      <c r="HN223" s="1">
        <v>7.8</v>
      </c>
      <c r="HO223" s="1">
        <v>7.8</v>
      </c>
      <c r="HP223" s="1">
        <v>2.26074</v>
      </c>
      <c r="HQ223" s="1">
        <v>2.2583</v>
      </c>
      <c r="HR223" s="1">
        <v>1.4978</v>
      </c>
      <c r="HS223" s="1">
        <v>2.30347</v>
      </c>
      <c r="HT223" s="1">
        <v>1.54785</v>
      </c>
      <c r="HU223" s="1">
        <v>2.3877</v>
      </c>
      <c r="HV223" s="1">
        <v>35.6148</v>
      </c>
      <c r="HW223" s="1">
        <v>15.5855</v>
      </c>
      <c r="HX223" s="1">
        <v>18.0</v>
      </c>
      <c r="HY223" s="1">
        <v>500.943</v>
      </c>
      <c r="HZ223" s="1">
        <v>519.431</v>
      </c>
      <c r="IA223" s="1">
        <v>28.5382</v>
      </c>
      <c r="IB223" s="1">
        <v>29.9056</v>
      </c>
      <c r="IC223" s="1">
        <v>30.0005</v>
      </c>
      <c r="ID223" s="1">
        <v>29.6824</v>
      </c>
      <c r="IE223" s="1">
        <v>29.7747</v>
      </c>
      <c r="IF223" s="1">
        <v>45.2709</v>
      </c>
      <c r="IG223" s="1">
        <v>27.362</v>
      </c>
      <c r="IH223" s="1">
        <v>82.4212</v>
      </c>
      <c r="II223" s="1">
        <v>28.5337</v>
      </c>
      <c r="IJ223" s="1">
        <v>1076.13</v>
      </c>
      <c r="IK223" s="1">
        <v>25.1036</v>
      </c>
      <c r="IL223" s="1">
        <v>100.757</v>
      </c>
      <c r="IM223" s="1">
        <v>100.493</v>
      </c>
      <c r="IN223" s="1" t="s">
        <v>362</v>
      </c>
    </row>
    <row r="224" ht="15.75" customHeight="1">
      <c r="A224" s="1">
        <v>208.0</v>
      </c>
      <c r="B224" s="1">
        <v>1.6602244756E9</v>
      </c>
      <c r="C224" s="1">
        <v>488.5999999046326</v>
      </c>
      <c r="D224" s="1" t="s">
        <v>751</v>
      </c>
      <c r="E224" s="1" t="s">
        <v>752</v>
      </c>
      <c r="F224" s="1">
        <v>1.0</v>
      </c>
      <c r="G224" s="1" t="s">
        <v>349</v>
      </c>
      <c r="H224" s="1" t="s">
        <v>350</v>
      </c>
      <c r="I224" s="1" t="s">
        <v>351</v>
      </c>
      <c r="J224" s="1" t="s">
        <v>352</v>
      </c>
      <c r="K224" s="1" t="s">
        <v>353</v>
      </c>
      <c r="L224" s="1" t="s">
        <v>354</v>
      </c>
      <c r="M224" s="1" t="s">
        <v>355</v>
      </c>
      <c r="N224" s="1">
        <v>1.660224467933333E9</v>
      </c>
      <c r="O224" s="1">
        <f t="shared" si="1"/>
        <v>0.001753081114</v>
      </c>
      <c r="P224" s="1">
        <f t="shared" si="2"/>
        <v>1.753081114</v>
      </c>
      <c r="Q224" s="1">
        <f t="shared" si="3"/>
        <v>12.07420393</v>
      </c>
      <c r="R224" s="1">
        <f t="shared" si="4"/>
        <v>953.9780667</v>
      </c>
      <c r="S224" s="1">
        <f t="shared" si="5"/>
        <v>707.6314038</v>
      </c>
      <c r="T224" s="1">
        <f t="shared" si="6"/>
        <v>70.44702515</v>
      </c>
      <c r="U224" s="1">
        <f t="shared" si="7"/>
        <v>94.97164271</v>
      </c>
      <c r="V224" s="1">
        <f t="shared" si="8"/>
        <v>0.08915554189</v>
      </c>
      <c r="W224" s="1">
        <f t="shared" si="9"/>
        <v>2.919816916</v>
      </c>
      <c r="X224" s="1">
        <f t="shared" si="10"/>
        <v>0.08767032137</v>
      </c>
      <c r="Y224" s="1">
        <f t="shared" si="11"/>
        <v>0.05492533109</v>
      </c>
      <c r="Z224" s="1">
        <f t="shared" si="12"/>
        <v>321.5182814</v>
      </c>
      <c r="AA224" s="1">
        <f t="shared" si="13"/>
        <v>32.44711812</v>
      </c>
      <c r="AB224" s="1">
        <f t="shared" si="14"/>
        <v>31.4387</v>
      </c>
      <c r="AC224" s="1">
        <f t="shared" si="15"/>
        <v>4.625460996</v>
      </c>
      <c r="AD224" s="1">
        <f t="shared" si="16"/>
        <v>60.00554441</v>
      </c>
      <c r="AE224" s="1">
        <f t="shared" si="17"/>
        <v>2.708086735</v>
      </c>
      <c r="AF224" s="1">
        <f t="shared" si="18"/>
        <v>4.513060853</v>
      </c>
      <c r="AG224" s="1">
        <f t="shared" si="19"/>
        <v>1.917374261</v>
      </c>
      <c r="AH224" s="1">
        <f t="shared" si="20"/>
        <v>-77.31087711</v>
      </c>
      <c r="AI224" s="1">
        <f t="shared" si="21"/>
        <v>-68.02767536</v>
      </c>
      <c r="AJ224" s="1">
        <f t="shared" si="22"/>
        <v>-5.243435665</v>
      </c>
      <c r="AK224" s="1">
        <f t="shared" si="23"/>
        <v>170.9362933</v>
      </c>
      <c r="AL224" s="1">
        <f t="shared" si="24"/>
        <v>43.06943746</v>
      </c>
      <c r="AM224" s="1">
        <f t="shared" si="25"/>
        <v>1.754058435</v>
      </c>
      <c r="AN224" s="1">
        <f t="shared" si="26"/>
        <v>12.07420393</v>
      </c>
      <c r="AO224" s="1">
        <v>1057.321339732126</v>
      </c>
      <c r="AP224" s="1">
        <v>1016.837012121212</v>
      </c>
      <c r="AQ224" s="1">
        <v>5.015715548306815</v>
      </c>
      <c r="AR224" s="1">
        <v>64.96869328460993</v>
      </c>
      <c r="AS224" s="1">
        <f t="shared" si="27"/>
        <v>1.753081114</v>
      </c>
      <c r="AT224" s="1">
        <v>25.14587449432481</v>
      </c>
      <c r="AU224" s="1">
        <v>27.19175151515151</v>
      </c>
      <c r="AV224" s="1">
        <v>1.376979117898823E-5</v>
      </c>
      <c r="AW224" s="1">
        <v>84.42991726890527</v>
      </c>
      <c r="AX224" s="1">
        <v>0.0</v>
      </c>
      <c r="AY224" s="1">
        <v>0.0</v>
      </c>
      <c r="AZ224" s="1">
        <f t="shared" si="28"/>
        <v>1</v>
      </c>
      <c r="BA224" s="1">
        <f t="shared" si="29"/>
        <v>0</v>
      </c>
      <c r="BB224" s="1">
        <f t="shared" si="30"/>
        <v>51891.48692</v>
      </c>
      <c r="BC224" s="1">
        <f t="shared" si="31"/>
        <v>2000.010667</v>
      </c>
      <c r="BD224" s="1">
        <f t="shared" si="32"/>
        <v>1681.20926</v>
      </c>
      <c r="BE224" s="1">
        <f t="shared" si="33"/>
        <v>0.8406001468</v>
      </c>
      <c r="BF224" s="1">
        <f t="shared" si="34"/>
        <v>0.1607582833</v>
      </c>
      <c r="BG224" s="1">
        <v>6.0</v>
      </c>
      <c r="BH224" s="1">
        <v>0.5</v>
      </c>
      <c r="BI224" s="1" t="s">
        <v>356</v>
      </c>
      <c r="BJ224" s="1">
        <v>2.0</v>
      </c>
      <c r="BK224" s="1" t="b">
        <v>1</v>
      </c>
      <c r="BL224" s="1">
        <v>1.660224467933333E9</v>
      </c>
      <c r="BM224" s="1">
        <v>953.9780666666667</v>
      </c>
      <c r="BN224" s="1">
        <v>1007.6556</v>
      </c>
      <c r="BO224" s="1">
        <v>27.20238666666667</v>
      </c>
      <c r="BP224" s="1">
        <v>25.1553</v>
      </c>
      <c r="BQ224" s="1">
        <v>951.7183333333336</v>
      </c>
      <c r="BR224" s="1">
        <v>27.18714666666667</v>
      </c>
      <c r="BS224" s="1">
        <v>500.1284666666668</v>
      </c>
      <c r="BT224" s="1">
        <v>99.45332666666667</v>
      </c>
      <c r="BU224" s="1">
        <v>0.09995032</v>
      </c>
      <c r="BV224" s="1">
        <v>31.00654</v>
      </c>
      <c r="BW224" s="1">
        <v>31.4387</v>
      </c>
      <c r="BX224" s="1">
        <v>999.8999999999999</v>
      </c>
      <c r="BY224" s="1">
        <v>0.0</v>
      </c>
      <c r="BZ224" s="1">
        <v>0.0</v>
      </c>
      <c r="CA224" s="1">
        <v>9999.286000000002</v>
      </c>
      <c r="CB224" s="1">
        <v>0.0</v>
      </c>
      <c r="CC224" s="1">
        <v>7.423206666666666</v>
      </c>
      <c r="CD224" s="1">
        <v>-53.67753333333334</v>
      </c>
      <c r="CE224" s="1">
        <v>980.6542666666667</v>
      </c>
      <c r="CF224" s="1">
        <v>1033.658333333334</v>
      </c>
      <c r="CG224" s="1">
        <v>2.047094666666667</v>
      </c>
      <c r="CH224" s="1">
        <v>1007.6556</v>
      </c>
      <c r="CI224" s="1">
        <v>25.1553</v>
      </c>
      <c r="CJ224" s="1">
        <v>2.705368</v>
      </c>
      <c r="CK224" s="1">
        <v>2.501778</v>
      </c>
      <c r="CL224" s="1">
        <v>22.31775333333334</v>
      </c>
      <c r="CM224" s="1">
        <v>21.03807333333333</v>
      </c>
      <c r="CN224" s="1">
        <v>2000.010666666667</v>
      </c>
      <c r="CO224" s="1">
        <v>0.9799945999999999</v>
      </c>
      <c r="CP224" s="1">
        <v>0.0200056</v>
      </c>
      <c r="CQ224" s="1">
        <v>0.0</v>
      </c>
      <c r="CR224" s="1">
        <v>2.781933333333334</v>
      </c>
      <c r="CS224" s="1">
        <v>0.0</v>
      </c>
      <c r="CT224" s="1">
        <v>22524.3</v>
      </c>
      <c r="CU224" s="1">
        <v>17412.38</v>
      </c>
      <c r="CV224" s="1">
        <v>40.42873333333333</v>
      </c>
      <c r="CW224" s="1">
        <v>41.3372</v>
      </c>
      <c r="CX224" s="1">
        <v>40.3204</v>
      </c>
      <c r="CY224" s="1">
        <v>39.88326666666667</v>
      </c>
      <c r="CZ224" s="1">
        <v>40.562</v>
      </c>
      <c r="DA224" s="1">
        <v>1960.000666666667</v>
      </c>
      <c r="DB224" s="1">
        <v>40.01</v>
      </c>
      <c r="DC224" s="1">
        <v>0.0</v>
      </c>
      <c r="DD224" s="1">
        <v>1.6602244745E9</v>
      </c>
      <c r="DE224" s="1">
        <v>0.0</v>
      </c>
      <c r="DF224" s="1">
        <v>1.660224008E9</v>
      </c>
      <c r="DG224" s="1" t="s">
        <v>357</v>
      </c>
      <c r="DH224" s="1">
        <v>1.660224008E9</v>
      </c>
      <c r="DI224" s="1">
        <v>1.660224007E9</v>
      </c>
      <c r="DJ224" s="1">
        <v>1.0</v>
      </c>
      <c r="DK224" s="1">
        <v>0.091</v>
      </c>
      <c r="DL224" s="1">
        <v>-0.018</v>
      </c>
      <c r="DM224" s="1">
        <v>1.42</v>
      </c>
      <c r="DN224" s="1">
        <v>0.02</v>
      </c>
      <c r="DO224" s="1">
        <v>400.0</v>
      </c>
      <c r="DP224" s="1">
        <v>26.0</v>
      </c>
      <c r="DQ224" s="1">
        <v>0.31</v>
      </c>
      <c r="DR224" s="1">
        <v>0.11</v>
      </c>
      <c r="DS224" s="1">
        <v>12.05047855596303</v>
      </c>
      <c r="DT224" s="1">
        <v>-0.3787578672038395</v>
      </c>
      <c r="DU224" s="1">
        <v>0.07465520651166473</v>
      </c>
      <c r="DV224" s="1">
        <v>1.0</v>
      </c>
      <c r="DW224" s="1">
        <v>43.13227942799065</v>
      </c>
      <c r="DX224" s="1">
        <v>-4.519828640200591</v>
      </c>
      <c r="DY224" s="1">
        <v>0.3841719485587038</v>
      </c>
      <c r="DZ224" s="1">
        <v>0.0</v>
      </c>
      <c r="EA224" s="1">
        <v>-53.70376666666667</v>
      </c>
      <c r="EB224" s="1">
        <v>4.889598220244656</v>
      </c>
      <c r="EC224" s="1">
        <v>0.4147945751279247</v>
      </c>
      <c r="ED224" s="1">
        <v>0.0</v>
      </c>
      <c r="EE224" s="1">
        <v>697.5908145886268</v>
      </c>
      <c r="EF224" s="1">
        <v>318.9130893402798</v>
      </c>
      <c r="EG224" s="1">
        <v>23.82007385163262</v>
      </c>
      <c r="EH224" s="1">
        <v>0.0</v>
      </c>
      <c r="EI224" s="1">
        <v>2.03489525</v>
      </c>
      <c r="EJ224" s="1">
        <v>0.1950559474671639</v>
      </c>
      <c r="EK224" s="1">
        <v>0.02290680139036222</v>
      </c>
      <c r="EL224" s="1">
        <v>0.0</v>
      </c>
      <c r="EM224" s="1">
        <v>1.917414874075882</v>
      </c>
      <c r="EN224" s="1">
        <v>0.002726678647684166</v>
      </c>
      <c r="EO224" s="1">
        <v>0.001232551220740246</v>
      </c>
      <c r="EP224" s="1">
        <v>1.0</v>
      </c>
      <c r="EQ224" s="1">
        <v>2.0</v>
      </c>
      <c r="ER224" s="1">
        <v>6.0</v>
      </c>
      <c r="ES224" s="1" t="s">
        <v>393</v>
      </c>
      <c r="ET224" s="1">
        <v>2.94439</v>
      </c>
      <c r="EU224" s="1">
        <v>2.80124</v>
      </c>
      <c r="EV224" s="1">
        <v>0.166414</v>
      </c>
      <c r="EW224" s="1">
        <v>0.172141</v>
      </c>
      <c r="EX224" s="1">
        <v>0.118263</v>
      </c>
      <c r="EY224" s="1">
        <v>0.112017</v>
      </c>
      <c r="EZ224" s="1">
        <v>17142.4</v>
      </c>
      <c r="FA224" s="1">
        <v>17853.6</v>
      </c>
      <c r="FB224" s="1">
        <v>23903.9</v>
      </c>
      <c r="FC224" s="1">
        <v>25085.6</v>
      </c>
      <c r="FD224" s="1">
        <v>33729.1</v>
      </c>
      <c r="FE224" s="1">
        <v>35564.2</v>
      </c>
      <c r="FF224" s="1">
        <v>43566.3</v>
      </c>
      <c r="FG224" s="1">
        <v>46367.0</v>
      </c>
      <c r="FH224" s="1">
        <v>1.98955</v>
      </c>
      <c r="FI224" s="1">
        <v>1.91618</v>
      </c>
      <c r="FJ224" s="1">
        <v>0.133432</v>
      </c>
      <c r="FK224" s="1">
        <v>0.0</v>
      </c>
      <c r="FL224" s="1">
        <v>29.2655</v>
      </c>
      <c r="FM224" s="1">
        <v>999.9</v>
      </c>
      <c r="FN224" s="1">
        <v>69.8</v>
      </c>
      <c r="FO224" s="1">
        <v>31.8</v>
      </c>
      <c r="FP224" s="1">
        <v>33.1364</v>
      </c>
      <c r="FQ224" s="1">
        <v>63.754</v>
      </c>
      <c r="FR224" s="1">
        <v>26.5625</v>
      </c>
      <c r="FS224" s="1">
        <v>1.0</v>
      </c>
      <c r="FT224" s="1">
        <v>0.218209</v>
      </c>
      <c r="FU224" s="1">
        <v>0.487563</v>
      </c>
      <c r="FV224" s="1">
        <v>20.3243</v>
      </c>
      <c r="FW224" s="1">
        <v>5.214</v>
      </c>
      <c r="FX224" s="1">
        <v>11.9075</v>
      </c>
      <c r="FY224" s="1">
        <v>5.00335</v>
      </c>
      <c r="FZ224" s="1">
        <v>3.2898</v>
      </c>
      <c r="GA224" s="1">
        <v>9999.0</v>
      </c>
      <c r="GB224" s="1">
        <v>9999.0</v>
      </c>
      <c r="GC224" s="1">
        <v>9999.0</v>
      </c>
      <c r="GD224" s="1">
        <v>999.9</v>
      </c>
      <c r="GE224" s="1">
        <v>1.85946</v>
      </c>
      <c r="GF224" s="1">
        <v>1.8544</v>
      </c>
      <c r="GG224" s="1">
        <v>1.8576</v>
      </c>
      <c r="GH224" s="1">
        <v>1.85606</v>
      </c>
      <c r="GI224" s="1">
        <v>1.85486</v>
      </c>
      <c r="GJ224" s="1">
        <v>1.85455</v>
      </c>
      <c r="GK224" s="1">
        <v>1.85308</v>
      </c>
      <c r="GL224" s="1">
        <v>1.85638</v>
      </c>
      <c r="GM224" s="1">
        <v>0.0</v>
      </c>
      <c r="GN224" s="1">
        <v>0.0</v>
      </c>
      <c r="GO224" s="1">
        <v>0.0</v>
      </c>
      <c r="GP224" s="1">
        <v>0.0</v>
      </c>
      <c r="GQ224" s="1" t="s">
        <v>359</v>
      </c>
      <c r="GR224" s="1" t="s">
        <v>360</v>
      </c>
      <c r="GS224" s="1" t="s">
        <v>361</v>
      </c>
      <c r="GT224" s="1" t="s">
        <v>361</v>
      </c>
      <c r="GU224" s="1" t="s">
        <v>361</v>
      </c>
      <c r="GV224" s="1" t="s">
        <v>361</v>
      </c>
      <c r="GW224" s="1">
        <v>0.0</v>
      </c>
      <c r="GX224" s="1">
        <v>100.0</v>
      </c>
      <c r="GY224" s="1">
        <v>100.0</v>
      </c>
      <c r="GZ224" s="1">
        <v>2.302</v>
      </c>
      <c r="HA224" s="1">
        <v>0.0152</v>
      </c>
      <c r="HB224" s="1">
        <v>0.4508132229881339</v>
      </c>
      <c r="HC224" s="1">
        <v>0.002931838302181297</v>
      </c>
      <c r="HD224" s="1">
        <v>-1.375455985948503E-6</v>
      </c>
      <c r="HE224" s="1">
        <v>3.07004744371273E-10</v>
      </c>
      <c r="HF224" s="1">
        <v>-0.06116048014925604</v>
      </c>
      <c r="HG224" s="1">
        <v>0.0100384331276165</v>
      </c>
      <c r="HH224" s="1">
        <v>-3.153267371123071E-4</v>
      </c>
      <c r="HI224" s="1">
        <v>1.819468599177705E-6</v>
      </c>
      <c r="HJ224" s="1">
        <v>1.0</v>
      </c>
      <c r="HK224" s="1">
        <v>2112.0</v>
      </c>
      <c r="HL224" s="1">
        <v>3.0</v>
      </c>
      <c r="HM224" s="1">
        <v>29.0</v>
      </c>
      <c r="HN224" s="1">
        <v>7.8</v>
      </c>
      <c r="HO224" s="1">
        <v>7.8</v>
      </c>
      <c r="HP224" s="1">
        <v>2.27295</v>
      </c>
      <c r="HQ224" s="1">
        <v>2.27173</v>
      </c>
      <c r="HR224" s="1">
        <v>1.4978</v>
      </c>
      <c r="HS224" s="1">
        <v>2.30347</v>
      </c>
      <c r="HT224" s="1">
        <v>1.54785</v>
      </c>
      <c r="HU224" s="1">
        <v>2.44263</v>
      </c>
      <c r="HV224" s="1">
        <v>35.6148</v>
      </c>
      <c r="HW224" s="1">
        <v>15.5855</v>
      </c>
      <c r="HX224" s="1">
        <v>18.0</v>
      </c>
      <c r="HY224" s="1">
        <v>500.788</v>
      </c>
      <c r="HZ224" s="1">
        <v>519.425</v>
      </c>
      <c r="IA224" s="1">
        <v>28.5364</v>
      </c>
      <c r="IB224" s="1">
        <v>29.9073</v>
      </c>
      <c r="IC224" s="1">
        <v>30.0006</v>
      </c>
      <c r="ID224" s="1">
        <v>29.6834</v>
      </c>
      <c r="IE224" s="1">
        <v>29.776</v>
      </c>
      <c r="IF224" s="1">
        <v>45.5013</v>
      </c>
      <c r="IG224" s="1">
        <v>27.362</v>
      </c>
      <c r="IH224" s="1">
        <v>82.4212</v>
      </c>
      <c r="II224" s="1">
        <v>28.5337</v>
      </c>
      <c r="IJ224" s="1">
        <v>1076.13</v>
      </c>
      <c r="IK224" s="1">
        <v>25.0986</v>
      </c>
      <c r="IL224" s="1">
        <v>100.757</v>
      </c>
      <c r="IM224" s="1">
        <v>100.493</v>
      </c>
      <c r="IN224" s="1" t="s">
        <v>362</v>
      </c>
    </row>
    <row r="225" ht="15.75" customHeight="1">
      <c r="A225" s="1">
        <v>209.0</v>
      </c>
      <c r="B225" s="1">
        <v>1.6602244766E9</v>
      </c>
      <c r="C225" s="1">
        <v>489.5999999046326</v>
      </c>
      <c r="D225" s="1" t="s">
        <v>753</v>
      </c>
      <c r="E225" s="1" t="s">
        <v>754</v>
      </c>
      <c r="F225" s="1">
        <v>1.0</v>
      </c>
      <c r="G225" s="1" t="s">
        <v>349</v>
      </c>
      <c r="H225" s="1" t="s">
        <v>350</v>
      </c>
      <c r="I225" s="1" t="s">
        <v>351</v>
      </c>
      <c r="J225" s="1" t="s">
        <v>352</v>
      </c>
      <c r="K225" s="1" t="s">
        <v>353</v>
      </c>
      <c r="L225" s="1" t="s">
        <v>354</v>
      </c>
      <c r="M225" s="1" t="s">
        <v>355</v>
      </c>
      <c r="N225" s="1">
        <v>1.660224468966666E9</v>
      </c>
      <c r="O225" s="1">
        <f t="shared" si="1"/>
        <v>0.00175293302</v>
      </c>
      <c r="P225" s="1">
        <f t="shared" si="2"/>
        <v>1.75293302</v>
      </c>
      <c r="Q225" s="1">
        <f t="shared" si="3"/>
        <v>12.06382619</v>
      </c>
      <c r="R225" s="1">
        <f t="shared" si="4"/>
        <v>959.0851333</v>
      </c>
      <c r="S225" s="1">
        <f t="shared" si="5"/>
        <v>712.746231</v>
      </c>
      <c r="T225" s="1">
        <f t="shared" si="6"/>
        <v>70.95616593</v>
      </c>
      <c r="U225" s="1">
        <f t="shared" si="7"/>
        <v>95.47999121</v>
      </c>
      <c r="V225" s="1">
        <f t="shared" si="8"/>
        <v>0.08914816375</v>
      </c>
      <c r="W225" s="1">
        <f t="shared" si="9"/>
        <v>2.919640613</v>
      </c>
      <c r="X225" s="1">
        <f t="shared" si="10"/>
        <v>0.08766309878</v>
      </c>
      <c r="Y225" s="1">
        <f t="shared" si="11"/>
        <v>0.05492080325</v>
      </c>
      <c r="Z225" s="1">
        <f t="shared" si="12"/>
        <v>321.5214056</v>
      </c>
      <c r="AA225" s="1">
        <f t="shared" si="13"/>
        <v>32.44680964</v>
      </c>
      <c r="AB225" s="1">
        <f t="shared" si="14"/>
        <v>31.43817333</v>
      </c>
      <c r="AC225" s="1">
        <f t="shared" si="15"/>
        <v>4.625322545</v>
      </c>
      <c r="AD225" s="1">
        <f t="shared" si="16"/>
        <v>60.00406838</v>
      </c>
      <c r="AE225" s="1">
        <f t="shared" si="17"/>
        <v>2.707951157</v>
      </c>
      <c r="AF225" s="1">
        <f t="shared" si="18"/>
        <v>4.512945922</v>
      </c>
      <c r="AG225" s="1">
        <f t="shared" si="19"/>
        <v>1.917371388</v>
      </c>
      <c r="AH225" s="1">
        <f t="shared" si="20"/>
        <v>-77.30434617</v>
      </c>
      <c r="AI225" s="1">
        <f t="shared" si="21"/>
        <v>-68.01097546</v>
      </c>
      <c r="AJ225" s="1">
        <f t="shared" si="22"/>
        <v>-5.242439858</v>
      </c>
      <c r="AK225" s="1">
        <f t="shared" si="23"/>
        <v>170.9636441</v>
      </c>
      <c r="AL225" s="1">
        <f t="shared" si="24"/>
        <v>43.04679716</v>
      </c>
      <c r="AM225" s="1">
        <f t="shared" si="25"/>
        <v>1.756070049</v>
      </c>
      <c r="AN225" s="1">
        <f t="shared" si="26"/>
        <v>12.06382619</v>
      </c>
      <c r="AO225" s="1">
        <v>1062.409079584285</v>
      </c>
      <c r="AP225" s="1">
        <v>1021.872181818182</v>
      </c>
      <c r="AQ225" s="1">
        <v>5.028527532565738</v>
      </c>
      <c r="AR225" s="1">
        <v>64.96869328460993</v>
      </c>
      <c r="AS225" s="1">
        <f t="shared" si="27"/>
        <v>1.75293302</v>
      </c>
      <c r="AT225" s="1">
        <v>25.14557988945078</v>
      </c>
      <c r="AU225" s="1">
        <v>27.19125696969697</v>
      </c>
      <c r="AV225" s="1">
        <v>1.743385656037587E-5</v>
      </c>
      <c r="AW225" s="1">
        <v>84.42991726890527</v>
      </c>
      <c r="AX225" s="1">
        <v>0.0</v>
      </c>
      <c r="AY225" s="1">
        <v>0.0</v>
      </c>
      <c r="AZ225" s="1">
        <f t="shared" si="28"/>
        <v>1</v>
      </c>
      <c r="BA225" s="1">
        <f t="shared" si="29"/>
        <v>0</v>
      </c>
      <c r="BB225" s="1">
        <f t="shared" si="30"/>
        <v>51886.55049</v>
      </c>
      <c r="BC225" s="1">
        <f t="shared" si="31"/>
        <v>2000.03</v>
      </c>
      <c r="BD225" s="1">
        <f t="shared" si="32"/>
        <v>1681.22552</v>
      </c>
      <c r="BE225" s="1">
        <f t="shared" si="33"/>
        <v>0.840600151</v>
      </c>
      <c r="BF225" s="1">
        <f t="shared" si="34"/>
        <v>0.1607582914</v>
      </c>
      <c r="BG225" s="1">
        <v>6.0</v>
      </c>
      <c r="BH225" s="1">
        <v>0.5</v>
      </c>
      <c r="BI225" s="1" t="s">
        <v>356</v>
      </c>
      <c r="BJ225" s="1">
        <v>2.0</v>
      </c>
      <c r="BK225" s="1" t="b">
        <v>1</v>
      </c>
      <c r="BL225" s="1">
        <v>1.660224468966666E9</v>
      </c>
      <c r="BM225" s="1">
        <v>959.0851333333334</v>
      </c>
      <c r="BN225" s="1">
        <v>1012.748466666667</v>
      </c>
      <c r="BO225" s="1">
        <v>27.20104666666667</v>
      </c>
      <c r="BP225" s="1">
        <v>25.15161333333333</v>
      </c>
      <c r="BQ225" s="1">
        <v>956.8196000000002</v>
      </c>
      <c r="BR225" s="1">
        <v>27.1858</v>
      </c>
      <c r="BS225" s="1">
        <v>500.1294000000001</v>
      </c>
      <c r="BT225" s="1">
        <v>99.45324666666667</v>
      </c>
      <c r="BU225" s="1">
        <v>0.09995032</v>
      </c>
      <c r="BV225" s="1">
        <v>31.00609333333334</v>
      </c>
      <c r="BW225" s="1">
        <v>31.43817333333333</v>
      </c>
      <c r="BX225" s="1">
        <v>999.8999999999999</v>
      </c>
      <c r="BY225" s="1">
        <v>0.0</v>
      </c>
      <c r="BZ225" s="1">
        <v>0.0</v>
      </c>
      <c r="CA225" s="1">
        <v>9998.287333333335</v>
      </c>
      <c r="CB225" s="1">
        <v>0.0</v>
      </c>
      <c r="CC225" s="1">
        <v>7.425628</v>
      </c>
      <c r="CD225" s="1">
        <v>-53.66294</v>
      </c>
      <c r="CE225" s="1">
        <v>985.9026666666666</v>
      </c>
      <c r="CF225" s="1">
        <v>1038.878666666667</v>
      </c>
      <c r="CG225" s="1">
        <v>2.049438666666667</v>
      </c>
      <c r="CH225" s="1">
        <v>1012.748466666667</v>
      </c>
      <c r="CI225" s="1">
        <v>25.15161333333333</v>
      </c>
      <c r="CJ225" s="1">
        <v>2.705232</v>
      </c>
      <c r="CK225" s="1">
        <v>2.501409333333334</v>
      </c>
      <c r="CL225" s="1">
        <v>22.31692666666667</v>
      </c>
      <c r="CM225" s="1">
        <v>21.03567333333333</v>
      </c>
      <c r="CN225" s="1">
        <v>2000.03</v>
      </c>
      <c r="CO225" s="1">
        <v>0.9799946</v>
      </c>
      <c r="CP225" s="1">
        <v>0.0200056</v>
      </c>
      <c r="CQ225" s="1">
        <v>0.0</v>
      </c>
      <c r="CR225" s="1">
        <v>2.8326</v>
      </c>
      <c r="CS225" s="1">
        <v>0.0</v>
      </c>
      <c r="CT225" s="1">
        <v>22527.18</v>
      </c>
      <c r="CU225" s="1">
        <v>17412.55333333333</v>
      </c>
      <c r="CV225" s="1">
        <v>40.43286666666667</v>
      </c>
      <c r="CW225" s="1">
        <v>41.3372</v>
      </c>
      <c r="CX225" s="1">
        <v>40.3204</v>
      </c>
      <c r="CY225" s="1">
        <v>39.88326666666667</v>
      </c>
      <c r="CZ225" s="1">
        <v>40.562</v>
      </c>
      <c r="DA225" s="1">
        <v>1960.019333333334</v>
      </c>
      <c r="DB225" s="1">
        <v>40.01066666666667</v>
      </c>
      <c r="DC225" s="1">
        <v>0.0</v>
      </c>
      <c r="DD225" s="1">
        <v>1.6602244757E9</v>
      </c>
      <c r="DE225" s="1">
        <v>0.0</v>
      </c>
      <c r="DF225" s="1">
        <v>1.660224008E9</v>
      </c>
      <c r="DG225" s="1" t="s">
        <v>357</v>
      </c>
      <c r="DH225" s="1">
        <v>1.660224008E9</v>
      </c>
      <c r="DI225" s="1">
        <v>1.660224007E9</v>
      </c>
      <c r="DJ225" s="1">
        <v>1.0</v>
      </c>
      <c r="DK225" s="1">
        <v>0.091</v>
      </c>
      <c r="DL225" s="1">
        <v>-0.018</v>
      </c>
      <c r="DM225" s="1">
        <v>1.42</v>
      </c>
      <c r="DN225" s="1">
        <v>0.02</v>
      </c>
      <c r="DO225" s="1">
        <v>400.0</v>
      </c>
      <c r="DP225" s="1">
        <v>26.0</v>
      </c>
      <c r="DQ225" s="1">
        <v>0.31</v>
      </c>
      <c r="DR225" s="1">
        <v>0.11</v>
      </c>
      <c r="DS225" s="1">
        <v>12.05017042293213</v>
      </c>
      <c r="DT225" s="1">
        <v>-0.1802026590966134</v>
      </c>
      <c r="DU225" s="1">
        <v>0.07277842974021999</v>
      </c>
      <c r="DV225" s="1">
        <v>1.0</v>
      </c>
      <c r="DW225" s="1">
        <v>43.06954319504235</v>
      </c>
      <c r="DX225" s="1">
        <v>-4.311789856103492</v>
      </c>
      <c r="DY225" s="1">
        <v>0.3749101366699528</v>
      </c>
      <c r="DZ225" s="1">
        <v>0.0</v>
      </c>
      <c r="EA225" s="1">
        <v>-53.68038387096774</v>
      </c>
      <c r="EB225" s="1">
        <v>3.93976451612922</v>
      </c>
      <c r="EC225" s="1">
        <v>0.3997004548544098</v>
      </c>
      <c r="ED225" s="1">
        <v>0.0</v>
      </c>
      <c r="EE225" s="1">
        <v>706.5393719033088</v>
      </c>
      <c r="EF225" s="1">
        <v>311.0409156426021</v>
      </c>
      <c r="EG225" s="1">
        <v>22.5045947782266</v>
      </c>
      <c r="EH225" s="1">
        <v>0.0</v>
      </c>
      <c r="EI225" s="1">
        <v>2.037451219512195</v>
      </c>
      <c r="EJ225" s="1">
        <v>0.1657710104529623</v>
      </c>
      <c r="EK225" s="1">
        <v>0.02148594199449582</v>
      </c>
      <c r="EL225" s="1">
        <v>0.0</v>
      </c>
      <c r="EM225" s="1">
        <v>1.917366666377448</v>
      </c>
      <c r="EN225" s="1">
        <v>0.007345726620772429</v>
      </c>
      <c r="EO225" s="1">
        <v>0.001211285741834486</v>
      </c>
      <c r="EP225" s="1">
        <v>1.0</v>
      </c>
      <c r="EQ225" s="1">
        <v>2.0</v>
      </c>
      <c r="ER225" s="1">
        <v>6.0</v>
      </c>
      <c r="ES225" s="1" t="s">
        <v>393</v>
      </c>
      <c r="ET225" s="1">
        <v>2.94473</v>
      </c>
      <c r="EU225" s="1">
        <v>2.8012</v>
      </c>
      <c r="EV225" s="1">
        <v>0.166939</v>
      </c>
      <c r="EW225" s="1">
        <v>0.172681</v>
      </c>
      <c r="EX225" s="1">
        <v>0.118258</v>
      </c>
      <c r="EY225" s="1">
        <v>0.112018</v>
      </c>
      <c r="EZ225" s="1">
        <v>17131.6</v>
      </c>
      <c r="FA225" s="1">
        <v>17841.9</v>
      </c>
      <c r="FB225" s="1">
        <v>23903.8</v>
      </c>
      <c r="FC225" s="1">
        <v>25085.5</v>
      </c>
      <c r="FD225" s="1">
        <v>33729.4</v>
      </c>
      <c r="FE225" s="1">
        <v>35564.1</v>
      </c>
      <c r="FF225" s="1">
        <v>43566.3</v>
      </c>
      <c r="FG225" s="1">
        <v>46366.9</v>
      </c>
      <c r="FH225" s="1">
        <v>1.98967</v>
      </c>
      <c r="FI225" s="1">
        <v>1.91602</v>
      </c>
      <c r="FJ225" s="1">
        <v>0.133276</v>
      </c>
      <c r="FK225" s="1">
        <v>0.0</v>
      </c>
      <c r="FL225" s="1">
        <v>29.2659</v>
      </c>
      <c r="FM225" s="1">
        <v>999.9</v>
      </c>
      <c r="FN225" s="1">
        <v>69.8</v>
      </c>
      <c r="FO225" s="1">
        <v>31.8</v>
      </c>
      <c r="FP225" s="1">
        <v>33.1353</v>
      </c>
      <c r="FQ225" s="1">
        <v>64.134</v>
      </c>
      <c r="FR225" s="1">
        <v>26.242</v>
      </c>
      <c r="FS225" s="1">
        <v>1.0</v>
      </c>
      <c r="FT225" s="1">
        <v>0.218361</v>
      </c>
      <c r="FU225" s="1">
        <v>0.487535</v>
      </c>
      <c r="FV225" s="1">
        <v>20.3243</v>
      </c>
      <c r="FW225" s="1">
        <v>5.214</v>
      </c>
      <c r="FX225" s="1">
        <v>11.9077</v>
      </c>
      <c r="FY225" s="1">
        <v>5.00325</v>
      </c>
      <c r="FZ225" s="1">
        <v>3.2898</v>
      </c>
      <c r="GA225" s="1">
        <v>9999.0</v>
      </c>
      <c r="GB225" s="1">
        <v>9999.0</v>
      </c>
      <c r="GC225" s="1">
        <v>9999.0</v>
      </c>
      <c r="GD225" s="1">
        <v>999.9</v>
      </c>
      <c r="GE225" s="1">
        <v>1.85946</v>
      </c>
      <c r="GF225" s="1">
        <v>1.8544</v>
      </c>
      <c r="GG225" s="1">
        <v>1.8576</v>
      </c>
      <c r="GH225" s="1">
        <v>1.85606</v>
      </c>
      <c r="GI225" s="1">
        <v>1.85486</v>
      </c>
      <c r="GJ225" s="1">
        <v>1.85456</v>
      </c>
      <c r="GK225" s="1">
        <v>1.85306</v>
      </c>
      <c r="GL225" s="1">
        <v>1.85638</v>
      </c>
      <c r="GM225" s="1">
        <v>0.0</v>
      </c>
      <c r="GN225" s="1">
        <v>0.0</v>
      </c>
      <c r="GO225" s="1">
        <v>0.0</v>
      </c>
      <c r="GP225" s="1">
        <v>0.0</v>
      </c>
      <c r="GQ225" s="1" t="s">
        <v>359</v>
      </c>
      <c r="GR225" s="1" t="s">
        <v>360</v>
      </c>
      <c r="GS225" s="1" t="s">
        <v>361</v>
      </c>
      <c r="GT225" s="1" t="s">
        <v>361</v>
      </c>
      <c r="GU225" s="1" t="s">
        <v>361</v>
      </c>
      <c r="GV225" s="1" t="s">
        <v>361</v>
      </c>
      <c r="GW225" s="1">
        <v>0.0</v>
      </c>
      <c r="GX225" s="1">
        <v>100.0</v>
      </c>
      <c r="GY225" s="1">
        <v>100.0</v>
      </c>
      <c r="GZ225" s="1">
        <v>2.308</v>
      </c>
      <c r="HA225" s="1">
        <v>0.0153</v>
      </c>
      <c r="HB225" s="1">
        <v>0.4508132229881339</v>
      </c>
      <c r="HC225" s="1">
        <v>0.002931838302181297</v>
      </c>
      <c r="HD225" s="1">
        <v>-1.375455985948503E-6</v>
      </c>
      <c r="HE225" s="1">
        <v>3.07004744371273E-10</v>
      </c>
      <c r="HF225" s="1">
        <v>-0.06116048014925604</v>
      </c>
      <c r="HG225" s="1">
        <v>0.0100384331276165</v>
      </c>
      <c r="HH225" s="1">
        <v>-3.153267371123071E-4</v>
      </c>
      <c r="HI225" s="1">
        <v>1.819468599177705E-6</v>
      </c>
      <c r="HJ225" s="1">
        <v>1.0</v>
      </c>
      <c r="HK225" s="1">
        <v>2112.0</v>
      </c>
      <c r="HL225" s="1">
        <v>3.0</v>
      </c>
      <c r="HM225" s="1">
        <v>29.0</v>
      </c>
      <c r="HN225" s="1">
        <v>7.8</v>
      </c>
      <c r="HO225" s="1">
        <v>7.8</v>
      </c>
      <c r="HP225" s="1">
        <v>2.27905</v>
      </c>
      <c r="HQ225" s="1">
        <v>2.28027</v>
      </c>
      <c r="HR225" s="1">
        <v>1.4978</v>
      </c>
      <c r="HS225" s="1">
        <v>2.30347</v>
      </c>
      <c r="HT225" s="1">
        <v>1.54785</v>
      </c>
      <c r="HU225" s="1">
        <v>2.30225</v>
      </c>
      <c r="HV225" s="1">
        <v>35.638</v>
      </c>
      <c r="HW225" s="1">
        <v>15.568</v>
      </c>
      <c r="HX225" s="1">
        <v>18.0</v>
      </c>
      <c r="HY225" s="1">
        <v>500.866</v>
      </c>
      <c r="HZ225" s="1">
        <v>519.329</v>
      </c>
      <c r="IA225" s="1">
        <v>28.5356</v>
      </c>
      <c r="IB225" s="1">
        <v>29.9082</v>
      </c>
      <c r="IC225" s="1">
        <v>30.0006</v>
      </c>
      <c r="ID225" s="1">
        <v>29.6838</v>
      </c>
      <c r="IE225" s="1">
        <v>29.7769</v>
      </c>
      <c r="IF225" s="1">
        <v>45.6169</v>
      </c>
      <c r="IG225" s="1">
        <v>27.362</v>
      </c>
      <c r="IH225" s="1">
        <v>82.0414</v>
      </c>
      <c r="II225" s="1">
        <v>28.5337</v>
      </c>
      <c r="IJ225" s="1">
        <v>1086.2</v>
      </c>
      <c r="IK225" s="1">
        <v>25.1003</v>
      </c>
      <c r="IL225" s="1">
        <v>100.757</v>
      </c>
      <c r="IM225" s="1">
        <v>100.493</v>
      </c>
      <c r="IN225" s="1" t="s">
        <v>362</v>
      </c>
    </row>
    <row r="226" ht="15.75" customHeight="1">
      <c r="A226" s="1">
        <v>210.0</v>
      </c>
      <c r="B226" s="1">
        <v>1.6602244776E9</v>
      </c>
      <c r="C226" s="1">
        <v>490.5999999046326</v>
      </c>
      <c r="D226" s="1" t="s">
        <v>755</v>
      </c>
      <c r="E226" s="1" t="s">
        <v>756</v>
      </c>
      <c r="F226" s="1">
        <v>1.0</v>
      </c>
      <c r="G226" s="1" t="s">
        <v>349</v>
      </c>
      <c r="H226" s="1" t="s">
        <v>350</v>
      </c>
      <c r="I226" s="1" t="s">
        <v>351</v>
      </c>
      <c r="J226" s="1" t="s">
        <v>352</v>
      </c>
      <c r="K226" s="1" t="s">
        <v>353</v>
      </c>
      <c r="L226" s="1" t="s">
        <v>354</v>
      </c>
      <c r="M226" s="1" t="s">
        <v>355</v>
      </c>
      <c r="N226" s="1">
        <v>1.66022447E9</v>
      </c>
      <c r="O226" s="1">
        <f t="shared" si="1"/>
        <v>0.001751977928</v>
      </c>
      <c r="P226" s="1">
        <f t="shared" si="2"/>
        <v>1.751977928</v>
      </c>
      <c r="Q226" s="1">
        <f t="shared" si="3"/>
        <v>12.15960806</v>
      </c>
      <c r="R226" s="1">
        <f t="shared" si="4"/>
        <v>964.1868667</v>
      </c>
      <c r="S226" s="1">
        <f t="shared" si="5"/>
        <v>715.8529727</v>
      </c>
      <c r="T226" s="1">
        <f t="shared" si="6"/>
        <v>71.26543406</v>
      </c>
      <c r="U226" s="1">
        <f t="shared" si="7"/>
        <v>95.9878609</v>
      </c>
      <c r="V226" s="1">
        <f t="shared" si="8"/>
        <v>0.0890992433</v>
      </c>
      <c r="W226" s="1">
        <f t="shared" si="9"/>
        <v>2.919414561</v>
      </c>
      <c r="X226" s="1">
        <f t="shared" si="10"/>
        <v>0.08761568033</v>
      </c>
      <c r="Y226" s="1">
        <f t="shared" si="11"/>
        <v>0.05489103481</v>
      </c>
      <c r="Z226" s="1">
        <f t="shared" si="12"/>
        <v>321.5210864</v>
      </c>
      <c r="AA226" s="1">
        <f t="shared" si="13"/>
        <v>32.44664703</v>
      </c>
      <c r="AB226" s="1">
        <f t="shared" si="14"/>
        <v>31.43761333</v>
      </c>
      <c r="AC226" s="1">
        <f t="shared" si="15"/>
        <v>4.625175336</v>
      </c>
      <c r="AD226" s="1">
        <f t="shared" si="16"/>
        <v>60.00267695</v>
      </c>
      <c r="AE226" s="1">
        <f t="shared" si="17"/>
        <v>2.70780911</v>
      </c>
      <c r="AF226" s="1">
        <f t="shared" si="18"/>
        <v>4.51281384</v>
      </c>
      <c r="AG226" s="1">
        <f t="shared" si="19"/>
        <v>1.917366227</v>
      </c>
      <c r="AH226" s="1">
        <f t="shared" si="20"/>
        <v>-77.26222662</v>
      </c>
      <c r="AI226" s="1">
        <f t="shared" si="21"/>
        <v>-67.9983648</v>
      </c>
      <c r="AJ226" s="1">
        <f t="shared" si="22"/>
        <v>-5.241845908</v>
      </c>
      <c r="AK226" s="1">
        <f t="shared" si="23"/>
        <v>171.0186491</v>
      </c>
      <c r="AL226" s="1">
        <f t="shared" si="24"/>
        <v>43.03953927</v>
      </c>
      <c r="AM226" s="1">
        <f t="shared" si="25"/>
        <v>1.757653002</v>
      </c>
      <c r="AN226" s="1">
        <f t="shared" si="26"/>
        <v>12.15960806</v>
      </c>
      <c r="AO226" s="1">
        <v>1067.579488617127</v>
      </c>
      <c r="AP226" s="1">
        <v>1026.903030303029</v>
      </c>
      <c r="AQ226" s="1">
        <v>5.032815457618417</v>
      </c>
      <c r="AR226" s="1">
        <v>64.96869328460993</v>
      </c>
      <c r="AS226" s="1">
        <f t="shared" si="27"/>
        <v>1.751977928</v>
      </c>
      <c r="AT226" s="1">
        <v>25.1455034380822</v>
      </c>
      <c r="AU226" s="1">
        <v>27.19025515151515</v>
      </c>
      <c r="AV226" s="1">
        <v>-1.231938685968916E-5</v>
      </c>
      <c r="AW226" s="1">
        <v>84.42991726890527</v>
      </c>
      <c r="AX226" s="1">
        <v>0.0</v>
      </c>
      <c r="AY226" s="1">
        <v>0.0</v>
      </c>
      <c r="AZ226" s="1">
        <f t="shared" si="28"/>
        <v>1</v>
      </c>
      <c r="BA226" s="1">
        <f t="shared" si="29"/>
        <v>0</v>
      </c>
      <c r="BB226" s="1">
        <f t="shared" si="30"/>
        <v>51880.21285</v>
      </c>
      <c r="BC226" s="1">
        <f t="shared" si="31"/>
        <v>2000.028</v>
      </c>
      <c r="BD226" s="1">
        <f t="shared" si="32"/>
        <v>1681.22384</v>
      </c>
      <c r="BE226" s="1">
        <f t="shared" si="33"/>
        <v>0.8406001516</v>
      </c>
      <c r="BF226" s="1">
        <f t="shared" si="34"/>
        <v>0.1607582926</v>
      </c>
      <c r="BG226" s="1">
        <v>6.0</v>
      </c>
      <c r="BH226" s="1">
        <v>0.5</v>
      </c>
      <c r="BI226" s="1" t="s">
        <v>356</v>
      </c>
      <c r="BJ226" s="1">
        <v>2.0</v>
      </c>
      <c r="BK226" s="1" t="b">
        <v>1</v>
      </c>
      <c r="BL226" s="1">
        <v>1.66022447E9</v>
      </c>
      <c r="BM226" s="1">
        <v>964.1868666666667</v>
      </c>
      <c r="BN226" s="1">
        <v>1017.8538</v>
      </c>
      <c r="BO226" s="1">
        <v>27.19962666666667</v>
      </c>
      <c r="BP226" s="1">
        <v>25.14835333333334</v>
      </c>
      <c r="BQ226" s="1">
        <v>961.9154666666667</v>
      </c>
      <c r="BR226" s="1">
        <v>27.18437333333333</v>
      </c>
      <c r="BS226" s="1">
        <v>500.1319333333334</v>
      </c>
      <c r="BT226" s="1">
        <v>99.45322</v>
      </c>
      <c r="BU226" s="1">
        <v>0.09995192</v>
      </c>
      <c r="BV226" s="1">
        <v>31.00558</v>
      </c>
      <c r="BW226" s="1">
        <v>31.43761333333333</v>
      </c>
      <c r="BX226" s="1">
        <v>999.8999999999999</v>
      </c>
      <c r="BY226" s="1">
        <v>0.0</v>
      </c>
      <c r="BZ226" s="1">
        <v>0.0</v>
      </c>
      <c r="CA226" s="1">
        <v>9996.999333333335</v>
      </c>
      <c r="CB226" s="1">
        <v>0.0</v>
      </c>
      <c r="CC226" s="1">
        <v>7.428533333333333</v>
      </c>
      <c r="CD226" s="1">
        <v>-53.66651999999999</v>
      </c>
      <c r="CE226" s="1">
        <v>991.1456666666667</v>
      </c>
      <c r="CF226" s="1">
        <v>1044.112666666667</v>
      </c>
      <c r="CG226" s="1">
        <v>2.051274</v>
      </c>
      <c r="CH226" s="1">
        <v>1017.8538</v>
      </c>
      <c r="CI226" s="1">
        <v>25.14835333333334</v>
      </c>
      <c r="CJ226" s="1">
        <v>2.70509</v>
      </c>
      <c r="CK226" s="1">
        <v>2.501084666666667</v>
      </c>
      <c r="CL226" s="1">
        <v>22.31606</v>
      </c>
      <c r="CM226" s="1">
        <v>21.03356</v>
      </c>
      <c r="CN226" s="1">
        <v>2000.028</v>
      </c>
      <c r="CO226" s="1">
        <v>0.9799945999999999</v>
      </c>
      <c r="CP226" s="1">
        <v>0.0200056</v>
      </c>
      <c r="CQ226" s="1">
        <v>0.0</v>
      </c>
      <c r="CR226" s="1">
        <v>2.8442</v>
      </c>
      <c r="CS226" s="1">
        <v>0.0</v>
      </c>
      <c r="CT226" s="1">
        <v>22529.78666666667</v>
      </c>
      <c r="CU226" s="1">
        <v>17412.54</v>
      </c>
      <c r="CV226" s="1">
        <v>40.437</v>
      </c>
      <c r="CW226" s="1">
        <v>41.333</v>
      </c>
      <c r="CX226" s="1">
        <v>40.3246</v>
      </c>
      <c r="CY226" s="1">
        <v>39.88326666666667</v>
      </c>
      <c r="CZ226" s="1">
        <v>40.562</v>
      </c>
      <c r="DA226" s="1">
        <v>1960.017333333333</v>
      </c>
      <c r="DB226" s="1">
        <v>40.01066666666667</v>
      </c>
      <c r="DC226" s="1">
        <v>0.0</v>
      </c>
      <c r="DD226" s="1">
        <v>1.6602244763E9</v>
      </c>
      <c r="DE226" s="1">
        <v>0.0</v>
      </c>
      <c r="DF226" s="1">
        <v>1.660224008E9</v>
      </c>
      <c r="DG226" s="1" t="s">
        <v>357</v>
      </c>
      <c r="DH226" s="1">
        <v>1.660224008E9</v>
      </c>
      <c r="DI226" s="1">
        <v>1.660224007E9</v>
      </c>
      <c r="DJ226" s="1">
        <v>1.0</v>
      </c>
      <c r="DK226" s="1">
        <v>0.091</v>
      </c>
      <c r="DL226" s="1">
        <v>-0.018</v>
      </c>
      <c r="DM226" s="1">
        <v>1.42</v>
      </c>
      <c r="DN226" s="1">
        <v>0.02</v>
      </c>
      <c r="DO226" s="1">
        <v>400.0</v>
      </c>
      <c r="DP226" s="1">
        <v>26.0</v>
      </c>
      <c r="DQ226" s="1">
        <v>0.31</v>
      </c>
      <c r="DR226" s="1">
        <v>0.11</v>
      </c>
      <c r="DS226" s="1">
        <v>12.04026201856601</v>
      </c>
      <c r="DT226" s="1">
        <v>0.2546805678181812</v>
      </c>
      <c r="DU226" s="1">
        <v>0.06452870596257025</v>
      </c>
      <c r="DV226" s="1">
        <v>1.0</v>
      </c>
      <c r="DW226" s="1">
        <v>43.05134890702791</v>
      </c>
      <c r="DX226" s="1">
        <v>-2.84381346789603</v>
      </c>
      <c r="DY226" s="1">
        <v>0.3509806825107935</v>
      </c>
      <c r="DZ226" s="1">
        <v>0.0</v>
      </c>
      <c r="EA226" s="1">
        <v>-53.65430666666666</v>
      </c>
      <c r="EB226" s="1">
        <v>1.679823804226822</v>
      </c>
      <c r="EC226" s="1">
        <v>0.3870730438675482</v>
      </c>
      <c r="ED226" s="1">
        <v>0.0</v>
      </c>
      <c r="EE226" s="1">
        <v>712.8611878298519</v>
      </c>
      <c r="EF226" s="1">
        <v>301.1206922676155</v>
      </c>
      <c r="EG226" s="1">
        <v>22.51353795790373</v>
      </c>
      <c r="EH226" s="1">
        <v>0.0</v>
      </c>
      <c r="EI226" s="1">
        <v>2.0414215</v>
      </c>
      <c r="EJ226" s="1">
        <v>0.1230860037523391</v>
      </c>
      <c r="EK226" s="1">
        <v>0.0187569415883827</v>
      </c>
      <c r="EL226" s="1">
        <v>1.0</v>
      </c>
      <c r="EM226" s="1">
        <v>1.917373652087219</v>
      </c>
      <c r="EN226" s="1">
        <v>0.006570605347943686</v>
      </c>
      <c r="EO226" s="1">
        <v>0.001192407637026843</v>
      </c>
      <c r="EP226" s="1">
        <v>1.0</v>
      </c>
      <c r="EQ226" s="1">
        <v>3.0</v>
      </c>
      <c r="ER226" s="1">
        <v>6.0</v>
      </c>
      <c r="ES226" s="1" t="s">
        <v>378</v>
      </c>
      <c r="ET226" s="1">
        <v>2.94479</v>
      </c>
      <c r="EU226" s="1">
        <v>2.80105</v>
      </c>
      <c r="EV226" s="1">
        <v>0.167466</v>
      </c>
      <c r="EW226" s="1">
        <v>0.173224</v>
      </c>
      <c r="EX226" s="1">
        <v>0.118257</v>
      </c>
      <c r="EY226" s="1">
        <v>0.112014</v>
      </c>
      <c r="EZ226" s="1">
        <v>17120.7</v>
      </c>
      <c r="FA226" s="1">
        <v>17830.2</v>
      </c>
      <c r="FB226" s="1">
        <v>23903.8</v>
      </c>
      <c r="FC226" s="1">
        <v>25085.5</v>
      </c>
      <c r="FD226" s="1">
        <v>33729.4</v>
      </c>
      <c r="FE226" s="1">
        <v>35564.0</v>
      </c>
      <c r="FF226" s="1">
        <v>43566.3</v>
      </c>
      <c r="FG226" s="1">
        <v>46366.6</v>
      </c>
      <c r="FH226" s="1">
        <v>1.9897</v>
      </c>
      <c r="FI226" s="1">
        <v>1.916</v>
      </c>
      <c r="FJ226" s="1">
        <v>0.133254</v>
      </c>
      <c r="FK226" s="1">
        <v>0.0</v>
      </c>
      <c r="FL226" s="1">
        <v>29.2667</v>
      </c>
      <c r="FM226" s="1">
        <v>999.9</v>
      </c>
      <c r="FN226" s="1">
        <v>69.9</v>
      </c>
      <c r="FO226" s="1">
        <v>31.8</v>
      </c>
      <c r="FP226" s="1">
        <v>33.1859</v>
      </c>
      <c r="FQ226" s="1">
        <v>63.974</v>
      </c>
      <c r="FR226" s="1">
        <v>25.6771</v>
      </c>
      <c r="FS226" s="1">
        <v>1.0</v>
      </c>
      <c r="FT226" s="1">
        <v>0.21845</v>
      </c>
      <c r="FU226" s="1">
        <v>0.487571</v>
      </c>
      <c r="FV226" s="1">
        <v>20.3243</v>
      </c>
      <c r="FW226" s="1">
        <v>5.2134</v>
      </c>
      <c r="FX226" s="1">
        <v>11.9075</v>
      </c>
      <c r="FY226" s="1">
        <v>5.00305</v>
      </c>
      <c r="FZ226" s="1">
        <v>3.2897</v>
      </c>
      <c r="GA226" s="1">
        <v>9999.0</v>
      </c>
      <c r="GB226" s="1">
        <v>9999.0</v>
      </c>
      <c r="GC226" s="1">
        <v>9999.0</v>
      </c>
      <c r="GD226" s="1">
        <v>999.9</v>
      </c>
      <c r="GE226" s="1">
        <v>1.85945</v>
      </c>
      <c r="GF226" s="1">
        <v>1.8544</v>
      </c>
      <c r="GG226" s="1">
        <v>1.85761</v>
      </c>
      <c r="GH226" s="1">
        <v>1.85605</v>
      </c>
      <c r="GI226" s="1">
        <v>1.85486</v>
      </c>
      <c r="GJ226" s="1">
        <v>1.85455</v>
      </c>
      <c r="GK226" s="1">
        <v>1.85306</v>
      </c>
      <c r="GL226" s="1">
        <v>1.85638</v>
      </c>
      <c r="GM226" s="1">
        <v>0.0</v>
      </c>
      <c r="GN226" s="1">
        <v>0.0</v>
      </c>
      <c r="GO226" s="1">
        <v>0.0</v>
      </c>
      <c r="GP226" s="1">
        <v>0.0</v>
      </c>
      <c r="GQ226" s="1" t="s">
        <v>359</v>
      </c>
      <c r="GR226" s="1" t="s">
        <v>360</v>
      </c>
      <c r="GS226" s="1" t="s">
        <v>361</v>
      </c>
      <c r="GT226" s="1" t="s">
        <v>361</v>
      </c>
      <c r="GU226" s="1" t="s">
        <v>361</v>
      </c>
      <c r="GV226" s="1" t="s">
        <v>361</v>
      </c>
      <c r="GW226" s="1">
        <v>0.0</v>
      </c>
      <c r="GX226" s="1">
        <v>100.0</v>
      </c>
      <c r="GY226" s="1">
        <v>100.0</v>
      </c>
      <c r="GZ226" s="1">
        <v>2.312</v>
      </c>
      <c r="HA226" s="1">
        <v>0.0153</v>
      </c>
      <c r="HB226" s="1">
        <v>0.4508132229881339</v>
      </c>
      <c r="HC226" s="1">
        <v>0.002931838302181297</v>
      </c>
      <c r="HD226" s="1">
        <v>-1.375455985948503E-6</v>
      </c>
      <c r="HE226" s="1">
        <v>3.07004744371273E-10</v>
      </c>
      <c r="HF226" s="1">
        <v>-0.06116048014925604</v>
      </c>
      <c r="HG226" s="1">
        <v>0.0100384331276165</v>
      </c>
      <c r="HH226" s="1">
        <v>-3.153267371123071E-4</v>
      </c>
      <c r="HI226" s="1">
        <v>1.819468599177705E-6</v>
      </c>
      <c r="HJ226" s="1">
        <v>1.0</v>
      </c>
      <c r="HK226" s="1">
        <v>2112.0</v>
      </c>
      <c r="HL226" s="1">
        <v>3.0</v>
      </c>
      <c r="HM226" s="1">
        <v>29.0</v>
      </c>
      <c r="HN226" s="1">
        <v>7.8</v>
      </c>
      <c r="HO226" s="1">
        <v>7.8</v>
      </c>
      <c r="HP226" s="1">
        <v>2.29004</v>
      </c>
      <c r="HQ226" s="1">
        <v>2.26318</v>
      </c>
      <c r="HR226" s="1">
        <v>1.4978</v>
      </c>
      <c r="HS226" s="1">
        <v>2.30347</v>
      </c>
      <c r="HT226" s="1">
        <v>1.54785</v>
      </c>
      <c r="HU226" s="1">
        <v>2.35718</v>
      </c>
      <c r="HV226" s="1">
        <v>35.638</v>
      </c>
      <c r="HW226" s="1">
        <v>15.5855</v>
      </c>
      <c r="HX226" s="1">
        <v>18.0</v>
      </c>
      <c r="HY226" s="1">
        <v>500.891</v>
      </c>
      <c r="HZ226" s="1">
        <v>519.323</v>
      </c>
      <c r="IA226" s="1">
        <v>28.5343</v>
      </c>
      <c r="IB226" s="1">
        <v>29.9099</v>
      </c>
      <c r="IC226" s="1">
        <v>30.0006</v>
      </c>
      <c r="ID226" s="1">
        <v>29.6853</v>
      </c>
      <c r="IE226" s="1">
        <v>29.778</v>
      </c>
      <c r="IF226" s="1">
        <v>45.8477</v>
      </c>
      <c r="IG226" s="1">
        <v>27.362</v>
      </c>
      <c r="IH226" s="1">
        <v>82.0414</v>
      </c>
      <c r="II226" s="1">
        <v>28.5337</v>
      </c>
      <c r="IJ226" s="1">
        <v>1086.2</v>
      </c>
      <c r="IK226" s="1">
        <v>25.0956</v>
      </c>
      <c r="IL226" s="1">
        <v>100.757</v>
      </c>
      <c r="IM226" s="1">
        <v>100.493</v>
      </c>
      <c r="IN226" s="1" t="s">
        <v>362</v>
      </c>
    </row>
    <row r="227" ht="15.75" customHeight="1">
      <c r="A227" s="1">
        <v>211.0</v>
      </c>
      <c r="B227" s="1">
        <v>1.6602244786E9</v>
      </c>
      <c r="C227" s="1">
        <v>491.5999999046326</v>
      </c>
      <c r="D227" s="1" t="s">
        <v>757</v>
      </c>
      <c r="E227" s="1" t="s">
        <v>758</v>
      </c>
      <c r="F227" s="1">
        <v>1.0</v>
      </c>
      <c r="G227" s="1" t="s">
        <v>349</v>
      </c>
      <c r="H227" s="1" t="s">
        <v>350</v>
      </c>
      <c r="I227" s="1" t="s">
        <v>351</v>
      </c>
      <c r="J227" s="1" t="s">
        <v>352</v>
      </c>
      <c r="K227" s="1" t="s">
        <v>353</v>
      </c>
      <c r="L227" s="1" t="s">
        <v>354</v>
      </c>
      <c r="M227" s="1" t="s">
        <v>355</v>
      </c>
      <c r="N227" s="1">
        <v>1.66022447050625E9</v>
      </c>
      <c r="O227" s="1">
        <f t="shared" si="1"/>
        <v>0.001752695127</v>
      </c>
      <c r="P227" s="1">
        <f t="shared" si="2"/>
        <v>1.752695127</v>
      </c>
      <c r="Q227" s="1">
        <f t="shared" si="3"/>
        <v>12.24259865</v>
      </c>
      <c r="R227" s="1">
        <f t="shared" si="4"/>
        <v>966.6714375</v>
      </c>
      <c r="S227" s="1">
        <f t="shared" si="5"/>
        <v>716.8580072</v>
      </c>
      <c r="T227" s="1">
        <f t="shared" si="6"/>
        <v>71.36544357</v>
      </c>
      <c r="U227" s="1">
        <f t="shared" si="7"/>
        <v>96.23514732</v>
      </c>
      <c r="V227" s="1">
        <f t="shared" si="8"/>
        <v>0.08913515947</v>
      </c>
      <c r="W227" s="1">
        <f t="shared" si="9"/>
        <v>2.919254713</v>
      </c>
      <c r="X227" s="1">
        <f t="shared" si="10"/>
        <v>0.08765033111</v>
      </c>
      <c r="Y227" s="1">
        <f t="shared" si="11"/>
        <v>0.05491280256</v>
      </c>
      <c r="Z227" s="1">
        <f t="shared" si="12"/>
        <v>321.5224007</v>
      </c>
      <c r="AA227" s="1">
        <f t="shared" si="13"/>
        <v>32.44629919</v>
      </c>
      <c r="AB227" s="1">
        <f t="shared" si="14"/>
        <v>31.4375</v>
      </c>
      <c r="AC227" s="1">
        <f t="shared" si="15"/>
        <v>4.625145545</v>
      </c>
      <c r="AD227" s="1">
        <f t="shared" si="16"/>
        <v>60.00226564</v>
      </c>
      <c r="AE227" s="1">
        <f t="shared" si="17"/>
        <v>2.70775311</v>
      </c>
      <c r="AF227" s="1">
        <f t="shared" si="18"/>
        <v>4.512751445</v>
      </c>
      <c r="AG227" s="1">
        <f t="shared" si="19"/>
        <v>1.917392435</v>
      </c>
      <c r="AH227" s="1">
        <f t="shared" si="20"/>
        <v>-77.29385511</v>
      </c>
      <c r="AI227" s="1">
        <f t="shared" si="21"/>
        <v>-68.01497026</v>
      </c>
      <c r="AJ227" s="1">
        <f t="shared" si="22"/>
        <v>-5.243403885</v>
      </c>
      <c r="AK227" s="1">
        <f t="shared" si="23"/>
        <v>170.9701714</v>
      </c>
      <c r="AL227" s="1">
        <f t="shared" si="24"/>
        <v>43.07355603</v>
      </c>
      <c r="AM227" s="1">
        <f t="shared" si="25"/>
        <v>1.757355181</v>
      </c>
      <c r="AN227" s="1">
        <f t="shared" si="26"/>
        <v>12.24259865</v>
      </c>
      <c r="AO227" s="1">
        <v>1072.860826214059</v>
      </c>
      <c r="AP227" s="1">
        <v>1031.990909090908</v>
      </c>
      <c r="AQ227" s="1">
        <v>5.050674387709465</v>
      </c>
      <c r="AR227" s="1">
        <v>64.96869328460993</v>
      </c>
      <c r="AS227" s="1">
        <f t="shared" si="27"/>
        <v>1.752695127</v>
      </c>
      <c r="AT227" s="1">
        <v>25.14476108050911</v>
      </c>
      <c r="AU227" s="1">
        <v>27.19041818181817</v>
      </c>
      <c r="AV227" s="1">
        <v>-2.201678668369609E-5</v>
      </c>
      <c r="AW227" s="1">
        <v>84.42991726890527</v>
      </c>
      <c r="AX227" s="1">
        <v>0.0</v>
      </c>
      <c r="AY227" s="1">
        <v>0.0</v>
      </c>
      <c r="AZ227" s="1">
        <f t="shared" si="28"/>
        <v>1</v>
      </c>
      <c r="BA227" s="1">
        <f t="shared" si="29"/>
        <v>0</v>
      </c>
      <c r="BB227" s="1">
        <f t="shared" si="30"/>
        <v>51875.70996</v>
      </c>
      <c r="BC227" s="1">
        <f t="shared" si="31"/>
        <v>2000.03625</v>
      </c>
      <c r="BD227" s="1">
        <f t="shared" si="32"/>
        <v>1681.230769</v>
      </c>
      <c r="BE227" s="1">
        <f t="shared" si="33"/>
        <v>0.8406001485</v>
      </c>
      <c r="BF227" s="1">
        <f t="shared" si="34"/>
        <v>0.1607582866</v>
      </c>
      <c r="BG227" s="1">
        <v>6.0</v>
      </c>
      <c r="BH227" s="1">
        <v>0.5</v>
      </c>
      <c r="BI227" s="1" t="s">
        <v>356</v>
      </c>
      <c r="BJ227" s="1">
        <v>2.0</v>
      </c>
      <c r="BK227" s="1" t="b">
        <v>1</v>
      </c>
      <c r="BL227" s="1">
        <v>1.66022447050625E9</v>
      </c>
      <c r="BM227" s="1">
        <v>966.6714375</v>
      </c>
      <c r="BN227" s="1">
        <v>1020.3841875</v>
      </c>
      <c r="BO227" s="1">
        <v>27.19908125</v>
      </c>
      <c r="BP227" s="1">
        <v>25.14815</v>
      </c>
      <c r="BQ227" s="1">
        <v>964.397625</v>
      </c>
      <c r="BR227" s="1">
        <v>27.18383125</v>
      </c>
      <c r="BS227" s="1">
        <v>500.130875</v>
      </c>
      <c r="BT227" s="1">
        <v>99.45315625</v>
      </c>
      <c r="BU227" s="1">
        <v>0.09995309375</v>
      </c>
      <c r="BV227" s="1">
        <v>31.0053375</v>
      </c>
      <c r="BW227" s="1">
        <v>31.4375</v>
      </c>
      <c r="BX227" s="1">
        <v>999.9</v>
      </c>
      <c r="BY227" s="1">
        <v>0.0</v>
      </c>
      <c r="BZ227" s="1">
        <v>0.0</v>
      </c>
      <c r="CA227" s="1">
        <v>9996.093125</v>
      </c>
      <c r="CB227" s="1">
        <v>0.0</v>
      </c>
      <c r="CC227" s="1">
        <v>7.428715</v>
      </c>
      <c r="CD227" s="1">
        <v>-53.71236875</v>
      </c>
      <c r="CE227" s="1">
        <v>993.6990625</v>
      </c>
      <c r="CF227" s="1">
        <v>1046.708125</v>
      </c>
      <c r="CG227" s="1">
        <v>2.0509375</v>
      </c>
      <c r="CH227" s="1">
        <v>1020.3841875</v>
      </c>
      <c r="CI227" s="1">
        <v>25.14815</v>
      </c>
      <c r="CJ227" s="1">
        <v>2.705034375</v>
      </c>
      <c r="CK227" s="1">
        <v>2.5010625</v>
      </c>
      <c r="CL227" s="1">
        <v>22.31571875</v>
      </c>
      <c r="CM227" s="1">
        <v>21.03341875</v>
      </c>
      <c r="CN227" s="1">
        <v>2000.03625</v>
      </c>
      <c r="CO227" s="1">
        <v>0.9799946875000001</v>
      </c>
      <c r="CP227" s="1">
        <v>0.0200055125</v>
      </c>
      <c r="CQ227" s="1">
        <v>0.0</v>
      </c>
      <c r="CR227" s="1">
        <v>2.834375</v>
      </c>
      <c r="CS227" s="1">
        <v>0.0</v>
      </c>
      <c r="CT227" s="1">
        <v>22530.875</v>
      </c>
      <c r="CU227" s="1">
        <v>17412.6125</v>
      </c>
      <c r="CV227" s="1">
        <v>40.437</v>
      </c>
      <c r="CW227" s="1">
        <v>41.33562499999999</v>
      </c>
      <c r="CX227" s="1">
        <v>40.32774999999999</v>
      </c>
      <c r="CY227" s="1">
        <v>39.88275</v>
      </c>
      <c r="CZ227" s="1">
        <v>40.562</v>
      </c>
      <c r="DA227" s="1">
        <v>1960.025625</v>
      </c>
      <c r="DB227" s="1">
        <v>40.010625</v>
      </c>
      <c r="DC227" s="1">
        <v>0.0</v>
      </c>
      <c r="DD227" s="1">
        <v>1.6602244775E9</v>
      </c>
      <c r="DE227" s="1">
        <v>0.0</v>
      </c>
      <c r="DF227" s="1">
        <v>1.660224008E9</v>
      </c>
      <c r="DG227" s="1" t="s">
        <v>357</v>
      </c>
      <c r="DH227" s="1">
        <v>1.660224008E9</v>
      </c>
      <c r="DI227" s="1">
        <v>1.660224007E9</v>
      </c>
      <c r="DJ227" s="1">
        <v>1.0</v>
      </c>
      <c r="DK227" s="1">
        <v>0.091</v>
      </c>
      <c r="DL227" s="1">
        <v>-0.018</v>
      </c>
      <c r="DM227" s="1">
        <v>1.42</v>
      </c>
      <c r="DN227" s="1">
        <v>0.02</v>
      </c>
      <c r="DO227" s="1">
        <v>400.0</v>
      </c>
      <c r="DP227" s="1">
        <v>26.0</v>
      </c>
      <c r="DQ227" s="1">
        <v>0.31</v>
      </c>
      <c r="DR227" s="1">
        <v>0.11</v>
      </c>
      <c r="DS227" s="1">
        <v>12.04026201856601</v>
      </c>
      <c r="DT227" s="1">
        <v>0.2546805678181812</v>
      </c>
      <c r="DU227" s="1">
        <v>0.06452870596257025</v>
      </c>
      <c r="DV227" s="1">
        <v>1.0</v>
      </c>
      <c r="DW227" s="1">
        <v>43.05134890702791</v>
      </c>
      <c r="DX227" s="1">
        <v>-2.84381346789603</v>
      </c>
      <c r="DY227" s="1">
        <v>0.3509806825107935</v>
      </c>
      <c r="DZ227" s="1">
        <v>0.0</v>
      </c>
      <c r="EA227" s="1">
        <v>-53.65430666666666</v>
      </c>
      <c r="EB227" s="1">
        <v>1.679823804226822</v>
      </c>
      <c r="EC227" s="1">
        <v>0.3870730438675482</v>
      </c>
      <c r="ED227" s="1">
        <v>0.0</v>
      </c>
      <c r="EE227" s="1">
        <v>712.8611878298519</v>
      </c>
      <c r="EF227" s="1">
        <v>301.1206922676155</v>
      </c>
      <c r="EG227" s="1">
        <v>22.51353795790373</v>
      </c>
      <c r="EH227" s="1">
        <v>0.0</v>
      </c>
      <c r="EI227" s="1">
        <v>2.0414215</v>
      </c>
      <c r="EJ227" s="1">
        <v>0.1230860037523391</v>
      </c>
      <c r="EK227" s="1">
        <v>0.0187569415883827</v>
      </c>
      <c r="EL227" s="1">
        <v>1.0</v>
      </c>
      <c r="EM227" s="1">
        <v>1.917373652087219</v>
      </c>
      <c r="EN227" s="1">
        <v>0.006570605347943686</v>
      </c>
      <c r="EO227" s="1">
        <v>0.001192407637026843</v>
      </c>
      <c r="EP227" s="1">
        <v>1.0</v>
      </c>
      <c r="EQ227" s="1">
        <v>3.0</v>
      </c>
      <c r="ER227" s="1">
        <v>6.0</v>
      </c>
      <c r="ES227" s="1" t="s">
        <v>378</v>
      </c>
      <c r="ET227" s="1">
        <v>2.94468</v>
      </c>
      <c r="EU227" s="1">
        <v>2.801</v>
      </c>
      <c r="EV227" s="1">
        <v>0.167992</v>
      </c>
      <c r="EW227" s="1">
        <v>0.17374</v>
      </c>
      <c r="EX227" s="1">
        <v>0.118258</v>
      </c>
      <c r="EY227" s="1">
        <v>0.112016</v>
      </c>
      <c r="EZ227" s="1">
        <v>17109.8</v>
      </c>
      <c r="FA227" s="1">
        <v>17818.9</v>
      </c>
      <c r="FB227" s="1">
        <v>23903.6</v>
      </c>
      <c r="FC227" s="1">
        <v>25085.3</v>
      </c>
      <c r="FD227" s="1">
        <v>33729.2</v>
      </c>
      <c r="FE227" s="1">
        <v>35563.7</v>
      </c>
      <c r="FF227" s="1">
        <v>43566.0</v>
      </c>
      <c r="FG227" s="1">
        <v>46366.3</v>
      </c>
      <c r="FH227" s="1">
        <v>1.98965</v>
      </c>
      <c r="FI227" s="1">
        <v>1.91605</v>
      </c>
      <c r="FJ227" s="1">
        <v>0.133403</v>
      </c>
      <c r="FK227" s="1">
        <v>0.0</v>
      </c>
      <c r="FL227" s="1">
        <v>29.2672</v>
      </c>
      <c r="FM227" s="1">
        <v>999.9</v>
      </c>
      <c r="FN227" s="1">
        <v>69.9</v>
      </c>
      <c r="FO227" s="1">
        <v>31.8</v>
      </c>
      <c r="FP227" s="1">
        <v>33.1827</v>
      </c>
      <c r="FQ227" s="1">
        <v>64.054</v>
      </c>
      <c r="FR227" s="1">
        <v>26.1899</v>
      </c>
      <c r="FS227" s="1">
        <v>1.0</v>
      </c>
      <c r="FT227" s="1">
        <v>0.2186</v>
      </c>
      <c r="FU227" s="1">
        <v>0.486277</v>
      </c>
      <c r="FV227" s="1">
        <v>20.3242</v>
      </c>
      <c r="FW227" s="1">
        <v>5.21355</v>
      </c>
      <c r="FX227" s="1">
        <v>11.9077</v>
      </c>
      <c r="FY227" s="1">
        <v>5.00315</v>
      </c>
      <c r="FZ227" s="1">
        <v>3.2897</v>
      </c>
      <c r="GA227" s="1">
        <v>9999.0</v>
      </c>
      <c r="GB227" s="1">
        <v>9999.0</v>
      </c>
      <c r="GC227" s="1">
        <v>9999.0</v>
      </c>
      <c r="GD227" s="1">
        <v>999.9</v>
      </c>
      <c r="GE227" s="1">
        <v>1.85945</v>
      </c>
      <c r="GF227" s="1">
        <v>1.8544</v>
      </c>
      <c r="GG227" s="1">
        <v>1.85761</v>
      </c>
      <c r="GH227" s="1">
        <v>1.85606</v>
      </c>
      <c r="GI227" s="1">
        <v>1.85486</v>
      </c>
      <c r="GJ227" s="1">
        <v>1.85456</v>
      </c>
      <c r="GK227" s="1">
        <v>1.85306</v>
      </c>
      <c r="GL227" s="1">
        <v>1.85638</v>
      </c>
      <c r="GM227" s="1">
        <v>0.0</v>
      </c>
      <c r="GN227" s="1">
        <v>0.0</v>
      </c>
      <c r="GO227" s="1">
        <v>0.0</v>
      </c>
      <c r="GP227" s="1">
        <v>0.0</v>
      </c>
      <c r="GQ227" s="1" t="s">
        <v>359</v>
      </c>
      <c r="GR227" s="1" t="s">
        <v>360</v>
      </c>
      <c r="GS227" s="1" t="s">
        <v>361</v>
      </c>
      <c r="GT227" s="1" t="s">
        <v>361</v>
      </c>
      <c r="GU227" s="1" t="s">
        <v>361</v>
      </c>
      <c r="GV227" s="1" t="s">
        <v>361</v>
      </c>
      <c r="GW227" s="1">
        <v>0.0</v>
      </c>
      <c r="GX227" s="1">
        <v>100.0</v>
      </c>
      <c r="GY227" s="1">
        <v>100.0</v>
      </c>
      <c r="GZ227" s="1">
        <v>2.32</v>
      </c>
      <c r="HA227" s="1">
        <v>0.0153</v>
      </c>
      <c r="HB227" s="1">
        <v>0.4508132229881339</v>
      </c>
      <c r="HC227" s="1">
        <v>0.002931838302181297</v>
      </c>
      <c r="HD227" s="1">
        <v>-1.375455985948503E-6</v>
      </c>
      <c r="HE227" s="1">
        <v>3.07004744371273E-10</v>
      </c>
      <c r="HF227" s="1">
        <v>-0.06116048014925604</v>
      </c>
      <c r="HG227" s="1">
        <v>0.0100384331276165</v>
      </c>
      <c r="HH227" s="1">
        <v>-3.153267371123071E-4</v>
      </c>
      <c r="HI227" s="1">
        <v>1.819468599177705E-6</v>
      </c>
      <c r="HJ227" s="1">
        <v>1.0</v>
      </c>
      <c r="HK227" s="1">
        <v>2112.0</v>
      </c>
      <c r="HL227" s="1">
        <v>3.0</v>
      </c>
      <c r="HM227" s="1">
        <v>29.0</v>
      </c>
      <c r="HN227" s="1">
        <v>7.8</v>
      </c>
      <c r="HO227" s="1">
        <v>7.9</v>
      </c>
      <c r="HP227" s="1">
        <v>2.29614</v>
      </c>
      <c r="HQ227" s="1">
        <v>2.26807</v>
      </c>
      <c r="HR227" s="1">
        <v>1.4978</v>
      </c>
      <c r="HS227" s="1">
        <v>2.30347</v>
      </c>
      <c r="HT227" s="1">
        <v>1.54785</v>
      </c>
      <c r="HU227" s="1">
        <v>2.44873</v>
      </c>
      <c r="HV227" s="1">
        <v>35.638</v>
      </c>
      <c r="HW227" s="1">
        <v>15.5855</v>
      </c>
      <c r="HX227" s="1">
        <v>18.0</v>
      </c>
      <c r="HY227" s="1">
        <v>500.866</v>
      </c>
      <c r="HZ227" s="1">
        <v>519.364</v>
      </c>
      <c r="IA227" s="1">
        <v>28.5335</v>
      </c>
      <c r="IB227" s="1">
        <v>29.9109</v>
      </c>
      <c r="IC227" s="1">
        <v>30.0006</v>
      </c>
      <c r="ID227" s="1">
        <v>29.6858</v>
      </c>
      <c r="IE227" s="1">
        <v>29.7789</v>
      </c>
      <c r="IF227" s="1">
        <v>45.9704</v>
      </c>
      <c r="IG227" s="1">
        <v>27.362</v>
      </c>
      <c r="IH227" s="1">
        <v>82.0414</v>
      </c>
      <c r="II227" s="1">
        <v>28.5337</v>
      </c>
      <c r="IJ227" s="1">
        <v>1096.27</v>
      </c>
      <c r="IK227" s="1">
        <v>25.098</v>
      </c>
      <c r="IL227" s="1">
        <v>100.756</v>
      </c>
      <c r="IM227" s="1">
        <v>100.492</v>
      </c>
      <c r="IN227" s="1" t="s">
        <v>362</v>
      </c>
    </row>
    <row r="228" ht="15.75" customHeight="1">
      <c r="A228" s="1">
        <v>212.0</v>
      </c>
      <c r="B228" s="1">
        <v>1.6602244796E9</v>
      </c>
      <c r="C228" s="1">
        <v>492.5999999046326</v>
      </c>
      <c r="D228" s="1" t="s">
        <v>759</v>
      </c>
      <c r="E228" s="1" t="s">
        <v>760</v>
      </c>
      <c r="F228" s="1">
        <v>1.0</v>
      </c>
      <c r="G228" s="1" t="s">
        <v>349</v>
      </c>
      <c r="H228" s="1" t="s">
        <v>350</v>
      </c>
      <c r="I228" s="1" t="s">
        <v>351</v>
      </c>
      <c r="J228" s="1" t="s">
        <v>352</v>
      </c>
      <c r="K228" s="1" t="s">
        <v>353</v>
      </c>
      <c r="L228" s="1" t="s">
        <v>354</v>
      </c>
      <c r="M228" s="1" t="s">
        <v>355</v>
      </c>
      <c r="N228" s="1">
        <v>1.660224472033333E9</v>
      </c>
      <c r="O228" s="1">
        <f t="shared" si="1"/>
        <v>0.001753924238</v>
      </c>
      <c r="P228" s="1">
        <f t="shared" si="2"/>
        <v>1.753924238</v>
      </c>
      <c r="Q228" s="1">
        <f t="shared" si="3"/>
        <v>12.32042666</v>
      </c>
      <c r="R228" s="1">
        <f t="shared" si="4"/>
        <v>974.2024667</v>
      </c>
      <c r="S228" s="1">
        <f t="shared" si="5"/>
        <v>722.9046188</v>
      </c>
      <c r="T228" s="1">
        <f t="shared" si="6"/>
        <v>71.96737272</v>
      </c>
      <c r="U228" s="1">
        <f t="shared" si="7"/>
        <v>96.98484447</v>
      </c>
      <c r="V228" s="1">
        <f t="shared" si="8"/>
        <v>0.08919583856</v>
      </c>
      <c r="W228" s="1">
        <f t="shared" si="9"/>
        <v>2.919201682</v>
      </c>
      <c r="X228" s="1">
        <f t="shared" si="10"/>
        <v>0.08770897956</v>
      </c>
      <c r="Y228" s="1">
        <f t="shared" si="11"/>
        <v>0.05494963605</v>
      </c>
      <c r="Z228" s="1">
        <f t="shared" si="12"/>
        <v>321.5214056</v>
      </c>
      <c r="AA228" s="1">
        <f t="shared" si="13"/>
        <v>32.44533432</v>
      </c>
      <c r="AB228" s="1">
        <f t="shared" si="14"/>
        <v>31.43683333</v>
      </c>
      <c r="AC228" s="1">
        <f t="shared" si="15"/>
        <v>4.624970302</v>
      </c>
      <c r="AD228" s="1">
        <f t="shared" si="16"/>
        <v>59.9992155</v>
      </c>
      <c r="AE228" s="1">
        <f t="shared" si="17"/>
        <v>2.707512935</v>
      </c>
      <c r="AF228" s="1">
        <f t="shared" si="18"/>
        <v>4.512580561</v>
      </c>
      <c r="AG228" s="1">
        <f t="shared" si="19"/>
        <v>1.917457367</v>
      </c>
      <c r="AH228" s="1">
        <f t="shared" si="20"/>
        <v>-77.34805888</v>
      </c>
      <c r="AI228" s="1">
        <f t="shared" si="21"/>
        <v>-68.01334127</v>
      </c>
      <c r="AJ228" s="1">
        <f t="shared" si="22"/>
        <v>-5.243339147</v>
      </c>
      <c r="AK228" s="1">
        <f t="shared" si="23"/>
        <v>170.9166663</v>
      </c>
      <c r="AL228" s="1">
        <f t="shared" si="24"/>
        <v>43.04999376</v>
      </c>
      <c r="AM228" s="1">
        <f t="shared" si="25"/>
        <v>1.757896945</v>
      </c>
      <c r="AN228" s="1">
        <f t="shared" si="26"/>
        <v>12.32042666</v>
      </c>
      <c r="AO228" s="1">
        <v>1078.200993958441</v>
      </c>
      <c r="AP228" s="1">
        <v>1037.103151515151</v>
      </c>
      <c r="AQ228" s="1">
        <v>5.076467622366548</v>
      </c>
      <c r="AR228" s="1">
        <v>64.96869328460993</v>
      </c>
      <c r="AS228" s="1">
        <f t="shared" si="27"/>
        <v>1.753924238</v>
      </c>
      <c r="AT228" s="1">
        <v>25.14458501041018</v>
      </c>
      <c r="AU228" s="1">
        <v>27.19179939393939</v>
      </c>
      <c r="AV228" s="1">
        <v>-3.823674338133323E-5</v>
      </c>
      <c r="AW228" s="1">
        <v>84.42991726890527</v>
      </c>
      <c r="AX228" s="1">
        <v>0.0</v>
      </c>
      <c r="AY228" s="1">
        <v>0.0</v>
      </c>
      <c r="AZ228" s="1">
        <f t="shared" si="28"/>
        <v>1</v>
      </c>
      <c r="BA228" s="1">
        <f t="shared" si="29"/>
        <v>0</v>
      </c>
      <c r="BB228" s="1">
        <f t="shared" si="30"/>
        <v>51874.31613</v>
      </c>
      <c r="BC228" s="1">
        <f t="shared" si="31"/>
        <v>2000.03</v>
      </c>
      <c r="BD228" s="1">
        <f t="shared" si="32"/>
        <v>1681.22552</v>
      </c>
      <c r="BE228" s="1">
        <f t="shared" si="33"/>
        <v>0.840600151</v>
      </c>
      <c r="BF228" s="1">
        <f t="shared" si="34"/>
        <v>0.1607582914</v>
      </c>
      <c r="BG228" s="1">
        <v>6.0</v>
      </c>
      <c r="BH228" s="1">
        <v>0.5</v>
      </c>
      <c r="BI228" s="1" t="s">
        <v>356</v>
      </c>
      <c r="BJ228" s="1">
        <v>2.0</v>
      </c>
      <c r="BK228" s="1" t="b">
        <v>1</v>
      </c>
      <c r="BL228" s="1">
        <v>1.660224472033333E9</v>
      </c>
      <c r="BM228" s="1">
        <v>974.2024666666667</v>
      </c>
      <c r="BN228" s="1">
        <v>1027.903933333333</v>
      </c>
      <c r="BO228" s="1">
        <v>27.19668</v>
      </c>
      <c r="BP228" s="1">
        <v>25.14509333333334</v>
      </c>
      <c r="BQ228" s="1">
        <v>971.9195333333332</v>
      </c>
      <c r="BR228" s="1">
        <v>27.18142666666666</v>
      </c>
      <c r="BS228" s="1">
        <v>500.1264666666667</v>
      </c>
      <c r="BT228" s="1">
        <v>99.45315333333333</v>
      </c>
      <c r="BU228" s="1">
        <v>0.09991473333333332</v>
      </c>
      <c r="BV228" s="1">
        <v>31.00467333333333</v>
      </c>
      <c r="BW228" s="1">
        <v>31.43683333333333</v>
      </c>
      <c r="BX228" s="1">
        <v>999.8999999999999</v>
      </c>
      <c r="BY228" s="1">
        <v>0.0</v>
      </c>
      <c r="BZ228" s="1">
        <v>0.0</v>
      </c>
      <c r="CA228" s="1">
        <v>9995.790666666668</v>
      </c>
      <c r="CB228" s="1">
        <v>0.0</v>
      </c>
      <c r="CC228" s="1">
        <v>7.429501999999998</v>
      </c>
      <c r="CD228" s="1">
        <v>-53.70103333333332</v>
      </c>
      <c r="CE228" s="1">
        <v>1001.4382</v>
      </c>
      <c r="CF228" s="1">
        <v>1054.418</v>
      </c>
      <c r="CG228" s="1">
        <v>2.051599333333333</v>
      </c>
      <c r="CH228" s="1">
        <v>1027.903933333333</v>
      </c>
      <c r="CI228" s="1">
        <v>25.14509333333334</v>
      </c>
      <c r="CJ228" s="1">
        <v>2.704795333333334</v>
      </c>
      <c r="CK228" s="1">
        <v>2.500758</v>
      </c>
      <c r="CL228" s="1">
        <v>22.31426666666666</v>
      </c>
      <c r="CM228" s="1">
        <v>21.03144</v>
      </c>
      <c r="CN228" s="1">
        <v>2000.03</v>
      </c>
      <c r="CO228" s="1">
        <v>0.9799946</v>
      </c>
      <c r="CP228" s="1">
        <v>0.0200056</v>
      </c>
      <c r="CQ228" s="1">
        <v>0.0</v>
      </c>
      <c r="CR228" s="1">
        <v>2.822533333333333</v>
      </c>
      <c r="CS228" s="1">
        <v>0.0</v>
      </c>
      <c r="CT228" s="1">
        <v>22534.45333333333</v>
      </c>
      <c r="CU228" s="1">
        <v>17412.56</v>
      </c>
      <c r="CV228" s="1">
        <v>40.437</v>
      </c>
      <c r="CW228" s="1">
        <v>41.333</v>
      </c>
      <c r="CX228" s="1">
        <v>40.333</v>
      </c>
      <c r="CY228" s="1">
        <v>39.8874</v>
      </c>
      <c r="CZ228" s="1">
        <v>40.562</v>
      </c>
      <c r="DA228" s="1">
        <v>1960.019333333333</v>
      </c>
      <c r="DB228" s="1">
        <v>40.01066666666667</v>
      </c>
      <c r="DC228" s="1">
        <v>0.0</v>
      </c>
      <c r="DD228" s="1">
        <v>1.6602244781E9</v>
      </c>
      <c r="DE228" s="1">
        <v>0.0</v>
      </c>
      <c r="DF228" s="1">
        <v>1.660224008E9</v>
      </c>
      <c r="DG228" s="1" t="s">
        <v>357</v>
      </c>
      <c r="DH228" s="1">
        <v>1.660224008E9</v>
      </c>
      <c r="DI228" s="1">
        <v>1.660224007E9</v>
      </c>
      <c r="DJ228" s="1">
        <v>1.0</v>
      </c>
      <c r="DK228" s="1">
        <v>0.091</v>
      </c>
      <c r="DL228" s="1">
        <v>-0.018</v>
      </c>
      <c r="DM228" s="1">
        <v>1.42</v>
      </c>
      <c r="DN228" s="1">
        <v>0.02</v>
      </c>
      <c r="DO228" s="1">
        <v>400.0</v>
      </c>
      <c r="DP228" s="1">
        <v>26.0</v>
      </c>
      <c r="DQ228" s="1">
        <v>0.31</v>
      </c>
      <c r="DR228" s="1">
        <v>0.11</v>
      </c>
      <c r="DS228" s="1">
        <v>12.05166923091451</v>
      </c>
      <c r="DT228" s="1">
        <v>0.6883285856315438</v>
      </c>
      <c r="DU228" s="1">
        <v>0.07906442720016628</v>
      </c>
      <c r="DV228" s="1">
        <v>0.0</v>
      </c>
      <c r="DW228" s="1">
        <v>43.03508306834634</v>
      </c>
      <c r="DX228" s="1">
        <v>-0.260878924217313</v>
      </c>
      <c r="DY228" s="1">
        <v>0.3451227400692654</v>
      </c>
      <c r="DZ228" s="1">
        <v>0.0</v>
      </c>
      <c r="EA228" s="1">
        <v>-53.69496451612902</v>
      </c>
      <c r="EB228" s="1">
        <v>-0.7704145161289467</v>
      </c>
      <c r="EC228" s="1">
        <v>0.4263067860563203</v>
      </c>
      <c r="ED228" s="1">
        <v>1.0</v>
      </c>
      <c r="EE228" s="1">
        <v>721.5428666376189</v>
      </c>
      <c r="EF228" s="1">
        <v>282.0766787264863</v>
      </c>
      <c r="EG228" s="1">
        <v>20.39848629936884</v>
      </c>
      <c r="EH228" s="1">
        <v>0.0</v>
      </c>
      <c r="EI228" s="1">
        <v>2.043419512195122</v>
      </c>
      <c r="EJ228" s="1">
        <v>0.08871386759581644</v>
      </c>
      <c r="EK228" s="1">
        <v>0.01682980934796577</v>
      </c>
      <c r="EL228" s="1">
        <v>1.0</v>
      </c>
      <c r="EM228" s="1">
        <v>1.917403910434212</v>
      </c>
      <c r="EN228" s="1">
        <v>0.006795865294544184</v>
      </c>
      <c r="EO228" s="1">
        <v>0.001211964176190352</v>
      </c>
      <c r="EP228" s="1">
        <v>1.0</v>
      </c>
      <c r="EQ228" s="1">
        <v>3.0</v>
      </c>
      <c r="ER228" s="1">
        <v>6.0</v>
      </c>
      <c r="ES228" s="1" t="s">
        <v>378</v>
      </c>
      <c r="ET228" s="1">
        <v>2.94473</v>
      </c>
      <c r="EU228" s="1">
        <v>2.80093</v>
      </c>
      <c r="EV228" s="1">
        <v>0.168523</v>
      </c>
      <c r="EW228" s="1">
        <v>0.174254</v>
      </c>
      <c r="EX228" s="1">
        <v>0.118259</v>
      </c>
      <c r="EY228" s="1">
        <v>0.112017</v>
      </c>
      <c r="EZ228" s="1">
        <v>17098.7</v>
      </c>
      <c r="FA228" s="1">
        <v>17807.7</v>
      </c>
      <c r="FB228" s="1">
        <v>23903.4</v>
      </c>
      <c r="FC228" s="1">
        <v>25085.1</v>
      </c>
      <c r="FD228" s="1">
        <v>33728.9</v>
      </c>
      <c r="FE228" s="1">
        <v>35563.4</v>
      </c>
      <c r="FF228" s="1">
        <v>43565.7</v>
      </c>
      <c r="FG228" s="1">
        <v>46365.8</v>
      </c>
      <c r="FH228" s="1">
        <v>1.9898</v>
      </c>
      <c r="FI228" s="1">
        <v>1.91597</v>
      </c>
      <c r="FJ228" s="1">
        <v>0.133336</v>
      </c>
      <c r="FK228" s="1">
        <v>0.0</v>
      </c>
      <c r="FL228" s="1">
        <v>29.2673</v>
      </c>
      <c r="FM228" s="1">
        <v>999.9</v>
      </c>
      <c r="FN228" s="1">
        <v>69.9</v>
      </c>
      <c r="FO228" s="1">
        <v>31.8</v>
      </c>
      <c r="FP228" s="1">
        <v>33.183</v>
      </c>
      <c r="FQ228" s="1">
        <v>64.134</v>
      </c>
      <c r="FR228" s="1">
        <v>26.274</v>
      </c>
      <c r="FS228" s="1">
        <v>1.0</v>
      </c>
      <c r="FT228" s="1">
        <v>0.218745</v>
      </c>
      <c r="FU228" s="1">
        <v>0.480787</v>
      </c>
      <c r="FV228" s="1">
        <v>20.3242</v>
      </c>
      <c r="FW228" s="1">
        <v>5.21265</v>
      </c>
      <c r="FX228" s="1">
        <v>11.9078</v>
      </c>
      <c r="FY228" s="1">
        <v>5.00285</v>
      </c>
      <c r="FZ228" s="1">
        <v>3.2896</v>
      </c>
      <c r="GA228" s="1">
        <v>9999.0</v>
      </c>
      <c r="GB228" s="1">
        <v>9999.0</v>
      </c>
      <c r="GC228" s="1">
        <v>9999.0</v>
      </c>
      <c r="GD228" s="1">
        <v>999.9</v>
      </c>
      <c r="GE228" s="1">
        <v>1.85944</v>
      </c>
      <c r="GF228" s="1">
        <v>1.8544</v>
      </c>
      <c r="GG228" s="1">
        <v>1.85761</v>
      </c>
      <c r="GH228" s="1">
        <v>1.85607</v>
      </c>
      <c r="GI228" s="1">
        <v>1.85486</v>
      </c>
      <c r="GJ228" s="1">
        <v>1.85456</v>
      </c>
      <c r="GK228" s="1">
        <v>1.85309</v>
      </c>
      <c r="GL228" s="1">
        <v>1.85638</v>
      </c>
      <c r="GM228" s="1">
        <v>0.0</v>
      </c>
      <c r="GN228" s="1">
        <v>0.0</v>
      </c>
      <c r="GO228" s="1">
        <v>0.0</v>
      </c>
      <c r="GP228" s="1">
        <v>0.0</v>
      </c>
      <c r="GQ228" s="1" t="s">
        <v>359</v>
      </c>
      <c r="GR228" s="1" t="s">
        <v>360</v>
      </c>
      <c r="GS228" s="1" t="s">
        <v>361</v>
      </c>
      <c r="GT228" s="1" t="s">
        <v>361</v>
      </c>
      <c r="GU228" s="1" t="s">
        <v>361</v>
      </c>
      <c r="GV228" s="1" t="s">
        <v>361</v>
      </c>
      <c r="GW228" s="1">
        <v>0.0</v>
      </c>
      <c r="GX228" s="1">
        <v>100.0</v>
      </c>
      <c r="GY228" s="1">
        <v>100.0</v>
      </c>
      <c r="GZ228" s="1">
        <v>2.32</v>
      </c>
      <c r="HA228" s="1">
        <v>0.0153</v>
      </c>
      <c r="HB228" s="1">
        <v>0.4508132229881339</v>
      </c>
      <c r="HC228" s="1">
        <v>0.002931838302181297</v>
      </c>
      <c r="HD228" s="1">
        <v>-1.375455985948503E-6</v>
      </c>
      <c r="HE228" s="1">
        <v>3.07004744371273E-10</v>
      </c>
      <c r="HF228" s="1">
        <v>-0.06116048014925604</v>
      </c>
      <c r="HG228" s="1">
        <v>0.0100384331276165</v>
      </c>
      <c r="HH228" s="1">
        <v>-3.153267371123071E-4</v>
      </c>
      <c r="HI228" s="1">
        <v>1.819468599177705E-6</v>
      </c>
      <c r="HJ228" s="1">
        <v>1.0</v>
      </c>
      <c r="HK228" s="1">
        <v>2112.0</v>
      </c>
      <c r="HL228" s="1">
        <v>3.0</v>
      </c>
      <c r="HM228" s="1">
        <v>29.0</v>
      </c>
      <c r="HN228" s="1">
        <v>7.9</v>
      </c>
      <c r="HO228" s="1">
        <v>7.9</v>
      </c>
      <c r="HP228" s="1">
        <v>2.30835</v>
      </c>
      <c r="HQ228" s="1">
        <v>2.28027</v>
      </c>
      <c r="HR228" s="1">
        <v>1.4978</v>
      </c>
      <c r="HS228" s="1">
        <v>2.30347</v>
      </c>
      <c r="HT228" s="1">
        <v>1.54785</v>
      </c>
      <c r="HU228" s="1">
        <v>2.34131</v>
      </c>
      <c r="HV228" s="1">
        <v>35.638</v>
      </c>
      <c r="HW228" s="1">
        <v>15.5768</v>
      </c>
      <c r="HX228" s="1">
        <v>18.0</v>
      </c>
      <c r="HY228" s="1">
        <v>500.965</v>
      </c>
      <c r="HZ228" s="1">
        <v>519.322</v>
      </c>
      <c r="IA228" s="1">
        <v>28.5323</v>
      </c>
      <c r="IB228" s="1">
        <v>29.9125</v>
      </c>
      <c r="IC228" s="1">
        <v>30.0006</v>
      </c>
      <c r="ID228" s="1">
        <v>29.6872</v>
      </c>
      <c r="IE228" s="1">
        <v>29.7799</v>
      </c>
      <c r="IF228" s="1">
        <v>46.2045</v>
      </c>
      <c r="IG228" s="1">
        <v>27.362</v>
      </c>
      <c r="IH228" s="1">
        <v>82.0414</v>
      </c>
      <c r="II228" s="1">
        <v>28.5322</v>
      </c>
      <c r="IJ228" s="1">
        <v>1096.27</v>
      </c>
      <c r="IK228" s="1">
        <v>25.0907</v>
      </c>
      <c r="IL228" s="1">
        <v>100.755</v>
      </c>
      <c r="IM228" s="1">
        <v>100.491</v>
      </c>
      <c r="IN228" s="1" t="s">
        <v>362</v>
      </c>
    </row>
    <row r="229" ht="15.75" customHeight="1">
      <c r="A229" s="1">
        <v>213.0</v>
      </c>
      <c r="B229" s="1">
        <v>1.6602244806E9</v>
      </c>
      <c r="C229" s="1">
        <v>493.5999999046326</v>
      </c>
      <c r="D229" s="1" t="s">
        <v>761</v>
      </c>
      <c r="E229" s="1" t="s">
        <v>762</v>
      </c>
      <c r="F229" s="1">
        <v>1.0</v>
      </c>
      <c r="G229" s="1" t="s">
        <v>349</v>
      </c>
      <c r="H229" s="1" t="s">
        <v>350</v>
      </c>
      <c r="I229" s="1" t="s">
        <v>351</v>
      </c>
      <c r="J229" s="1" t="s">
        <v>352</v>
      </c>
      <c r="K229" s="1" t="s">
        <v>353</v>
      </c>
      <c r="L229" s="1" t="s">
        <v>354</v>
      </c>
      <c r="M229" s="1" t="s">
        <v>355</v>
      </c>
      <c r="N229" s="1">
        <v>1.6602244725375E9</v>
      </c>
      <c r="O229" s="1">
        <f t="shared" si="1"/>
        <v>0.001753998321</v>
      </c>
      <c r="P229" s="1">
        <f t="shared" si="2"/>
        <v>1.753998321</v>
      </c>
      <c r="Q229" s="1">
        <f t="shared" si="3"/>
        <v>12.43099612</v>
      </c>
      <c r="R229" s="1">
        <f t="shared" si="4"/>
        <v>976.6791875</v>
      </c>
      <c r="S229" s="1">
        <f t="shared" si="5"/>
        <v>723.3232196</v>
      </c>
      <c r="T229" s="1">
        <f t="shared" si="6"/>
        <v>72.00907445</v>
      </c>
      <c r="U229" s="1">
        <f t="shared" si="7"/>
        <v>97.23144843</v>
      </c>
      <c r="V229" s="1">
        <f t="shared" si="8"/>
        <v>0.08919639523</v>
      </c>
      <c r="W229" s="1">
        <f t="shared" si="9"/>
        <v>2.919097943</v>
      </c>
      <c r="X229" s="1">
        <f t="shared" si="10"/>
        <v>0.08770946594</v>
      </c>
      <c r="Y229" s="1">
        <f t="shared" si="11"/>
        <v>0.05494994617</v>
      </c>
      <c r="Z229" s="1">
        <f t="shared" si="12"/>
        <v>321.5225004</v>
      </c>
      <c r="AA229" s="1">
        <f t="shared" si="13"/>
        <v>32.44527706</v>
      </c>
      <c r="AB229" s="1">
        <f t="shared" si="14"/>
        <v>31.4369875</v>
      </c>
      <c r="AC229" s="1">
        <f t="shared" si="15"/>
        <v>4.625010826</v>
      </c>
      <c r="AD229" s="1">
        <f t="shared" si="16"/>
        <v>59.998854</v>
      </c>
      <c r="AE229" s="1">
        <f t="shared" si="17"/>
        <v>2.707482408</v>
      </c>
      <c r="AF229" s="1">
        <f t="shared" si="18"/>
        <v>4.512556869</v>
      </c>
      <c r="AG229" s="1">
        <f t="shared" si="19"/>
        <v>1.917528419</v>
      </c>
      <c r="AH229" s="1">
        <f t="shared" si="20"/>
        <v>-77.35132597</v>
      </c>
      <c r="AI229" s="1">
        <f t="shared" si="21"/>
        <v>-68.04967774</v>
      </c>
      <c r="AJ229" s="1">
        <f t="shared" si="22"/>
        <v>-5.246328474</v>
      </c>
      <c r="AK229" s="1">
        <f t="shared" si="23"/>
        <v>170.8751682</v>
      </c>
      <c r="AL229" s="1">
        <f t="shared" si="24"/>
        <v>43.08457826</v>
      </c>
      <c r="AM229" s="1">
        <f t="shared" si="25"/>
        <v>1.75763199</v>
      </c>
      <c r="AN229" s="1">
        <f t="shared" si="26"/>
        <v>12.43099612</v>
      </c>
      <c r="AO229" s="1">
        <v>1083.480693897129</v>
      </c>
      <c r="AP229" s="1">
        <v>1042.190242424242</v>
      </c>
      <c r="AQ229" s="1">
        <v>5.087567144516481</v>
      </c>
      <c r="AR229" s="1">
        <v>64.96869328460993</v>
      </c>
      <c r="AS229" s="1">
        <f t="shared" si="27"/>
        <v>1.753998321</v>
      </c>
      <c r="AT229" s="1">
        <v>25.14481382914973</v>
      </c>
      <c r="AU229" s="1">
        <v>27.19191272727272</v>
      </c>
      <c r="AV229" s="1">
        <v>-9.26405800991177E-6</v>
      </c>
      <c r="AW229" s="1">
        <v>84.42991726890527</v>
      </c>
      <c r="AX229" s="1">
        <v>0.0</v>
      </c>
      <c r="AY229" s="1">
        <v>0.0</v>
      </c>
      <c r="AZ229" s="1">
        <f t="shared" si="28"/>
        <v>1</v>
      </c>
      <c r="BA229" s="1">
        <f t="shared" si="29"/>
        <v>0</v>
      </c>
      <c r="BB229" s="1">
        <f t="shared" si="30"/>
        <v>51871.38454</v>
      </c>
      <c r="BC229" s="1">
        <f t="shared" si="31"/>
        <v>2000.036875</v>
      </c>
      <c r="BD229" s="1">
        <f t="shared" si="32"/>
        <v>1681.231294</v>
      </c>
      <c r="BE229" s="1">
        <f t="shared" si="33"/>
        <v>0.8406001483</v>
      </c>
      <c r="BF229" s="1">
        <f t="shared" si="34"/>
        <v>0.1607582862</v>
      </c>
      <c r="BG229" s="1">
        <v>6.0</v>
      </c>
      <c r="BH229" s="1">
        <v>0.5</v>
      </c>
      <c r="BI229" s="1" t="s">
        <v>356</v>
      </c>
      <c r="BJ229" s="1">
        <v>2.0</v>
      </c>
      <c r="BK229" s="1" t="b">
        <v>1</v>
      </c>
      <c r="BL229" s="1">
        <v>1.6602244725375E9</v>
      </c>
      <c r="BM229" s="1">
        <v>976.6791875</v>
      </c>
      <c r="BN229" s="1">
        <v>1030.4268125</v>
      </c>
      <c r="BO229" s="1">
        <v>27.1963625</v>
      </c>
      <c r="BP229" s="1">
        <v>25.14509375</v>
      </c>
      <c r="BQ229" s="1">
        <v>974.3933125</v>
      </c>
      <c r="BR229" s="1">
        <v>27.18110625</v>
      </c>
      <c r="BS229" s="1">
        <v>500.12875</v>
      </c>
      <c r="BT229" s="1">
        <v>99.45319375</v>
      </c>
      <c r="BU229" s="1">
        <v>0.09991404375</v>
      </c>
      <c r="BV229" s="1">
        <v>31.00458125</v>
      </c>
      <c r="BW229" s="1">
        <v>31.4369875</v>
      </c>
      <c r="BX229" s="1">
        <v>999.9</v>
      </c>
      <c r="BY229" s="1">
        <v>0.0</v>
      </c>
      <c r="BZ229" s="1">
        <v>0.0</v>
      </c>
      <c r="CA229" s="1">
        <v>9995.194375</v>
      </c>
      <c r="CB229" s="1">
        <v>0.0</v>
      </c>
      <c r="CC229" s="1">
        <v>7.429169375</v>
      </c>
      <c r="CD229" s="1">
        <v>-53.74720625</v>
      </c>
      <c r="CE229" s="1">
        <v>1003.9839375</v>
      </c>
      <c r="CF229" s="1">
        <v>1057.005625</v>
      </c>
      <c r="CG229" s="1">
        <v>2.051280625</v>
      </c>
      <c r="CH229" s="1">
        <v>1030.4268125</v>
      </c>
      <c r="CI229" s="1">
        <v>25.14509375</v>
      </c>
      <c r="CJ229" s="1">
        <v>2.704764375</v>
      </c>
      <c r="CK229" s="1">
        <v>2.50075875</v>
      </c>
      <c r="CL229" s="1">
        <v>22.31408125</v>
      </c>
      <c r="CM229" s="1">
        <v>21.03144375</v>
      </c>
      <c r="CN229" s="1">
        <v>2000.036875</v>
      </c>
      <c r="CO229" s="1">
        <v>0.9799946875000001</v>
      </c>
      <c r="CP229" s="1">
        <v>0.0200055125</v>
      </c>
      <c r="CQ229" s="1">
        <v>0.0</v>
      </c>
      <c r="CR229" s="1">
        <v>2.836875</v>
      </c>
      <c r="CS229" s="1">
        <v>0.0</v>
      </c>
      <c r="CT229" s="1">
        <v>22535.41875</v>
      </c>
      <c r="CU229" s="1">
        <v>17412.61875</v>
      </c>
      <c r="CV229" s="1">
        <v>40.437</v>
      </c>
      <c r="CW229" s="1">
        <v>41.335625</v>
      </c>
      <c r="CX229" s="1">
        <v>40.33562499999999</v>
      </c>
      <c r="CY229" s="1">
        <v>39.8905</v>
      </c>
      <c r="CZ229" s="1">
        <v>40.562</v>
      </c>
      <c r="DA229" s="1">
        <v>1960.02625</v>
      </c>
      <c r="DB229" s="1">
        <v>40.010625</v>
      </c>
      <c r="DC229" s="1">
        <v>0.0</v>
      </c>
      <c r="DD229" s="1">
        <v>1.6602244793E9</v>
      </c>
      <c r="DE229" s="1">
        <v>0.0</v>
      </c>
      <c r="DF229" s="1">
        <v>1.660224008E9</v>
      </c>
      <c r="DG229" s="1" t="s">
        <v>357</v>
      </c>
      <c r="DH229" s="1">
        <v>1.660224008E9</v>
      </c>
      <c r="DI229" s="1">
        <v>1.660224007E9</v>
      </c>
      <c r="DJ229" s="1">
        <v>1.0</v>
      </c>
      <c r="DK229" s="1">
        <v>0.091</v>
      </c>
      <c r="DL229" s="1">
        <v>-0.018</v>
      </c>
      <c r="DM229" s="1">
        <v>1.42</v>
      </c>
      <c r="DN229" s="1">
        <v>0.02</v>
      </c>
      <c r="DO229" s="1">
        <v>400.0</v>
      </c>
      <c r="DP229" s="1">
        <v>26.0</v>
      </c>
      <c r="DQ229" s="1">
        <v>0.31</v>
      </c>
      <c r="DR229" s="1">
        <v>0.11</v>
      </c>
      <c r="DS229" s="1">
        <v>12.08787580348522</v>
      </c>
      <c r="DT229" s="1">
        <v>1.093007226121791</v>
      </c>
      <c r="DU229" s="1">
        <v>0.1089716618302782</v>
      </c>
      <c r="DV229" s="1">
        <v>0.0</v>
      </c>
      <c r="DW229" s="1">
        <v>43.05733929331495</v>
      </c>
      <c r="DX229" s="1">
        <v>1.680247686876631</v>
      </c>
      <c r="DY229" s="1">
        <v>0.3595586559586405</v>
      </c>
      <c r="DZ229" s="1">
        <v>0.0</v>
      </c>
      <c r="EA229" s="1">
        <v>-53.7071</v>
      </c>
      <c r="EB229" s="1">
        <v>-4.081596440489461</v>
      </c>
      <c r="EC229" s="1">
        <v>0.4611847547350192</v>
      </c>
      <c r="ED229" s="1">
        <v>0.0</v>
      </c>
      <c r="EE229" s="1">
        <v>727.191063268418</v>
      </c>
      <c r="EF229" s="1">
        <v>270.4487684372837</v>
      </c>
      <c r="EG229" s="1">
        <v>20.21806455229574</v>
      </c>
      <c r="EH229" s="1">
        <v>0.0</v>
      </c>
      <c r="EI229" s="1">
        <v>2.04718475</v>
      </c>
      <c r="EJ229" s="1">
        <v>0.02799793621012586</v>
      </c>
      <c r="EK229" s="1">
        <v>0.01221049609710843</v>
      </c>
      <c r="EL229" s="1">
        <v>1.0</v>
      </c>
      <c r="EM229" s="1">
        <v>1.917454385349709</v>
      </c>
      <c r="EN229" s="1">
        <v>0.00666782020384066</v>
      </c>
      <c r="EO229" s="1">
        <v>0.0011974380474686</v>
      </c>
      <c r="EP229" s="1">
        <v>1.0</v>
      </c>
      <c r="EQ229" s="1">
        <v>2.0</v>
      </c>
      <c r="ER229" s="1">
        <v>6.0</v>
      </c>
      <c r="ES229" s="1" t="s">
        <v>393</v>
      </c>
      <c r="ET229" s="1">
        <v>2.94451</v>
      </c>
      <c r="EU229" s="1">
        <v>2.80098</v>
      </c>
      <c r="EV229" s="1">
        <v>0.169048</v>
      </c>
      <c r="EW229" s="1">
        <v>0.174769</v>
      </c>
      <c r="EX229" s="1">
        <v>0.11826</v>
      </c>
      <c r="EY229" s="1">
        <v>0.112016</v>
      </c>
      <c r="EZ229" s="1">
        <v>17087.7</v>
      </c>
      <c r="FA229" s="1">
        <v>17796.5</v>
      </c>
      <c r="FB229" s="1">
        <v>23903.2</v>
      </c>
      <c r="FC229" s="1">
        <v>25085.0</v>
      </c>
      <c r="FD229" s="1">
        <v>33728.5</v>
      </c>
      <c r="FE229" s="1">
        <v>35563.2</v>
      </c>
      <c r="FF229" s="1">
        <v>43565.2</v>
      </c>
      <c r="FG229" s="1">
        <v>46365.5</v>
      </c>
      <c r="FH229" s="1">
        <v>1.98967</v>
      </c>
      <c r="FI229" s="1">
        <v>1.9161</v>
      </c>
      <c r="FJ229" s="1">
        <v>0.133663</v>
      </c>
      <c r="FK229" s="1">
        <v>0.0</v>
      </c>
      <c r="FL229" s="1">
        <v>29.2673</v>
      </c>
      <c r="FM229" s="1">
        <v>999.9</v>
      </c>
      <c r="FN229" s="1">
        <v>69.8</v>
      </c>
      <c r="FO229" s="1">
        <v>31.8</v>
      </c>
      <c r="FP229" s="1">
        <v>33.1331</v>
      </c>
      <c r="FQ229" s="1">
        <v>64.124</v>
      </c>
      <c r="FR229" s="1">
        <v>26.1418</v>
      </c>
      <c r="FS229" s="1">
        <v>1.0</v>
      </c>
      <c r="FT229" s="1">
        <v>0.218783</v>
      </c>
      <c r="FU229" s="1">
        <v>0.478595</v>
      </c>
      <c r="FV229" s="1">
        <v>20.3242</v>
      </c>
      <c r="FW229" s="1">
        <v>5.21265</v>
      </c>
      <c r="FX229" s="1">
        <v>11.9078</v>
      </c>
      <c r="FY229" s="1">
        <v>5.00295</v>
      </c>
      <c r="FZ229" s="1">
        <v>3.2896</v>
      </c>
      <c r="GA229" s="1">
        <v>9999.0</v>
      </c>
      <c r="GB229" s="1">
        <v>9999.0</v>
      </c>
      <c r="GC229" s="1">
        <v>9999.0</v>
      </c>
      <c r="GD229" s="1">
        <v>999.9</v>
      </c>
      <c r="GE229" s="1">
        <v>1.85944</v>
      </c>
      <c r="GF229" s="1">
        <v>1.8544</v>
      </c>
      <c r="GG229" s="1">
        <v>1.85761</v>
      </c>
      <c r="GH229" s="1">
        <v>1.85606</v>
      </c>
      <c r="GI229" s="1">
        <v>1.85486</v>
      </c>
      <c r="GJ229" s="1">
        <v>1.85456</v>
      </c>
      <c r="GK229" s="1">
        <v>1.8531</v>
      </c>
      <c r="GL229" s="1">
        <v>1.85637</v>
      </c>
      <c r="GM229" s="1">
        <v>0.0</v>
      </c>
      <c r="GN229" s="1">
        <v>0.0</v>
      </c>
      <c r="GO229" s="1">
        <v>0.0</v>
      </c>
      <c r="GP229" s="1">
        <v>0.0</v>
      </c>
      <c r="GQ229" s="1" t="s">
        <v>359</v>
      </c>
      <c r="GR229" s="1" t="s">
        <v>360</v>
      </c>
      <c r="GS229" s="1" t="s">
        <v>361</v>
      </c>
      <c r="GT229" s="1" t="s">
        <v>361</v>
      </c>
      <c r="GU229" s="1" t="s">
        <v>361</v>
      </c>
      <c r="GV229" s="1" t="s">
        <v>361</v>
      </c>
      <c r="GW229" s="1">
        <v>0.0</v>
      </c>
      <c r="GX229" s="1">
        <v>100.0</v>
      </c>
      <c r="GY229" s="1">
        <v>100.0</v>
      </c>
      <c r="GZ229" s="1">
        <v>2.33</v>
      </c>
      <c r="HA229" s="1">
        <v>0.0153</v>
      </c>
      <c r="HB229" s="1">
        <v>0.4508132229881339</v>
      </c>
      <c r="HC229" s="1">
        <v>0.002931838302181297</v>
      </c>
      <c r="HD229" s="1">
        <v>-1.375455985948503E-6</v>
      </c>
      <c r="HE229" s="1">
        <v>3.07004744371273E-10</v>
      </c>
      <c r="HF229" s="1">
        <v>-0.06116048014925604</v>
      </c>
      <c r="HG229" s="1">
        <v>0.0100384331276165</v>
      </c>
      <c r="HH229" s="1">
        <v>-3.153267371123071E-4</v>
      </c>
      <c r="HI229" s="1">
        <v>1.819468599177705E-6</v>
      </c>
      <c r="HJ229" s="1">
        <v>1.0</v>
      </c>
      <c r="HK229" s="1">
        <v>2112.0</v>
      </c>
      <c r="HL229" s="1">
        <v>3.0</v>
      </c>
      <c r="HM229" s="1">
        <v>29.0</v>
      </c>
      <c r="HN229" s="1">
        <v>7.9</v>
      </c>
      <c r="HO229" s="1">
        <v>7.9</v>
      </c>
      <c r="HP229" s="1">
        <v>2.31323</v>
      </c>
      <c r="HQ229" s="1">
        <v>2.27417</v>
      </c>
      <c r="HR229" s="1">
        <v>1.4978</v>
      </c>
      <c r="HS229" s="1">
        <v>2.30347</v>
      </c>
      <c r="HT229" s="1">
        <v>1.54785</v>
      </c>
      <c r="HU229" s="1">
        <v>2.32422</v>
      </c>
      <c r="HV229" s="1">
        <v>35.638</v>
      </c>
      <c r="HW229" s="1">
        <v>15.5768</v>
      </c>
      <c r="HX229" s="1">
        <v>18.0</v>
      </c>
      <c r="HY229" s="1">
        <v>500.898</v>
      </c>
      <c r="HZ229" s="1">
        <v>519.412</v>
      </c>
      <c r="IA229" s="1">
        <v>28.5318</v>
      </c>
      <c r="IB229" s="1">
        <v>29.9135</v>
      </c>
      <c r="IC229" s="1">
        <v>30.0006</v>
      </c>
      <c r="ID229" s="1">
        <v>29.6882</v>
      </c>
      <c r="IE229" s="1">
        <v>29.7804</v>
      </c>
      <c r="IF229" s="1">
        <v>46.3223</v>
      </c>
      <c r="IG229" s="1">
        <v>27.362</v>
      </c>
      <c r="IH229" s="1">
        <v>82.0414</v>
      </c>
      <c r="II229" s="1">
        <v>28.5322</v>
      </c>
      <c r="IJ229" s="1">
        <v>1106.33</v>
      </c>
      <c r="IK229" s="1">
        <v>25.098</v>
      </c>
      <c r="IL229" s="1">
        <v>100.754</v>
      </c>
      <c r="IM229" s="1">
        <v>100.49</v>
      </c>
      <c r="IN229" s="1" t="s">
        <v>362</v>
      </c>
    </row>
    <row r="230" ht="15.75" customHeight="1">
      <c r="A230" s="1">
        <v>214.0</v>
      </c>
      <c r="B230" s="1">
        <v>1.6602244816E9</v>
      </c>
      <c r="C230" s="1">
        <v>494.5999999046326</v>
      </c>
      <c r="D230" s="1" t="s">
        <v>763</v>
      </c>
      <c r="E230" s="1" t="s">
        <v>764</v>
      </c>
      <c r="F230" s="1">
        <v>1.0</v>
      </c>
      <c r="G230" s="1" t="s">
        <v>349</v>
      </c>
      <c r="H230" s="1" t="s">
        <v>350</v>
      </c>
      <c r="I230" s="1" t="s">
        <v>351</v>
      </c>
      <c r="J230" s="1" t="s">
        <v>352</v>
      </c>
      <c r="K230" s="1" t="s">
        <v>353</v>
      </c>
      <c r="L230" s="1" t="s">
        <v>354</v>
      </c>
      <c r="M230" s="1" t="s">
        <v>355</v>
      </c>
      <c r="N230" s="1">
        <v>1.660224474066666E9</v>
      </c>
      <c r="O230" s="1">
        <f t="shared" si="1"/>
        <v>0.00175372719</v>
      </c>
      <c r="P230" s="1">
        <f t="shared" si="2"/>
        <v>1.75372719</v>
      </c>
      <c r="Q230" s="1">
        <f t="shared" si="3"/>
        <v>12.53343583</v>
      </c>
      <c r="R230" s="1">
        <f t="shared" si="4"/>
        <v>984.1943333</v>
      </c>
      <c r="S230" s="1">
        <f t="shared" si="5"/>
        <v>728.7094673</v>
      </c>
      <c r="T230" s="1">
        <f t="shared" si="6"/>
        <v>72.54536651</v>
      </c>
      <c r="U230" s="1">
        <f t="shared" si="7"/>
        <v>97.979705</v>
      </c>
      <c r="V230" s="1">
        <f t="shared" si="8"/>
        <v>0.08917412816</v>
      </c>
      <c r="W230" s="1">
        <f t="shared" si="9"/>
        <v>2.919007256</v>
      </c>
      <c r="X230" s="1">
        <f t="shared" si="10"/>
        <v>0.08768788916</v>
      </c>
      <c r="Y230" s="1">
        <f t="shared" si="11"/>
        <v>0.05493640006</v>
      </c>
      <c r="Z230" s="1">
        <f t="shared" si="12"/>
        <v>321.5247426</v>
      </c>
      <c r="AA230" s="1">
        <f t="shared" si="13"/>
        <v>32.44468188</v>
      </c>
      <c r="AB230" s="1">
        <f t="shared" si="14"/>
        <v>31.43685333</v>
      </c>
      <c r="AC230" s="1">
        <f t="shared" si="15"/>
        <v>4.624975559</v>
      </c>
      <c r="AD230" s="1">
        <f t="shared" si="16"/>
        <v>59.99655307</v>
      </c>
      <c r="AE230" s="1">
        <f t="shared" si="17"/>
        <v>2.707267244</v>
      </c>
      <c r="AF230" s="1">
        <f t="shared" si="18"/>
        <v>4.512371304</v>
      </c>
      <c r="AG230" s="1">
        <f t="shared" si="19"/>
        <v>1.917708315</v>
      </c>
      <c r="AH230" s="1">
        <f t="shared" si="20"/>
        <v>-77.33936907</v>
      </c>
      <c r="AI230" s="1">
        <f t="shared" si="21"/>
        <v>-68.13995269</v>
      </c>
      <c r="AJ230" s="1">
        <f t="shared" si="22"/>
        <v>-5.253429329</v>
      </c>
      <c r="AK230" s="1">
        <f t="shared" si="23"/>
        <v>170.7919915</v>
      </c>
      <c r="AL230" s="1">
        <f t="shared" si="24"/>
        <v>43.07849645</v>
      </c>
      <c r="AM230" s="1">
        <f t="shared" si="25"/>
        <v>1.75616758</v>
      </c>
      <c r="AN230" s="1">
        <f t="shared" si="26"/>
        <v>12.53343583</v>
      </c>
      <c r="AO230" s="1">
        <v>1088.636752519865</v>
      </c>
      <c r="AP230" s="1">
        <v>1047.245454545454</v>
      </c>
      <c r="AQ230" s="1">
        <v>5.082631888688571</v>
      </c>
      <c r="AR230" s="1">
        <v>64.96869328460993</v>
      </c>
      <c r="AS230" s="1">
        <f t="shared" si="27"/>
        <v>1.75372719</v>
      </c>
      <c r="AT230" s="1">
        <v>25.14480739990769</v>
      </c>
      <c r="AU230" s="1">
        <v>27.19136060606061</v>
      </c>
      <c r="AV230" s="1">
        <v>2.479429180279877E-5</v>
      </c>
      <c r="AW230" s="1">
        <v>84.42991726890527</v>
      </c>
      <c r="AX230" s="1">
        <v>0.0</v>
      </c>
      <c r="AY230" s="1">
        <v>0.0</v>
      </c>
      <c r="AZ230" s="1">
        <f t="shared" si="28"/>
        <v>1</v>
      </c>
      <c r="BA230" s="1">
        <f t="shared" si="29"/>
        <v>0</v>
      </c>
      <c r="BB230" s="1">
        <f t="shared" si="30"/>
        <v>51868.93268</v>
      </c>
      <c r="BC230" s="1">
        <f t="shared" si="31"/>
        <v>2000.050667</v>
      </c>
      <c r="BD230" s="1">
        <f t="shared" si="32"/>
        <v>1681.2429</v>
      </c>
      <c r="BE230" s="1">
        <f t="shared" si="33"/>
        <v>0.8406001548</v>
      </c>
      <c r="BF230" s="1">
        <f t="shared" si="34"/>
        <v>0.1607582988</v>
      </c>
      <c r="BG230" s="1">
        <v>6.0</v>
      </c>
      <c r="BH230" s="1">
        <v>0.5</v>
      </c>
      <c r="BI230" s="1" t="s">
        <v>356</v>
      </c>
      <c r="BJ230" s="1">
        <v>2.0</v>
      </c>
      <c r="BK230" s="1" t="b">
        <v>1</v>
      </c>
      <c r="BL230" s="1">
        <v>1.660224474066666E9</v>
      </c>
      <c r="BM230" s="1">
        <v>984.1943333333332</v>
      </c>
      <c r="BN230" s="1">
        <v>1037.948666666667</v>
      </c>
      <c r="BO230" s="1">
        <v>27.19417333333333</v>
      </c>
      <c r="BP230" s="1">
        <v>25.14461333333334</v>
      </c>
      <c r="BQ230" s="1">
        <v>981.9001333333332</v>
      </c>
      <c r="BR230" s="1">
        <v>27.17891333333334</v>
      </c>
      <c r="BS230" s="1">
        <v>500.1298</v>
      </c>
      <c r="BT230" s="1">
        <v>99.45329999999998</v>
      </c>
      <c r="BU230" s="1">
        <v>0.09990984666666668</v>
      </c>
      <c r="BV230" s="1">
        <v>31.00386</v>
      </c>
      <c r="BW230" s="1">
        <v>31.43685333333333</v>
      </c>
      <c r="BX230" s="1">
        <v>999.8999999999999</v>
      </c>
      <c r="BY230" s="1">
        <v>0.0</v>
      </c>
      <c r="BZ230" s="1">
        <v>0.0</v>
      </c>
      <c r="CA230" s="1">
        <v>9994.666</v>
      </c>
      <c r="CB230" s="1">
        <v>0.0</v>
      </c>
      <c r="CC230" s="1">
        <v>7.427566</v>
      </c>
      <c r="CD230" s="1">
        <v>-53.75366</v>
      </c>
      <c r="CE230" s="1">
        <v>1011.707266666667</v>
      </c>
      <c r="CF230" s="1">
        <v>1064.720666666667</v>
      </c>
      <c r="CG230" s="1">
        <v>2.049575333333333</v>
      </c>
      <c r="CH230" s="1">
        <v>1037.948666666667</v>
      </c>
      <c r="CI230" s="1">
        <v>25.14461333333334</v>
      </c>
      <c r="CJ230" s="1">
        <v>2.704549333333333</v>
      </c>
      <c r="CK230" s="1">
        <v>2.500713333333334</v>
      </c>
      <c r="CL230" s="1">
        <v>22.31278</v>
      </c>
      <c r="CM230" s="1">
        <v>21.03115333333334</v>
      </c>
      <c r="CN230" s="1">
        <v>2000.050666666667</v>
      </c>
      <c r="CO230" s="1">
        <v>0.9799946</v>
      </c>
      <c r="CP230" s="1">
        <v>0.0200056</v>
      </c>
      <c r="CQ230" s="1">
        <v>0.0</v>
      </c>
      <c r="CR230" s="1">
        <v>2.796599999999999</v>
      </c>
      <c r="CS230" s="1">
        <v>0.0</v>
      </c>
      <c r="CT230" s="1">
        <v>22539.04</v>
      </c>
      <c r="CU230" s="1">
        <v>17412.74</v>
      </c>
      <c r="CV230" s="1">
        <v>40.437</v>
      </c>
      <c r="CW230" s="1">
        <v>41.3414</v>
      </c>
      <c r="CX230" s="1">
        <v>40.3414</v>
      </c>
      <c r="CY230" s="1">
        <v>39.89153333333334</v>
      </c>
      <c r="CZ230" s="1">
        <v>40.562</v>
      </c>
      <c r="DA230" s="1">
        <v>1960.039333333334</v>
      </c>
      <c r="DB230" s="1">
        <v>40.01133333333333</v>
      </c>
      <c r="DC230" s="1">
        <v>0.0</v>
      </c>
      <c r="DD230" s="1">
        <v>1.6602244805E9</v>
      </c>
      <c r="DE230" s="1">
        <v>0.0</v>
      </c>
      <c r="DF230" s="1">
        <v>1.660224008E9</v>
      </c>
      <c r="DG230" s="1" t="s">
        <v>357</v>
      </c>
      <c r="DH230" s="1">
        <v>1.660224008E9</v>
      </c>
      <c r="DI230" s="1">
        <v>1.660224007E9</v>
      </c>
      <c r="DJ230" s="1">
        <v>1.0</v>
      </c>
      <c r="DK230" s="1">
        <v>0.091</v>
      </c>
      <c r="DL230" s="1">
        <v>-0.018</v>
      </c>
      <c r="DM230" s="1">
        <v>1.42</v>
      </c>
      <c r="DN230" s="1">
        <v>0.02</v>
      </c>
      <c r="DO230" s="1">
        <v>400.0</v>
      </c>
      <c r="DP230" s="1">
        <v>26.0</v>
      </c>
      <c r="DQ230" s="1">
        <v>0.31</v>
      </c>
      <c r="DR230" s="1">
        <v>0.11</v>
      </c>
      <c r="DS230" s="1">
        <v>12.08787580348522</v>
      </c>
      <c r="DT230" s="1">
        <v>1.093007226121791</v>
      </c>
      <c r="DU230" s="1">
        <v>0.1089716618302782</v>
      </c>
      <c r="DV230" s="1">
        <v>0.0</v>
      </c>
      <c r="DW230" s="1">
        <v>43.05733929331495</v>
      </c>
      <c r="DX230" s="1">
        <v>1.680247686876631</v>
      </c>
      <c r="DY230" s="1">
        <v>0.3595586559586405</v>
      </c>
      <c r="DZ230" s="1">
        <v>0.0</v>
      </c>
      <c r="EA230" s="1">
        <v>-53.7071</v>
      </c>
      <c r="EB230" s="1">
        <v>-4.081596440489461</v>
      </c>
      <c r="EC230" s="1">
        <v>0.4611847547350192</v>
      </c>
      <c r="ED230" s="1">
        <v>0.0</v>
      </c>
      <c r="EE230" s="1">
        <v>727.191063268418</v>
      </c>
      <c r="EF230" s="1">
        <v>270.4487684372837</v>
      </c>
      <c r="EG230" s="1">
        <v>20.21806455229574</v>
      </c>
      <c r="EH230" s="1">
        <v>0.0</v>
      </c>
      <c r="EI230" s="1">
        <v>2.04718475</v>
      </c>
      <c r="EJ230" s="1">
        <v>0.02799793621012586</v>
      </c>
      <c r="EK230" s="1">
        <v>0.01221049609710843</v>
      </c>
      <c r="EL230" s="1">
        <v>1.0</v>
      </c>
      <c r="EM230" s="1">
        <v>1.917454385349709</v>
      </c>
      <c r="EN230" s="1">
        <v>0.00666782020384066</v>
      </c>
      <c r="EO230" s="1">
        <v>0.0011974380474686</v>
      </c>
      <c r="EP230" s="1">
        <v>1.0</v>
      </c>
      <c r="EQ230" s="1">
        <v>2.0</v>
      </c>
      <c r="ER230" s="1">
        <v>6.0</v>
      </c>
      <c r="ES230" s="1" t="s">
        <v>393</v>
      </c>
      <c r="ET230" s="1">
        <v>2.94442</v>
      </c>
      <c r="EU230" s="1">
        <v>2.80103</v>
      </c>
      <c r="EV230" s="1">
        <v>0.16957</v>
      </c>
      <c r="EW230" s="1">
        <v>0.175276</v>
      </c>
      <c r="EX230" s="1">
        <v>0.118261</v>
      </c>
      <c r="EY230" s="1">
        <v>0.11201</v>
      </c>
      <c r="EZ230" s="1">
        <v>17076.9</v>
      </c>
      <c r="FA230" s="1">
        <v>17785.4</v>
      </c>
      <c r="FB230" s="1">
        <v>23903.1</v>
      </c>
      <c r="FC230" s="1">
        <v>25084.7</v>
      </c>
      <c r="FD230" s="1">
        <v>33728.4</v>
      </c>
      <c r="FE230" s="1">
        <v>35563.2</v>
      </c>
      <c r="FF230" s="1">
        <v>43565.1</v>
      </c>
      <c r="FG230" s="1">
        <v>46365.2</v>
      </c>
      <c r="FH230" s="1">
        <v>1.98972</v>
      </c>
      <c r="FI230" s="1">
        <v>1.91602</v>
      </c>
      <c r="FJ230" s="1">
        <v>0.133701</v>
      </c>
      <c r="FK230" s="1">
        <v>0.0</v>
      </c>
      <c r="FL230" s="1">
        <v>29.2673</v>
      </c>
      <c r="FM230" s="1">
        <v>999.9</v>
      </c>
      <c r="FN230" s="1">
        <v>69.8</v>
      </c>
      <c r="FO230" s="1">
        <v>31.8</v>
      </c>
      <c r="FP230" s="1">
        <v>33.133</v>
      </c>
      <c r="FQ230" s="1">
        <v>64.204</v>
      </c>
      <c r="FR230" s="1">
        <v>26.2901</v>
      </c>
      <c r="FS230" s="1">
        <v>1.0</v>
      </c>
      <c r="FT230" s="1">
        <v>0.218847</v>
      </c>
      <c r="FU230" s="1">
        <v>0.476511</v>
      </c>
      <c r="FV230" s="1">
        <v>20.3242</v>
      </c>
      <c r="FW230" s="1">
        <v>5.2125</v>
      </c>
      <c r="FX230" s="1">
        <v>11.9077</v>
      </c>
      <c r="FY230" s="1">
        <v>5.003</v>
      </c>
      <c r="FZ230" s="1">
        <v>3.2896</v>
      </c>
      <c r="GA230" s="1">
        <v>9999.0</v>
      </c>
      <c r="GB230" s="1">
        <v>9999.0</v>
      </c>
      <c r="GC230" s="1">
        <v>9999.0</v>
      </c>
      <c r="GD230" s="1">
        <v>999.9</v>
      </c>
      <c r="GE230" s="1">
        <v>1.85944</v>
      </c>
      <c r="GF230" s="1">
        <v>1.8544</v>
      </c>
      <c r="GG230" s="1">
        <v>1.85761</v>
      </c>
      <c r="GH230" s="1">
        <v>1.85607</v>
      </c>
      <c r="GI230" s="1">
        <v>1.85486</v>
      </c>
      <c r="GJ230" s="1">
        <v>1.85456</v>
      </c>
      <c r="GK230" s="1">
        <v>1.85312</v>
      </c>
      <c r="GL230" s="1">
        <v>1.85637</v>
      </c>
      <c r="GM230" s="1">
        <v>0.0</v>
      </c>
      <c r="GN230" s="1">
        <v>0.0</v>
      </c>
      <c r="GO230" s="1">
        <v>0.0</v>
      </c>
      <c r="GP230" s="1">
        <v>0.0</v>
      </c>
      <c r="GQ230" s="1" t="s">
        <v>359</v>
      </c>
      <c r="GR230" s="1" t="s">
        <v>360</v>
      </c>
      <c r="GS230" s="1" t="s">
        <v>361</v>
      </c>
      <c r="GT230" s="1" t="s">
        <v>361</v>
      </c>
      <c r="GU230" s="1" t="s">
        <v>361</v>
      </c>
      <c r="GV230" s="1" t="s">
        <v>361</v>
      </c>
      <c r="GW230" s="1">
        <v>0.0</v>
      </c>
      <c r="GX230" s="1">
        <v>100.0</v>
      </c>
      <c r="GY230" s="1">
        <v>100.0</v>
      </c>
      <c r="GZ230" s="1">
        <v>2.33</v>
      </c>
      <c r="HA230" s="1">
        <v>0.0153</v>
      </c>
      <c r="HB230" s="1">
        <v>0.4508132229881339</v>
      </c>
      <c r="HC230" s="1">
        <v>0.002931838302181297</v>
      </c>
      <c r="HD230" s="1">
        <v>-1.375455985948503E-6</v>
      </c>
      <c r="HE230" s="1">
        <v>3.07004744371273E-10</v>
      </c>
      <c r="HF230" s="1">
        <v>-0.06116048014925604</v>
      </c>
      <c r="HG230" s="1">
        <v>0.0100384331276165</v>
      </c>
      <c r="HH230" s="1">
        <v>-3.153267371123071E-4</v>
      </c>
      <c r="HI230" s="1">
        <v>1.819468599177705E-6</v>
      </c>
      <c r="HJ230" s="1">
        <v>1.0</v>
      </c>
      <c r="HK230" s="1">
        <v>2112.0</v>
      </c>
      <c r="HL230" s="1">
        <v>3.0</v>
      </c>
      <c r="HM230" s="1">
        <v>29.0</v>
      </c>
      <c r="HN230" s="1">
        <v>7.9</v>
      </c>
      <c r="HO230" s="1">
        <v>7.9</v>
      </c>
      <c r="HP230" s="1">
        <v>2.32544</v>
      </c>
      <c r="HQ230" s="1">
        <v>2.26318</v>
      </c>
      <c r="HR230" s="1">
        <v>1.4978</v>
      </c>
      <c r="HS230" s="1">
        <v>2.30347</v>
      </c>
      <c r="HT230" s="1">
        <v>1.54785</v>
      </c>
      <c r="HU230" s="1">
        <v>2.43896</v>
      </c>
      <c r="HV230" s="1">
        <v>35.638</v>
      </c>
      <c r="HW230" s="1">
        <v>15.5855</v>
      </c>
      <c r="HX230" s="1">
        <v>18.0</v>
      </c>
      <c r="HY230" s="1">
        <v>500.935</v>
      </c>
      <c r="HZ230" s="1">
        <v>519.371</v>
      </c>
      <c r="IA230" s="1">
        <v>28.5312</v>
      </c>
      <c r="IB230" s="1">
        <v>29.915</v>
      </c>
      <c r="IC230" s="1">
        <v>30.0006</v>
      </c>
      <c r="ID230" s="1">
        <v>29.6891</v>
      </c>
      <c r="IE230" s="1">
        <v>29.7817</v>
      </c>
      <c r="IF230" s="1">
        <v>46.5573</v>
      </c>
      <c r="IG230" s="1">
        <v>27.362</v>
      </c>
      <c r="IH230" s="1">
        <v>82.0414</v>
      </c>
      <c r="II230" s="1">
        <v>28.5322</v>
      </c>
      <c r="IJ230" s="1">
        <v>1106.33</v>
      </c>
      <c r="IK230" s="1">
        <v>25.0921</v>
      </c>
      <c r="IL230" s="1">
        <v>100.754</v>
      </c>
      <c r="IM230" s="1">
        <v>100.49</v>
      </c>
      <c r="IN230" s="1" t="s">
        <v>362</v>
      </c>
    </row>
    <row r="231" ht="15.75" customHeight="1">
      <c r="A231" s="1">
        <v>215.0</v>
      </c>
      <c r="B231" s="1">
        <v>1.6602244826E9</v>
      </c>
      <c r="C231" s="1">
        <v>495.5999999046326</v>
      </c>
      <c r="D231" s="1" t="s">
        <v>765</v>
      </c>
      <c r="E231" s="1" t="s">
        <v>766</v>
      </c>
      <c r="F231" s="1">
        <v>1.0</v>
      </c>
      <c r="G231" s="1" t="s">
        <v>349</v>
      </c>
      <c r="H231" s="1" t="s">
        <v>350</v>
      </c>
      <c r="I231" s="1" t="s">
        <v>351</v>
      </c>
      <c r="J231" s="1" t="s">
        <v>352</v>
      </c>
      <c r="K231" s="1" t="s">
        <v>353</v>
      </c>
      <c r="L231" s="1" t="s">
        <v>354</v>
      </c>
      <c r="M231" s="1" t="s">
        <v>355</v>
      </c>
      <c r="N231" s="1">
        <v>1.66022447456875E9</v>
      </c>
      <c r="O231" s="1">
        <f t="shared" si="1"/>
        <v>0.00175255372</v>
      </c>
      <c r="P231" s="1">
        <f t="shared" si="2"/>
        <v>1.75255372</v>
      </c>
      <c r="Q231" s="1">
        <f t="shared" si="3"/>
        <v>12.54100696</v>
      </c>
      <c r="R231" s="1">
        <f t="shared" si="4"/>
        <v>986.6653125</v>
      </c>
      <c r="S231" s="1">
        <f t="shared" si="5"/>
        <v>730.8100823</v>
      </c>
      <c r="T231" s="1">
        <f t="shared" si="6"/>
        <v>72.75456467</v>
      </c>
      <c r="U231" s="1">
        <f t="shared" si="7"/>
        <v>98.22580042</v>
      </c>
      <c r="V231" s="1">
        <f t="shared" si="8"/>
        <v>0.08911127923</v>
      </c>
      <c r="W231" s="1">
        <f t="shared" si="9"/>
        <v>2.918868915</v>
      </c>
      <c r="X231" s="1">
        <f t="shared" si="10"/>
        <v>0.08762704659</v>
      </c>
      <c r="Y231" s="1">
        <f t="shared" si="11"/>
        <v>0.05489819731</v>
      </c>
      <c r="Z231" s="1">
        <f t="shared" si="12"/>
        <v>321.5225366</v>
      </c>
      <c r="AA231" s="1">
        <f t="shared" si="13"/>
        <v>32.4449777</v>
      </c>
      <c r="AB231" s="1">
        <f t="shared" si="14"/>
        <v>31.43698125</v>
      </c>
      <c r="AC231" s="1">
        <f t="shared" si="15"/>
        <v>4.625009183</v>
      </c>
      <c r="AD231" s="1">
        <f t="shared" si="16"/>
        <v>59.99641033</v>
      </c>
      <c r="AE231" s="1">
        <f t="shared" si="17"/>
        <v>2.707251542</v>
      </c>
      <c r="AF231" s="1">
        <f t="shared" si="18"/>
        <v>4.512355868</v>
      </c>
      <c r="AG231" s="1">
        <f t="shared" si="19"/>
        <v>1.917757641</v>
      </c>
      <c r="AH231" s="1">
        <f t="shared" si="20"/>
        <v>-77.28761907</v>
      </c>
      <c r="AI231" s="1">
        <f t="shared" si="21"/>
        <v>-68.16629426</v>
      </c>
      <c r="AJ231" s="1">
        <f t="shared" si="22"/>
        <v>-5.25571105</v>
      </c>
      <c r="AK231" s="1">
        <f t="shared" si="23"/>
        <v>170.8129122</v>
      </c>
      <c r="AL231" s="1">
        <f t="shared" si="24"/>
        <v>43.11216496</v>
      </c>
      <c r="AM231" s="1">
        <f t="shared" si="25"/>
        <v>1.756189931</v>
      </c>
      <c r="AN231" s="1">
        <f t="shared" si="26"/>
        <v>12.54100696</v>
      </c>
      <c r="AO231" s="1">
        <v>1093.715458107504</v>
      </c>
      <c r="AP231" s="1">
        <v>1052.330181818181</v>
      </c>
      <c r="AQ231" s="1">
        <v>5.079571016132797</v>
      </c>
      <c r="AR231" s="1">
        <v>64.96869328460993</v>
      </c>
      <c r="AS231" s="1">
        <f t="shared" si="27"/>
        <v>1.75255372</v>
      </c>
      <c r="AT231" s="1">
        <v>25.1458027312664</v>
      </c>
      <c r="AU231" s="1">
        <v>27.1910903030303</v>
      </c>
      <c r="AV231" s="1">
        <v>1.126602786239707E-5</v>
      </c>
      <c r="AW231" s="1">
        <v>84.42991726890527</v>
      </c>
      <c r="AX231" s="1">
        <v>0.0</v>
      </c>
      <c r="AY231" s="1">
        <v>0.0</v>
      </c>
      <c r="AZ231" s="1">
        <f t="shared" si="28"/>
        <v>1</v>
      </c>
      <c r="BA231" s="1">
        <f t="shared" si="29"/>
        <v>0</v>
      </c>
      <c r="BB231" s="1">
        <f t="shared" si="30"/>
        <v>51865.01354</v>
      </c>
      <c r="BC231" s="1">
        <f t="shared" si="31"/>
        <v>2000.036875</v>
      </c>
      <c r="BD231" s="1">
        <f t="shared" si="32"/>
        <v>1681.231313</v>
      </c>
      <c r="BE231" s="1">
        <f t="shared" si="33"/>
        <v>0.8406001577</v>
      </c>
      <c r="BF231" s="1">
        <f t="shared" si="34"/>
        <v>0.1607583043</v>
      </c>
      <c r="BG231" s="1">
        <v>6.0</v>
      </c>
      <c r="BH231" s="1">
        <v>0.5</v>
      </c>
      <c r="BI231" s="1" t="s">
        <v>356</v>
      </c>
      <c r="BJ231" s="1">
        <v>2.0</v>
      </c>
      <c r="BK231" s="1" t="b">
        <v>1</v>
      </c>
      <c r="BL231" s="1">
        <v>1.66022447456875E9</v>
      </c>
      <c r="BM231" s="1">
        <v>986.6653125</v>
      </c>
      <c r="BN231" s="1">
        <v>1040.465625</v>
      </c>
      <c r="BO231" s="1">
        <v>27.1939875</v>
      </c>
      <c r="BP231" s="1">
        <v>25.1443875</v>
      </c>
      <c r="BQ231" s="1">
        <v>984.36825</v>
      </c>
      <c r="BR231" s="1">
        <v>27.17873125</v>
      </c>
      <c r="BS231" s="1">
        <v>500.1265</v>
      </c>
      <c r="BT231" s="1">
        <v>99.45339375</v>
      </c>
      <c r="BU231" s="1">
        <v>0.09991898125</v>
      </c>
      <c r="BV231" s="1">
        <v>31.0038</v>
      </c>
      <c r="BW231" s="1">
        <v>31.43698125</v>
      </c>
      <c r="BX231" s="1">
        <v>999.9</v>
      </c>
      <c r="BY231" s="1">
        <v>0.0</v>
      </c>
      <c r="BZ231" s="1">
        <v>0.0</v>
      </c>
      <c r="CA231" s="1">
        <v>9993.866875</v>
      </c>
      <c r="CB231" s="1">
        <v>0.0</v>
      </c>
      <c r="CC231" s="1">
        <v>7.427808124999999</v>
      </c>
      <c r="CD231" s="1">
        <v>-53.79938125</v>
      </c>
      <c r="CE231" s="1">
        <v>1014.2468125</v>
      </c>
      <c r="CF231" s="1">
        <v>1067.301875</v>
      </c>
      <c r="CG231" s="1">
        <v>2.04961375</v>
      </c>
      <c r="CH231" s="1">
        <v>1040.465625</v>
      </c>
      <c r="CI231" s="1">
        <v>25.1443875</v>
      </c>
      <c r="CJ231" s="1">
        <v>2.70453375</v>
      </c>
      <c r="CK231" s="1">
        <v>2.50069375</v>
      </c>
      <c r="CL231" s="1">
        <v>22.3126875</v>
      </c>
      <c r="CM231" s="1">
        <v>21.031025</v>
      </c>
      <c r="CN231" s="1">
        <v>2000.036875</v>
      </c>
      <c r="CO231" s="1">
        <v>0.9799945</v>
      </c>
      <c r="CP231" s="1">
        <v>0.0200057</v>
      </c>
      <c r="CQ231" s="1">
        <v>0.0</v>
      </c>
      <c r="CR231" s="1">
        <v>2.74475</v>
      </c>
      <c r="CS231" s="1">
        <v>0.0</v>
      </c>
      <c r="CT231" s="1">
        <v>22539.675</v>
      </c>
      <c r="CU231" s="1">
        <v>17412.61875</v>
      </c>
      <c r="CV231" s="1">
        <v>40.437</v>
      </c>
      <c r="CW231" s="1">
        <v>41.3435</v>
      </c>
      <c r="CX231" s="1">
        <v>40.3435</v>
      </c>
      <c r="CY231" s="1">
        <v>39.894375</v>
      </c>
      <c r="CZ231" s="1">
        <v>40.562</v>
      </c>
      <c r="DA231" s="1">
        <v>1960.025625</v>
      </c>
      <c r="DB231" s="1">
        <v>40.01125</v>
      </c>
      <c r="DC231" s="1">
        <v>0.0</v>
      </c>
      <c r="DD231" s="1">
        <v>1.6602244817E9</v>
      </c>
      <c r="DE231" s="1">
        <v>0.0</v>
      </c>
      <c r="DF231" s="1">
        <v>1.660224008E9</v>
      </c>
      <c r="DG231" s="1" t="s">
        <v>357</v>
      </c>
      <c r="DH231" s="1">
        <v>1.660224008E9</v>
      </c>
      <c r="DI231" s="1">
        <v>1.660224007E9</v>
      </c>
      <c r="DJ231" s="1">
        <v>1.0</v>
      </c>
      <c r="DK231" s="1">
        <v>0.091</v>
      </c>
      <c r="DL231" s="1">
        <v>-0.018</v>
      </c>
      <c r="DM231" s="1">
        <v>1.42</v>
      </c>
      <c r="DN231" s="1">
        <v>0.02</v>
      </c>
      <c r="DO231" s="1">
        <v>400.0</v>
      </c>
      <c r="DP231" s="1">
        <v>26.0</v>
      </c>
      <c r="DQ231" s="1">
        <v>0.31</v>
      </c>
      <c r="DR231" s="1">
        <v>0.11</v>
      </c>
      <c r="DS231" s="1">
        <v>12.13497633158868</v>
      </c>
      <c r="DT231" s="1">
        <v>1.562923718111296</v>
      </c>
      <c r="DU231" s="1">
        <v>0.1512447187146225</v>
      </c>
      <c r="DV231" s="1">
        <v>0.0</v>
      </c>
      <c r="DW231" s="1">
        <v>43.06625385701113</v>
      </c>
      <c r="DX231" s="1">
        <v>4.250240234077945</v>
      </c>
      <c r="DY231" s="1">
        <v>0.3826920987550685</v>
      </c>
      <c r="DZ231" s="1">
        <v>0.0</v>
      </c>
      <c r="EA231" s="1">
        <v>-53.75983225806451</v>
      </c>
      <c r="EB231" s="1">
        <v>-5.621835483870911</v>
      </c>
      <c r="EC231" s="1">
        <v>0.4994920086461372</v>
      </c>
      <c r="ED231" s="1">
        <v>0.0</v>
      </c>
      <c r="EE231" s="1">
        <v>734.7867135570576</v>
      </c>
      <c r="EF231" s="1">
        <v>254.2483905356739</v>
      </c>
      <c r="EG231" s="1">
        <v>18.42153819098753</v>
      </c>
      <c r="EH231" s="1">
        <v>0.0</v>
      </c>
      <c r="EI231" s="1">
        <v>2.048866097560976</v>
      </c>
      <c r="EJ231" s="1">
        <v>-0.004743554006964718</v>
      </c>
      <c r="EK231" s="1">
        <v>0.009223450991120638</v>
      </c>
      <c r="EL231" s="1">
        <v>1.0</v>
      </c>
      <c r="EM231" s="1">
        <v>1.917664955182495</v>
      </c>
      <c r="EN231" s="1">
        <v>0.009668744122692637</v>
      </c>
      <c r="EO231" s="1">
        <v>0.001290059671685936</v>
      </c>
      <c r="EP231" s="1">
        <v>1.0</v>
      </c>
      <c r="EQ231" s="1">
        <v>2.0</v>
      </c>
      <c r="ER231" s="1">
        <v>6.0</v>
      </c>
      <c r="ES231" s="1" t="s">
        <v>393</v>
      </c>
      <c r="ET231" s="1">
        <v>2.94466</v>
      </c>
      <c r="EU231" s="1">
        <v>2.80109</v>
      </c>
      <c r="EV231" s="1">
        <v>0.170096</v>
      </c>
      <c r="EW231" s="1">
        <v>0.175796</v>
      </c>
      <c r="EX231" s="1">
        <v>0.118262</v>
      </c>
      <c r="EY231" s="1">
        <v>0.112003</v>
      </c>
      <c r="EZ231" s="1">
        <v>17066.1</v>
      </c>
      <c r="FA231" s="1">
        <v>17774.2</v>
      </c>
      <c r="FB231" s="1">
        <v>23903.1</v>
      </c>
      <c r="FC231" s="1">
        <v>25084.8</v>
      </c>
      <c r="FD231" s="1">
        <v>33728.5</v>
      </c>
      <c r="FE231" s="1">
        <v>35563.5</v>
      </c>
      <c r="FF231" s="1">
        <v>43565.2</v>
      </c>
      <c r="FG231" s="1">
        <v>46365.2</v>
      </c>
      <c r="FH231" s="1">
        <v>1.98965</v>
      </c>
      <c r="FI231" s="1">
        <v>1.91602</v>
      </c>
      <c r="FJ231" s="1">
        <v>0.133403</v>
      </c>
      <c r="FK231" s="1">
        <v>0.0</v>
      </c>
      <c r="FL231" s="1">
        <v>29.2673</v>
      </c>
      <c r="FM231" s="1">
        <v>999.9</v>
      </c>
      <c r="FN231" s="1">
        <v>69.8</v>
      </c>
      <c r="FO231" s="1">
        <v>31.8</v>
      </c>
      <c r="FP231" s="1">
        <v>33.1336</v>
      </c>
      <c r="FQ231" s="1">
        <v>64.314</v>
      </c>
      <c r="FR231" s="1">
        <v>26.0216</v>
      </c>
      <c r="FS231" s="1">
        <v>1.0</v>
      </c>
      <c r="FT231" s="1">
        <v>0.218902</v>
      </c>
      <c r="FU231" s="1">
        <v>0.475373</v>
      </c>
      <c r="FV231" s="1">
        <v>20.3242</v>
      </c>
      <c r="FW231" s="1">
        <v>5.21235</v>
      </c>
      <c r="FX231" s="1">
        <v>11.9078</v>
      </c>
      <c r="FY231" s="1">
        <v>5.00285</v>
      </c>
      <c r="FZ231" s="1">
        <v>3.2896</v>
      </c>
      <c r="GA231" s="1">
        <v>9999.0</v>
      </c>
      <c r="GB231" s="1">
        <v>9999.0</v>
      </c>
      <c r="GC231" s="1">
        <v>9999.0</v>
      </c>
      <c r="GD231" s="1">
        <v>999.9</v>
      </c>
      <c r="GE231" s="1">
        <v>1.85944</v>
      </c>
      <c r="GF231" s="1">
        <v>1.8544</v>
      </c>
      <c r="GG231" s="1">
        <v>1.85761</v>
      </c>
      <c r="GH231" s="1">
        <v>1.85607</v>
      </c>
      <c r="GI231" s="1">
        <v>1.85486</v>
      </c>
      <c r="GJ231" s="1">
        <v>1.85456</v>
      </c>
      <c r="GK231" s="1">
        <v>1.85314</v>
      </c>
      <c r="GL231" s="1">
        <v>1.85637</v>
      </c>
      <c r="GM231" s="1">
        <v>0.0</v>
      </c>
      <c r="GN231" s="1">
        <v>0.0</v>
      </c>
      <c r="GO231" s="1">
        <v>0.0</v>
      </c>
      <c r="GP231" s="1">
        <v>0.0</v>
      </c>
      <c r="GQ231" s="1" t="s">
        <v>359</v>
      </c>
      <c r="GR231" s="1" t="s">
        <v>360</v>
      </c>
      <c r="GS231" s="1" t="s">
        <v>361</v>
      </c>
      <c r="GT231" s="1" t="s">
        <v>361</v>
      </c>
      <c r="GU231" s="1" t="s">
        <v>361</v>
      </c>
      <c r="GV231" s="1" t="s">
        <v>361</v>
      </c>
      <c r="GW231" s="1">
        <v>0.0</v>
      </c>
      <c r="GX231" s="1">
        <v>100.0</v>
      </c>
      <c r="GY231" s="1">
        <v>100.0</v>
      </c>
      <c r="GZ231" s="1">
        <v>2.34</v>
      </c>
      <c r="HA231" s="1">
        <v>0.0153</v>
      </c>
      <c r="HB231" s="1">
        <v>0.4508132229881339</v>
      </c>
      <c r="HC231" s="1">
        <v>0.002931838302181297</v>
      </c>
      <c r="HD231" s="1">
        <v>-1.375455985948503E-6</v>
      </c>
      <c r="HE231" s="1">
        <v>3.07004744371273E-10</v>
      </c>
      <c r="HF231" s="1">
        <v>-0.06116048014925604</v>
      </c>
      <c r="HG231" s="1">
        <v>0.0100384331276165</v>
      </c>
      <c r="HH231" s="1">
        <v>-3.153267371123071E-4</v>
      </c>
      <c r="HI231" s="1">
        <v>1.819468599177705E-6</v>
      </c>
      <c r="HJ231" s="1">
        <v>1.0</v>
      </c>
      <c r="HK231" s="1">
        <v>2112.0</v>
      </c>
      <c r="HL231" s="1">
        <v>3.0</v>
      </c>
      <c r="HM231" s="1">
        <v>29.0</v>
      </c>
      <c r="HN231" s="1">
        <v>7.9</v>
      </c>
      <c r="HO231" s="1">
        <v>7.9</v>
      </c>
      <c r="HP231" s="1">
        <v>2.33154</v>
      </c>
      <c r="HQ231" s="1">
        <v>2.27783</v>
      </c>
      <c r="HR231" s="1">
        <v>1.4978</v>
      </c>
      <c r="HS231" s="1">
        <v>2.30347</v>
      </c>
      <c r="HT231" s="1">
        <v>1.54785</v>
      </c>
      <c r="HU231" s="1">
        <v>2.37671</v>
      </c>
      <c r="HV231" s="1">
        <v>35.638</v>
      </c>
      <c r="HW231" s="1">
        <v>15.5768</v>
      </c>
      <c r="HX231" s="1">
        <v>18.0</v>
      </c>
      <c r="HY231" s="1">
        <v>500.898</v>
      </c>
      <c r="HZ231" s="1">
        <v>519.377</v>
      </c>
      <c r="IA231" s="1">
        <v>28.5309</v>
      </c>
      <c r="IB231" s="1">
        <v>29.9161</v>
      </c>
      <c r="IC231" s="1">
        <v>30.0005</v>
      </c>
      <c r="ID231" s="1">
        <v>29.6901</v>
      </c>
      <c r="IE231" s="1">
        <v>29.7824</v>
      </c>
      <c r="IF231" s="1">
        <v>46.6794</v>
      </c>
      <c r="IG231" s="1">
        <v>27.362</v>
      </c>
      <c r="IH231" s="1">
        <v>82.0414</v>
      </c>
      <c r="II231" s="1">
        <v>28.5322</v>
      </c>
      <c r="IJ231" s="1">
        <v>1116.44</v>
      </c>
      <c r="IK231" s="1">
        <v>25.0909</v>
      </c>
      <c r="IL231" s="1">
        <v>100.754</v>
      </c>
      <c r="IM231" s="1">
        <v>100.49</v>
      </c>
      <c r="IN231" s="1" t="s">
        <v>362</v>
      </c>
    </row>
    <row r="232" ht="15.75" customHeight="1">
      <c r="A232" s="1">
        <v>216.0</v>
      </c>
      <c r="B232" s="1">
        <v>1.6602244836E9</v>
      </c>
      <c r="C232" s="1">
        <v>496.5999999046326</v>
      </c>
      <c r="D232" s="1" t="s">
        <v>767</v>
      </c>
      <c r="E232" s="1" t="s">
        <v>768</v>
      </c>
      <c r="F232" s="1">
        <v>1.0</v>
      </c>
      <c r="G232" s="1" t="s">
        <v>349</v>
      </c>
      <c r="H232" s="1" t="s">
        <v>350</v>
      </c>
      <c r="I232" s="1" t="s">
        <v>351</v>
      </c>
      <c r="J232" s="1" t="s">
        <v>352</v>
      </c>
      <c r="K232" s="1" t="s">
        <v>353</v>
      </c>
      <c r="L232" s="1" t="s">
        <v>354</v>
      </c>
      <c r="M232" s="1" t="s">
        <v>355</v>
      </c>
      <c r="N232" s="1">
        <v>1.660224476099999E9</v>
      </c>
      <c r="O232" s="1">
        <f t="shared" si="1"/>
        <v>0.001752528286</v>
      </c>
      <c r="P232" s="1">
        <f t="shared" si="2"/>
        <v>1.752528286</v>
      </c>
      <c r="Q232" s="1">
        <f t="shared" si="3"/>
        <v>12.43748254</v>
      </c>
      <c r="R232" s="1">
        <f t="shared" si="4"/>
        <v>994.1864667</v>
      </c>
      <c r="S232" s="1">
        <f t="shared" si="5"/>
        <v>739.8993174</v>
      </c>
      <c r="T232" s="1">
        <f t="shared" si="6"/>
        <v>73.65955812</v>
      </c>
      <c r="U232" s="1">
        <f t="shared" si="7"/>
        <v>98.97473088</v>
      </c>
      <c r="V232" s="1">
        <f t="shared" si="8"/>
        <v>0.08909265342</v>
      </c>
      <c r="W232" s="1">
        <f t="shared" si="9"/>
        <v>2.918427142</v>
      </c>
      <c r="X232" s="1">
        <f t="shared" si="10"/>
        <v>0.08760881506</v>
      </c>
      <c r="Y232" s="1">
        <f t="shared" si="11"/>
        <v>0.05488676784</v>
      </c>
      <c r="Z232" s="1">
        <f t="shared" si="12"/>
        <v>321.5247426</v>
      </c>
      <c r="AA232" s="1">
        <f t="shared" si="13"/>
        <v>32.44446066</v>
      </c>
      <c r="AB232" s="1">
        <f t="shared" si="14"/>
        <v>31.43778667</v>
      </c>
      <c r="AC232" s="1">
        <f t="shared" si="15"/>
        <v>4.625220901</v>
      </c>
      <c r="AD232" s="1">
        <f t="shared" si="16"/>
        <v>59.99533914</v>
      </c>
      <c r="AE232" s="1">
        <f t="shared" si="17"/>
        <v>2.707088986</v>
      </c>
      <c r="AF232" s="1">
        <f t="shared" si="18"/>
        <v>4.512165487</v>
      </c>
      <c r="AG232" s="1">
        <f t="shared" si="19"/>
        <v>1.918131914</v>
      </c>
      <c r="AH232" s="1">
        <f t="shared" si="20"/>
        <v>-77.2864974</v>
      </c>
      <c r="AI232" s="1">
        <f t="shared" si="21"/>
        <v>-68.39913039</v>
      </c>
      <c r="AJ232" s="1">
        <f t="shared" si="22"/>
        <v>-5.274463035</v>
      </c>
      <c r="AK232" s="1">
        <f t="shared" si="23"/>
        <v>170.5646518</v>
      </c>
      <c r="AL232" s="1">
        <f t="shared" si="24"/>
        <v>43.16946219</v>
      </c>
      <c r="AM232" s="1">
        <f t="shared" si="25"/>
        <v>1.754717515</v>
      </c>
      <c r="AN232" s="1">
        <f t="shared" si="26"/>
        <v>12.43748254</v>
      </c>
      <c r="AO232" s="1">
        <v>1098.779538143389</v>
      </c>
      <c r="AP232" s="1">
        <v>1057.456666666666</v>
      </c>
      <c r="AQ232" s="1">
        <v>5.092214486386164</v>
      </c>
      <c r="AR232" s="1">
        <v>64.96869328460993</v>
      </c>
      <c r="AS232" s="1">
        <f t="shared" si="27"/>
        <v>1.752528286</v>
      </c>
      <c r="AT232" s="1">
        <v>25.14546291464568</v>
      </c>
      <c r="AU232" s="1">
        <v>27.19081999999998</v>
      </c>
      <c r="AV232" s="1">
        <v>-1.351010092590899E-6</v>
      </c>
      <c r="AW232" s="1">
        <v>84.42991726890527</v>
      </c>
      <c r="AX232" s="1">
        <v>0.0</v>
      </c>
      <c r="AY232" s="1">
        <v>0.0</v>
      </c>
      <c r="AZ232" s="1">
        <f t="shared" si="28"/>
        <v>1</v>
      </c>
      <c r="BA232" s="1">
        <f t="shared" si="29"/>
        <v>0</v>
      </c>
      <c r="BB232" s="1">
        <f t="shared" si="30"/>
        <v>51852.5893</v>
      </c>
      <c r="BC232" s="1">
        <f t="shared" si="31"/>
        <v>2000.050667</v>
      </c>
      <c r="BD232" s="1">
        <f t="shared" si="32"/>
        <v>1681.2429</v>
      </c>
      <c r="BE232" s="1">
        <f t="shared" si="33"/>
        <v>0.8406001548</v>
      </c>
      <c r="BF232" s="1">
        <f t="shared" si="34"/>
        <v>0.1607582988</v>
      </c>
      <c r="BG232" s="1">
        <v>6.0</v>
      </c>
      <c r="BH232" s="1">
        <v>0.5</v>
      </c>
      <c r="BI232" s="1" t="s">
        <v>356</v>
      </c>
      <c r="BJ232" s="1">
        <v>2.0</v>
      </c>
      <c r="BK232" s="1" t="b">
        <v>1</v>
      </c>
      <c r="BL232" s="1">
        <v>1.660224476099999E9</v>
      </c>
      <c r="BM232" s="1">
        <v>994.1864666666665</v>
      </c>
      <c r="BN232" s="1">
        <v>1048.07</v>
      </c>
      <c r="BO232" s="1">
        <v>27.19230666666666</v>
      </c>
      <c r="BP232" s="1">
        <v>25.14440666666667</v>
      </c>
      <c r="BQ232" s="1">
        <v>991.8805333333332</v>
      </c>
      <c r="BR232" s="1">
        <v>27.17704666666667</v>
      </c>
      <c r="BS232" s="1">
        <v>500.1228666666667</v>
      </c>
      <c r="BT232" s="1">
        <v>99.45353333333333</v>
      </c>
      <c r="BU232" s="1">
        <v>0.09995507333333332</v>
      </c>
      <c r="BV232" s="1">
        <v>31.00306</v>
      </c>
      <c r="BW232" s="1">
        <v>31.43778666666667</v>
      </c>
      <c r="BX232" s="1">
        <v>999.8999999999999</v>
      </c>
      <c r="BY232" s="1">
        <v>0.0</v>
      </c>
      <c r="BZ232" s="1">
        <v>0.0</v>
      </c>
      <c r="CA232" s="1">
        <v>9991.331333333334</v>
      </c>
      <c r="CB232" s="1">
        <v>0.0</v>
      </c>
      <c r="CC232" s="1">
        <v>7.427566666666666</v>
      </c>
      <c r="CD232" s="1">
        <v>-53.88286666666667</v>
      </c>
      <c r="CE232" s="1">
        <v>1021.976333333333</v>
      </c>
      <c r="CF232" s="1">
        <v>1075.102666666667</v>
      </c>
      <c r="CG232" s="1">
        <v>2.047917333333333</v>
      </c>
      <c r="CH232" s="1">
        <v>1048.07</v>
      </c>
      <c r="CI232" s="1">
        <v>25.14440666666667</v>
      </c>
      <c r="CJ232" s="1">
        <v>2.70437</v>
      </c>
      <c r="CK232" s="1">
        <v>2.500699333333334</v>
      </c>
      <c r="CL232" s="1">
        <v>22.31169333333334</v>
      </c>
      <c r="CM232" s="1">
        <v>21.03106</v>
      </c>
      <c r="CN232" s="1">
        <v>2000.050666666666</v>
      </c>
      <c r="CO232" s="1">
        <v>0.9799946</v>
      </c>
      <c r="CP232" s="1">
        <v>0.0200056</v>
      </c>
      <c r="CQ232" s="1">
        <v>0.0</v>
      </c>
      <c r="CR232" s="1">
        <v>2.783933333333333</v>
      </c>
      <c r="CS232" s="1">
        <v>0.0</v>
      </c>
      <c r="CT232" s="1">
        <v>22542.76</v>
      </c>
      <c r="CU232" s="1">
        <v>17412.74666666667</v>
      </c>
      <c r="CV232" s="1">
        <v>40.437</v>
      </c>
      <c r="CW232" s="1">
        <v>41.34979999999999</v>
      </c>
      <c r="CX232" s="1">
        <v>40.34979999999999</v>
      </c>
      <c r="CY232" s="1">
        <v>39.89980000000001</v>
      </c>
      <c r="CZ232" s="1">
        <v>40.562</v>
      </c>
      <c r="DA232" s="1">
        <v>1960.039333333333</v>
      </c>
      <c r="DB232" s="1">
        <v>40.01133333333333</v>
      </c>
      <c r="DC232" s="1">
        <v>0.0</v>
      </c>
      <c r="DD232" s="1">
        <v>1.6602244823E9</v>
      </c>
      <c r="DE232" s="1">
        <v>0.0</v>
      </c>
      <c r="DF232" s="1">
        <v>1.660224008E9</v>
      </c>
      <c r="DG232" s="1" t="s">
        <v>357</v>
      </c>
      <c r="DH232" s="1">
        <v>1.660224008E9</v>
      </c>
      <c r="DI232" s="1">
        <v>1.660224007E9</v>
      </c>
      <c r="DJ232" s="1">
        <v>1.0</v>
      </c>
      <c r="DK232" s="1">
        <v>0.091</v>
      </c>
      <c r="DL232" s="1">
        <v>-0.018</v>
      </c>
      <c r="DM232" s="1">
        <v>1.42</v>
      </c>
      <c r="DN232" s="1">
        <v>0.02</v>
      </c>
      <c r="DO232" s="1">
        <v>400.0</v>
      </c>
      <c r="DP232" s="1">
        <v>26.0</v>
      </c>
      <c r="DQ232" s="1">
        <v>0.31</v>
      </c>
      <c r="DR232" s="1">
        <v>0.11</v>
      </c>
      <c r="DS232" s="1">
        <v>12.16957311001048</v>
      </c>
      <c r="DT232" s="1">
        <v>1.923920439520075</v>
      </c>
      <c r="DU232" s="1">
        <v>0.176775389276446</v>
      </c>
      <c r="DV232" s="1">
        <v>0.0</v>
      </c>
      <c r="DW232" s="1">
        <v>43.09687787191036</v>
      </c>
      <c r="DX232" s="1">
        <v>5.175913504576947</v>
      </c>
      <c r="DY232" s="1">
        <v>0.4045725157144029</v>
      </c>
      <c r="DZ232" s="1">
        <v>0.0</v>
      </c>
      <c r="EA232" s="1">
        <v>-53.80722258064517</v>
      </c>
      <c r="EB232" s="1">
        <v>-6.683545161290181</v>
      </c>
      <c r="EC232" s="1">
        <v>0.5314086719153995</v>
      </c>
      <c r="ED232" s="1">
        <v>0.0</v>
      </c>
      <c r="EE232" s="1">
        <v>739.0249982077714</v>
      </c>
      <c r="EF232" s="1">
        <v>243.5038579984419</v>
      </c>
      <c r="EG232" s="1">
        <v>17.63271031589959</v>
      </c>
      <c r="EH232" s="1">
        <v>0.0</v>
      </c>
      <c r="EI232" s="1">
        <v>2.050261951219512</v>
      </c>
      <c r="EJ232" s="1">
        <v>-0.02736104529617</v>
      </c>
      <c r="EK232" s="1">
        <v>0.006918065152991515</v>
      </c>
      <c r="EL232" s="1">
        <v>1.0</v>
      </c>
      <c r="EM232" s="1">
        <v>1.917876029524028</v>
      </c>
      <c r="EN232" s="1">
        <v>0.008190970901484082</v>
      </c>
      <c r="EO232" s="1">
        <v>0.001212094116931931</v>
      </c>
      <c r="EP232" s="1">
        <v>1.0</v>
      </c>
      <c r="EQ232" s="1">
        <v>2.0</v>
      </c>
      <c r="ER232" s="1">
        <v>6.0</v>
      </c>
      <c r="ES232" s="1" t="s">
        <v>393</v>
      </c>
      <c r="ET232" s="1">
        <v>2.94468</v>
      </c>
      <c r="EU232" s="1">
        <v>2.80127</v>
      </c>
      <c r="EV232" s="1">
        <v>0.170621</v>
      </c>
      <c r="EW232" s="1">
        <v>0.176318</v>
      </c>
      <c r="EX232" s="1">
        <v>0.11826</v>
      </c>
      <c r="EY232" s="1">
        <v>0.112004</v>
      </c>
      <c r="EZ232" s="1">
        <v>17055.4</v>
      </c>
      <c r="FA232" s="1">
        <v>17762.8</v>
      </c>
      <c r="FB232" s="1">
        <v>23903.2</v>
      </c>
      <c r="FC232" s="1">
        <v>25084.6</v>
      </c>
      <c r="FD232" s="1">
        <v>33728.6</v>
      </c>
      <c r="FE232" s="1">
        <v>35563.4</v>
      </c>
      <c r="FF232" s="1">
        <v>43565.2</v>
      </c>
      <c r="FG232" s="1">
        <v>46365.0</v>
      </c>
      <c r="FH232" s="1">
        <v>1.9894</v>
      </c>
      <c r="FI232" s="1">
        <v>1.9161</v>
      </c>
      <c r="FJ232" s="1">
        <v>0.133425</v>
      </c>
      <c r="FK232" s="1">
        <v>0.0</v>
      </c>
      <c r="FL232" s="1">
        <v>29.2673</v>
      </c>
      <c r="FM232" s="1">
        <v>999.9</v>
      </c>
      <c r="FN232" s="1">
        <v>69.8</v>
      </c>
      <c r="FO232" s="1">
        <v>31.8</v>
      </c>
      <c r="FP232" s="1">
        <v>33.1364</v>
      </c>
      <c r="FQ232" s="1">
        <v>64.154</v>
      </c>
      <c r="FR232" s="1">
        <v>25.7091</v>
      </c>
      <c r="FS232" s="1">
        <v>1.0</v>
      </c>
      <c r="FT232" s="1">
        <v>0.219027</v>
      </c>
      <c r="FU232" s="1">
        <v>0.472857</v>
      </c>
      <c r="FV232" s="1">
        <v>20.3243</v>
      </c>
      <c r="FW232" s="1">
        <v>5.2128</v>
      </c>
      <c r="FX232" s="1">
        <v>11.9078</v>
      </c>
      <c r="FY232" s="1">
        <v>5.00305</v>
      </c>
      <c r="FZ232" s="1">
        <v>3.28953</v>
      </c>
      <c r="GA232" s="1">
        <v>9999.0</v>
      </c>
      <c r="GB232" s="1">
        <v>9999.0</v>
      </c>
      <c r="GC232" s="1">
        <v>9999.0</v>
      </c>
      <c r="GD232" s="1">
        <v>999.9</v>
      </c>
      <c r="GE232" s="1">
        <v>1.85946</v>
      </c>
      <c r="GF232" s="1">
        <v>1.8544</v>
      </c>
      <c r="GG232" s="1">
        <v>1.85761</v>
      </c>
      <c r="GH232" s="1">
        <v>1.85607</v>
      </c>
      <c r="GI232" s="1">
        <v>1.85486</v>
      </c>
      <c r="GJ232" s="1">
        <v>1.85456</v>
      </c>
      <c r="GK232" s="1">
        <v>1.85314</v>
      </c>
      <c r="GL232" s="1">
        <v>1.85637</v>
      </c>
      <c r="GM232" s="1">
        <v>0.0</v>
      </c>
      <c r="GN232" s="1">
        <v>0.0</v>
      </c>
      <c r="GO232" s="1">
        <v>0.0</v>
      </c>
      <c r="GP232" s="1">
        <v>0.0</v>
      </c>
      <c r="GQ232" s="1" t="s">
        <v>359</v>
      </c>
      <c r="GR232" s="1" t="s">
        <v>360</v>
      </c>
      <c r="GS232" s="1" t="s">
        <v>361</v>
      </c>
      <c r="GT232" s="1" t="s">
        <v>361</v>
      </c>
      <c r="GU232" s="1" t="s">
        <v>361</v>
      </c>
      <c r="GV232" s="1" t="s">
        <v>361</v>
      </c>
      <c r="GW232" s="1">
        <v>0.0</v>
      </c>
      <c r="GX232" s="1">
        <v>100.0</v>
      </c>
      <c r="GY232" s="1">
        <v>100.0</v>
      </c>
      <c r="GZ232" s="1">
        <v>2.35</v>
      </c>
      <c r="HA232" s="1">
        <v>0.0153</v>
      </c>
      <c r="HB232" s="1">
        <v>0.4508132229881339</v>
      </c>
      <c r="HC232" s="1">
        <v>0.002931838302181297</v>
      </c>
      <c r="HD232" s="1">
        <v>-1.375455985948503E-6</v>
      </c>
      <c r="HE232" s="1">
        <v>3.07004744371273E-10</v>
      </c>
      <c r="HF232" s="1">
        <v>-0.06116048014925604</v>
      </c>
      <c r="HG232" s="1">
        <v>0.0100384331276165</v>
      </c>
      <c r="HH232" s="1">
        <v>-3.153267371123071E-4</v>
      </c>
      <c r="HI232" s="1">
        <v>1.819468599177705E-6</v>
      </c>
      <c r="HJ232" s="1">
        <v>1.0</v>
      </c>
      <c r="HK232" s="1">
        <v>2112.0</v>
      </c>
      <c r="HL232" s="1">
        <v>3.0</v>
      </c>
      <c r="HM232" s="1">
        <v>29.0</v>
      </c>
      <c r="HN232" s="1">
        <v>7.9</v>
      </c>
      <c r="HO232" s="1">
        <v>7.9</v>
      </c>
      <c r="HP232" s="1">
        <v>2.34253</v>
      </c>
      <c r="HQ232" s="1">
        <v>2.27661</v>
      </c>
      <c r="HR232" s="1">
        <v>1.4978</v>
      </c>
      <c r="HS232" s="1">
        <v>2.30347</v>
      </c>
      <c r="HT232" s="1">
        <v>1.54785</v>
      </c>
      <c r="HU232" s="1">
        <v>2.25952</v>
      </c>
      <c r="HV232" s="1">
        <v>35.638</v>
      </c>
      <c r="HW232" s="1">
        <v>15.5768</v>
      </c>
      <c r="HX232" s="1">
        <v>18.0</v>
      </c>
      <c r="HY232" s="1">
        <v>500.756</v>
      </c>
      <c r="HZ232" s="1">
        <v>519.439</v>
      </c>
      <c r="IA232" s="1">
        <v>28.5305</v>
      </c>
      <c r="IB232" s="1">
        <v>29.9176</v>
      </c>
      <c r="IC232" s="1">
        <v>30.0006</v>
      </c>
      <c r="ID232" s="1">
        <v>29.691</v>
      </c>
      <c r="IE232" s="1">
        <v>29.7836</v>
      </c>
      <c r="IF232" s="1">
        <v>46.9063</v>
      </c>
      <c r="IG232" s="1">
        <v>27.362</v>
      </c>
      <c r="IH232" s="1">
        <v>82.0414</v>
      </c>
      <c r="II232" s="1">
        <v>28.5322</v>
      </c>
      <c r="IJ232" s="1">
        <v>1116.44</v>
      </c>
      <c r="IK232" s="1">
        <v>25.0912</v>
      </c>
      <c r="IL232" s="1">
        <v>100.754</v>
      </c>
      <c r="IM232" s="1">
        <v>100.489</v>
      </c>
      <c r="IN232" s="1" t="s">
        <v>362</v>
      </c>
    </row>
    <row r="233" ht="15.75" customHeight="1">
      <c r="A233" s="1">
        <v>217.0</v>
      </c>
      <c r="B233" s="1">
        <v>1.6602244846E9</v>
      </c>
      <c r="C233" s="1">
        <v>497.5999999046326</v>
      </c>
      <c r="D233" s="1" t="s">
        <v>769</v>
      </c>
      <c r="E233" s="1" t="s">
        <v>770</v>
      </c>
      <c r="F233" s="1">
        <v>1.0</v>
      </c>
      <c r="G233" s="1" t="s">
        <v>349</v>
      </c>
      <c r="H233" s="1" t="s">
        <v>350</v>
      </c>
      <c r="I233" s="1" t="s">
        <v>351</v>
      </c>
      <c r="J233" s="1" t="s">
        <v>352</v>
      </c>
      <c r="K233" s="1" t="s">
        <v>353</v>
      </c>
      <c r="L233" s="1" t="s">
        <v>354</v>
      </c>
      <c r="M233" s="1" t="s">
        <v>355</v>
      </c>
      <c r="N233" s="1">
        <v>1.6602244766E9</v>
      </c>
      <c r="O233" s="1">
        <f t="shared" si="1"/>
        <v>0.001754282282</v>
      </c>
      <c r="P233" s="1">
        <f t="shared" si="2"/>
        <v>1.754282282</v>
      </c>
      <c r="Q233" s="1">
        <f t="shared" si="3"/>
        <v>12.1916596</v>
      </c>
      <c r="R233" s="1">
        <f t="shared" si="4"/>
        <v>996.6610625</v>
      </c>
      <c r="S233" s="1">
        <f t="shared" si="5"/>
        <v>746.9286817</v>
      </c>
      <c r="T233" s="1">
        <f t="shared" si="6"/>
        <v>74.35939659</v>
      </c>
      <c r="U233" s="1">
        <f t="shared" si="7"/>
        <v>99.22113989</v>
      </c>
      <c r="V233" s="1">
        <f t="shared" si="8"/>
        <v>0.08918520306</v>
      </c>
      <c r="W233" s="1">
        <f t="shared" si="9"/>
        <v>2.91835854</v>
      </c>
      <c r="X233" s="1">
        <f t="shared" si="10"/>
        <v>0.08769827368</v>
      </c>
      <c r="Y233" s="1">
        <f t="shared" si="11"/>
        <v>0.05494295076</v>
      </c>
      <c r="Z233" s="1">
        <f t="shared" si="12"/>
        <v>321.5228359</v>
      </c>
      <c r="AA233" s="1">
        <f t="shared" si="13"/>
        <v>32.44397691</v>
      </c>
      <c r="AB233" s="1">
        <f t="shared" si="14"/>
        <v>31.43763125</v>
      </c>
      <c r="AC233" s="1">
        <f t="shared" si="15"/>
        <v>4.625180046</v>
      </c>
      <c r="AD233" s="1">
        <f t="shared" si="16"/>
        <v>59.99542326</v>
      </c>
      <c r="AE233" s="1">
        <f t="shared" si="17"/>
        <v>2.70708545</v>
      </c>
      <c r="AF233" s="1">
        <f t="shared" si="18"/>
        <v>4.512153267</v>
      </c>
      <c r="AG233" s="1">
        <f t="shared" si="19"/>
        <v>1.918094596</v>
      </c>
      <c r="AH233" s="1">
        <f t="shared" si="20"/>
        <v>-77.36384866</v>
      </c>
      <c r="AI233" s="1">
        <f t="shared" si="21"/>
        <v>-68.38054355</v>
      </c>
      <c r="AJ233" s="1">
        <f t="shared" si="22"/>
        <v>-5.273148424</v>
      </c>
      <c r="AK233" s="1">
        <f t="shared" si="23"/>
        <v>170.5052952</v>
      </c>
      <c r="AL233" s="1">
        <f t="shared" si="24"/>
        <v>43.20354332</v>
      </c>
      <c r="AM233" s="1">
        <f t="shared" si="25"/>
        <v>1.754853435</v>
      </c>
      <c r="AN233" s="1">
        <f t="shared" si="26"/>
        <v>12.1916596</v>
      </c>
      <c r="AO233" s="1">
        <v>1103.893174820055</v>
      </c>
      <c r="AP233" s="1">
        <v>1062.662</v>
      </c>
      <c r="AQ233" s="1">
        <v>5.133511094838682</v>
      </c>
      <c r="AR233" s="1">
        <v>64.96869328460993</v>
      </c>
      <c r="AS233" s="1">
        <f t="shared" si="27"/>
        <v>1.754282282</v>
      </c>
      <c r="AT233" s="1">
        <v>25.14373960200432</v>
      </c>
      <c r="AU233" s="1">
        <v>27.19118848484848</v>
      </c>
      <c r="AV233" s="1">
        <v>-9.520966172020648E-6</v>
      </c>
      <c r="AW233" s="1">
        <v>84.42991726890527</v>
      </c>
      <c r="AX233" s="1">
        <v>0.0</v>
      </c>
      <c r="AY233" s="1">
        <v>0.0</v>
      </c>
      <c r="AZ233" s="1">
        <f t="shared" si="28"/>
        <v>1</v>
      </c>
      <c r="BA233" s="1">
        <f t="shared" si="29"/>
        <v>0</v>
      </c>
      <c r="BB233" s="1">
        <f t="shared" si="30"/>
        <v>51850.64899</v>
      </c>
      <c r="BC233" s="1">
        <f t="shared" si="31"/>
        <v>2000.03875</v>
      </c>
      <c r="BD233" s="1">
        <f t="shared" si="32"/>
        <v>1681.232888</v>
      </c>
      <c r="BE233" s="1">
        <f t="shared" si="33"/>
        <v>0.8406001571</v>
      </c>
      <c r="BF233" s="1">
        <f t="shared" si="34"/>
        <v>0.1607583032</v>
      </c>
      <c r="BG233" s="1">
        <v>6.0</v>
      </c>
      <c r="BH233" s="1">
        <v>0.5</v>
      </c>
      <c r="BI233" s="1" t="s">
        <v>356</v>
      </c>
      <c r="BJ233" s="1">
        <v>2.0</v>
      </c>
      <c r="BK233" s="1" t="b">
        <v>1</v>
      </c>
      <c r="BL233" s="1">
        <v>1.6602244766E9</v>
      </c>
      <c r="BM233" s="1">
        <v>996.6610625</v>
      </c>
      <c r="BN233" s="1">
        <v>1050.590625</v>
      </c>
      <c r="BO233" s="1">
        <v>27.19225625</v>
      </c>
      <c r="BP233" s="1">
        <v>25.14420625</v>
      </c>
      <c r="BQ233" s="1">
        <v>994.3523749999999</v>
      </c>
      <c r="BR233" s="1">
        <v>27.177</v>
      </c>
      <c r="BS233" s="1">
        <v>500.125</v>
      </c>
      <c r="BT233" s="1">
        <v>99.453575</v>
      </c>
      <c r="BU233" s="1">
        <v>0.09996794375</v>
      </c>
      <c r="BV233" s="1">
        <v>31.0030125</v>
      </c>
      <c r="BW233" s="1">
        <v>31.43763125</v>
      </c>
      <c r="BX233" s="1">
        <v>999.9</v>
      </c>
      <c r="BY233" s="1">
        <v>0.0</v>
      </c>
      <c r="BZ233" s="1">
        <v>0.0</v>
      </c>
      <c r="CA233" s="1">
        <v>9990.935624999998</v>
      </c>
      <c r="CB233" s="1">
        <v>0.0</v>
      </c>
      <c r="CC233" s="1">
        <v>7.429170624999999</v>
      </c>
      <c r="CD233" s="1">
        <v>-53.9285625</v>
      </c>
      <c r="CE233" s="1">
        <v>1024.5203125</v>
      </c>
      <c r="CF233" s="1">
        <v>1077.688125</v>
      </c>
      <c r="CG233" s="1">
        <v>2.048066875</v>
      </c>
      <c r="CH233" s="1">
        <v>1050.590625</v>
      </c>
      <c r="CI233" s="1">
        <v>25.14420625</v>
      </c>
      <c r="CJ233" s="1">
        <v>2.70436625</v>
      </c>
      <c r="CK233" s="1">
        <v>2.500680625</v>
      </c>
      <c r="CL233" s="1">
        <v>22.31166875</v>
      </c>
      <c r="CM233" s="1">
        <v>21.0309375</v>
      </c>
      <c r="CN233" s="1">
        <v>2000.03875</v>
      </c>
      <c r="CO233" s="1">
        <v>0.9799945</v>
      </c>
      <c r="CP233" s="1">
        <v>0.0200057</v>
      </c>
      <c r="CQ233" s="1">
        <v>0.0</v>
      </c>
      <c r="CR233" s="1">
        <v>2.8245</v>
      </c>
      <c r="CS233" s="1">
        <v>0.0</v>
      </c>
      <c r="CT233" s="1">
        <v>22543.325</v>
      </c>
      <c r="CU233" s="1">
        <v>17412.64375</v>
      </c>
      <c r="CV233" s="1">
        <v>40.437</v>
      </c>
      <c r="CW233" s="1">
        <v>41.351375</v>
      </c>
      <c r="CX233" s="1">
        <v>40.351375</v>
      </c>
      <c r="CY233" s="1">
        <v>39.902125</v>
      </c>
      <c r="CZ233" s="1">
        <v>40.562</v>
      </c>
      <c r="DA233" s="1">
        <v>1960.0275</v>
      </c>
      <c r="DB233" s="1">
        <v>40.01125</v>
      </c>
      <c r="DC233" s="1">
        <v>0.0</v>
      </c>
      <c r="DD233" s="1">
        <v>1.6602244835E9</v>
      </c>
      <c r="DE233" s="1">
        <v>0.0</v>
      </c>
      <c r="DF233" s="1">
        <v>1.660224008E9</v>
      </c>
      <c r="DG233" s="1" t="s">
        <v>357</v>
      </c>
      <c r="DH233" s="1">
        <v>1.660224008E9</v>
      </c>
      <c r="DI233" s="1">
        <v>1.660224007E9</v>
      </c>
      <c r="DJ233" s="1">
        <v>1.0</v>
      </c>
      <c r="DK233" s="1">
        <v>0.091</v>
      </c>
      <c r="DL233" s="1">
        <v>-0.018</v>
      </c>
      <c r="DM233" s="1">
        <v>1.42</v>
      </c>
      <c r="DN233" s="1">
        <v>0.02</v>
      </c>
      <c r="DO233" s="1">
        <v>400.0</v>
      </c>
      <c r="DP233" s="1">
        <v>26.0</v>
      </c>
      <c r="DQ233" s="1">
        <v>0.31</v>
      </c>
      <c r="DR233" s="1">
        <v>0.11</v>
      </c>
      <c r="DS233" s="1">
        <v>12.19818125111402</v>
      </c>
      <c r="DT233" s="1">
        <v>2.354259045345723</v>
      </c>
      <c r="DU233" s="1">
        <v>0.1925083399194888</v>
      </c>
      <c r="DV233" s="1">
        <v>0.0</v>
      </c>
      <c r="DW233" s="1">
        <v>43.1707550864709</v>
      </c>
      <c r="DX233" s="1">
        <v>5.489902330616509</v>
      </c>
      <c r="DY233" s="1">
        <v>0.4272189690999455</v>
      </c>
      <c r="DZ233" s="1">
        <v>0.0</v>
      </c>
      <c r="EA233" s="1">
        <v>-53.95720666666667</v>
      </c>
      <c r="EB233" s="1">
        <v>-7.264941490545103</v>
      </c>
      <c r="EC233" s="1">
        <v>0.5441464679865361</v>
      </c>
      <c r="ED233" s="1">
        <v>0.0</v>
      </c>
      <c r="EE233" s="1">
        <v>744.4228013410514</v>
      </c>
      <c r="EF233" s="1">
        <v>240.3194744477541</v>
      </c>
      <c r="EG233" s="1">
        <v>17.96005188774729</v>
      </c>
      <c r="EH233" s="1">
        <v>0.0</v>
      </c>
      <c r="EI233" s="1">
        <v>2.0509655</v>
      </c>
      <c r="EJ233" s="1">
        <v>-0.04386956848030772</v>
      </c>
      <c r="EK233" s="1">
        <v>0.006145689526001156</v>
      </c>
      <c r="EL233" s="1">
        <v>1.0</v>
      </c>
      <c r="EM233" s="1">
        <v>1.918078082961536</v>
      </c>
      <c r="EN233" s="1">
        <v>0.003555049421678812</v>
      </c>
      <c r="EO233" s="1">
        <v>9.490754669125177E-4</v>
      </c>
      <c r="EP233" s="1">
        <v>1.0</v>
      </c>
      <c r="EQ233" s="1">
        <v>2.0</v>
      </c>
      <c r="ER233" s="1">
        <v>6.0</v>
      </c>
      <c r="ES233" s="1" t="s">
        <v>393</v>
      </c>
      <c r="ET233" s="1">
        <v>2.94439</v>
      </c>
      <c r="EU233" s="1">
        <v>2.8012</v>
      </c>
      <c r="EV233" s="1">
        <v>0.171151</v>
      </c>
      <c r="EW233" s="1">
        <v>0.176834</v>
      </c>
      <c r="EX233" s="1">
        <v>0.118261</v>
      </c>
      <c r="EY233" s="1">
        <v>0.112003</v>
      </c>
      <c r="EZ233" s="1">
        <v>17044.5</v>
      </c>
      <c r="FA233" s="1">
        <v>17751.5</v>
      </c>
      <c r="FB233" s="1">
        <v>23903.2</v>
      </c>
      <c r="FC233" s="1">
        <v>25084.4</v>
      </c>
      <c r="FD233" s="1">
        <v>33728.6</v>
      </c>
      <c r="FE233" s="1">
        <v>35563.4</v>
      </c>
      <c r="FF233" s="1">
        <v>43565.2</v>
      </c>
      <c r="FG233" s="1">
        <v>46364.9</v>
      </c>
      <c r="FH233" s="1">
        <v>1.9894</v>
      </c>
      <c r="FI233" s="1">
        <v>1.916</v>
      </c>
      <c r="FJ233" s="1">
        <v>0.133216</v>
      </c>
      <c r="FK233" s="1">
        <v>0.0</v>
      </c>
      <c r="FL233" s="1">
        <v>29.2673</v>
      </c>
      <c r="FM233" s="1">
        <v>999.9</v>
      </c>
      <c r="FN233" s="1">
        <v>69.8</v>
      </c>
      <c r="FO233" s="1">
        <v>31.8</v>
      </c>
      <c r="FP233" s="1">
        <v>33.1364</v>
      </c>
      <c r="FQ233" s="1">
        <v>64.234</v>
      </c>
      <c r="FR233" s="1">
        <v>26.4623</v>
      </c>
      <c r="FS233" s="1">
        <v>1.0</v>
      </c>
      <c r="FT233" s="1">
        <v>0.219187</v>
      </c>
      <c r="FU233" s="1">
        <v>0.471541</v>
      </c>
      <c r="FV233" s="1">
        <v>20.3243</v>
      </c>
      <c r="FW233" s="1">
        <v>5.2131</v>
      </c>
      <c r="FX233" s="1">
        <v>11.9078</v>
      </c>
      <c r="FY233" s="1">
        <v>5.00305</v>
      </c>
      <c r="FZ233" s="1">
        <v>3.28953</v>
      </c>
      <c r="GA233" s="1">
        <v>9999.0</v>
      </c>
      <c r="GB233" s="1">
        <v>9999.0</v>
      </c>
      <c r="GC233" s="1">
        <v>9999.0</v>
      </c>
      <c r="GD233" s="1">
        <v>999.9</v>
      </c>
      <c r="GE233" s="1">
        <v>1.85946</v>
      </c>
      <c r="GF233" s="1">
        <v>1.8544</v>
      </c>
      <c r="GG233" s="1">
        <v>1.85761</v>
      </c>
      <c r="GH233" s="1">
        <v>1.85608</v>
      </c>
      <c r="GI233" s="1">
        <v>1.85486</v>
      </c>
      <c r="GJ233" s="1">
        <v>1.85456</v>
      </c>
      <c r="GK233" s="1">
        <v>1.85314</v>
      </c>
      <c r="GL233" s="1">
        <v>1.85638</v>
      </c>
      <c r="GM233" s="1">
        <v>0.0</v>
      </c>
      <c r="GN233" s="1">
        <v>0.0</v>
      </c>
      <c r="GO233" s="1">
        <v>0.0</v>
      </c>
      <c r="GP233" s="1">
        <v>0.0</v>
      </c>
      <c r="GQ233" s="1" t="s">
        <v>359</v>
      </c>
      <c r="GR233" s="1" t="s">
        <v>360</v>
      </c>
      <c r="GS233" s="1" t="s">
        <v>361</v>
      </c>
      <c r="GT233" s="1" t="s">
        <v>361</v>
      </c>
      <c r="GU233" s="1" t="s">
        <v>361</v>
      </c>
      <c r="GV233" s="1" t="s">
        <v>361</v>
      </c>
      <c r="GW233" s="1">
        <v>0.0</v>
      </c>
      <c r="GX233" s="1">
        <v>100.0</v>
      </c>
      <c r="GY233" s="1">
        <v>100.0</v>
      </c>
      <c r="GZ233" s="1">
        <v>2.35</v>
      </c>
      <c r="HA233" s="1">
        <v>0.0152</v>
      </c>
      <c r="HB233" s="1">
        <v>0.4508132229881339</v>
      </c>
      <c r="HC233" s="1">
        <v>0.002931838302181297</v>
      </c>
      <c r="HD233" s="1">
        <v>-1.375455985948503E-6</v>
      </c>
      <c r="HE233" s="1">
        <v>3.07004744371273E-10</v>
      </c>
      <c r="HF233" s="1">
        <v>-0.06116048014925604</v>
      </c>
      <c r="HG233" s="1">
        <v>0.0100384331276165</v>
      </c>
      <c r="HH233" s="1">
        <v>-3.153267371123071E-4</v>
      </c>
      <c r="HI233" s="1">
        <v>1.819468599177705E-6</v>
      </c>
      <c r="HJ233" s="1">
        <v>1.0</v>
      </c>
      <c r="HK233" s="1">
        <v>2112.0</v>
      </c>
      <c r="HL233" s="1">
        <v>3.0</v>
      </c>
      <c r="HM233" s="1">
        <v>29.0</v>
      </c>
      <c r="HN233" s="1">
        <v>7.9</v>
      </c>
      <c r="HO233" s="1">
        <v>8.0</v>
      </c>
      <c r="HP233" s="1">
        <v>2.34863</v>
      </c>
      <c r="HQ233" s="1">
        <v>2.26196</v>
      </c>
      <c r="HR233" s="1">
        <v>1.4978</v>
      </c>
      <c r="HS233" s="1">
        <v>2.30347</v>
      </c>
      <c r="HT233" s="1">
        <v>1.54785</v>
      </c>
      <c r="HU233" s="1">
        <v>2.43286</v>
      </c>
      <c r="HV233" s="1">
        <v>35.638</v>
      </c>
      <c r="HW233" s="1">
        <v>15.5855</v>
      </c>
      <c r="HX233" s="1">
        <v>18.0</v>
      </c>
      <c r="HY233" s="1">
        <v>500.763</v>
      </c>
      <c r="HZ233" s="1">
        <v>519.379</v>
      </c>
      <c r="IA233" s="1">
        <v>28.5303</v>
      </c>
      <c r="IB233" s="1">
        <v>29.9186</v>
      </c>
      <c r="IC233" s="1">
        <v>30.0006</v>
      </c>
      <c r="ID233" s="1">
        <v>29.692</v>
      </c>
      <c r="IE233" s="1">
        <v>29.7847</v>
      </c>
      <c r="IF233" s="1">
        <v>47.0257</v>
      </c>
      <c r="IG233" s="1">
        <v>27.362</v>
      </c>
      <c r="IH233" s="1">
        <v>82.0414</v>
      </c>
      <c r="II233" s="1">
        <v>28.5292</v>
      </c>
      <c r="IJ233" s="1">
        <v>1126.47</v>
      </c>
      <c r="IK233" s="1">
        <v>25.0869</v>
      </c>
      <c r="IL233" s="1">
        <v>100.754</v>
      </c>
      <c r="IM233" s="1">
        <v>100.489</v>
      </c>
      <c r="IN233" s="1" t="s">
        <v>362</v>
      </c>
    </row>
    <row r="234" ht="15.75" customHeight="1">
      <c r="A234" s="1">
        <v>218.0</v>
      </c>
      <c r="B234" s="1">
        <v>1.6602244856E9</v>
      </c>
      <c r="C234" s="1">
        <v>498.5999999046326</v>
      </c>
      <c r="D234" s="1" t="s">
        <v>771</v>
      </c>
      <c r="E234" s="1" t="s">
        <v>772</v>
      </c>
      <c r="F234" s="1">
        <v>1.0</v>
      </c>
      <c r="G234" s="1" t="s">
        <v>349</v>
      </c>
      <c r="H234" s="1" t="s">
        <v>350</v>
      </c>
      <c r="I234" s="1" t="s">
        <v>351</v>
      </c>
      <c r="J234" s="1" t="s">
        <v>352</v>
      </c>
      <c r="K234" s="1" t="s">
        <v>353</v>
      </c>
      <c r="L234" s="1" t="s">
        <v>354</v>
      </c>
      <c r="M234" s="1" t="s">
        <v>355</v>
      </c>
      <c r="N234" s="1">
        <v>1.660224478099999E9</v>
      </c>
      <c r="O234" s="1">
        <f t="shared" si="1"/>
        <v>0.00175667728</v>
      </c>
      <c r="P234" s="1">
        <f t="shared" si="2"/>
        <v>1.75667728</v>
      </c>
      <c r="Q234" s="1">
        <f t="shared" si="3"/>
        <v>12.0467669</v>
      </c>
      <c r="R234" s="1">
        <f t="shared" si="4"/>
        <v>1004.042267</v>
      </c>
      <c r="S234" s="1">
        <f t="shared" si="5"/>
        <v>756.9570135</v>
      </c>
      <c r="T234" s="1">
        <f t="shared" si="6"/>
        <v>75.35784784</v>
      </c>
      <c r="U234" s="1">
        <f t="shared" si="7"/>
        <v>99.9560913</v>
      </c>
      <c r="V234" s="1">
        <f t="shared" si="8"/>
        <v>0.08930478193</v>
      </c>
      <c r="W234" s="1">
        <f t="shared" si="9"/>
        <v>2.918151932</v>
      </c>
      <c r="X234" s="1">
        <f t="shared" si="10"/>
        <v>0.08781379483</v>
      </c>
      <c r="Y234" s="1">
        <f t="shared" si="11"/>
        <v>0.05501550754</v>
      </c>
      <c r="Z234" s="1">
        <f t="shared" si="12"/>
        <v>321.5215506</v>
      </c>
      <c r="AA234" s="1">
        <f t="shared" si="13"/>
        <v>32.44306856</v>
      </c>
      <c r="AB234" s="1">
        <f t="shared" si="14"/>
        <v>31.43777333</v>
      </c>
      <c r="AC234" s="1">
        <f t="shared" si="15"/>
        <v>4.625217396</v>
      </c>
      <c r="AD234" s="1">
        <f t="shared" si="16"/>
        <v>59.99542838</v>
      </c>
      <c r="AE234" s="1">
        <f t="shared" si="17"/>
        <v>2.707028187</v>
      </c>
      <c r="AF234" s="1">
        <f t="shared" si="18"/>
        <v>4.512057436</v>
      </c>
      <c r="AG234" s="1">
        <f t="shared" si="19"/>
        <v>1.918189209</v>
      </c>
      <c r="AH234" s="1">
        <f t="shared" si="20"/>
        <v>-77.46946807</v>
      </c>
      <c r="AI234" s="1">
        <f t="shared" si="21"/>
        <v>-68.45665848</v>
      </c>
      <c r="AJ234" s="1">
        <f t="shared" si="22"/>
        <v>-5.279385776</v>
      </c>
      <c r="AK234" s="1">
        <f t="shared" si="23"/>
        <v>170.3160383</v>
      </c>
      <c r="AL234" s="1">
        <f t="shared" si="24"/>
        <v>43.32217861</v>
      </c>
      <c r="AM234" s="1">
        <f t="shared" si="25"/>
        <v>1.754510818</v>
      </c>
      <c r="AN234" s="1">
        <f t="shared" si="26"/>
        <v>12.0467669</v>
      </c>
      <c r="AO234" s="1">
        <v>1109.079092037588</v>
      </c>
      <c r="AP234" s="1">
        <v>1067.858242424242</v>
      </c>
      <c r="AQ234" s="1">
        <v>5.166372934189218</v>
      </c>
      <c r="AR234" s="1">
        <v>64.96869328460993</v>
      </c>
      <c r="AS234" s="1">
        <f t="shared" si="27"/>
        <v>1.75667728</v>
      </c>
      <c r="AT234" s="1">
        <v>25.14211000201718</v>
      </c>
      <c r="AU234" s="1">
        <v>27.19240424242424</v>
      </c>
      <c r="AV234" s="1">
        <v>-1.71804054819536E-5</v>
      </c>
      <c r="AW234" s="1">
        <v>84.42991726890527</v>
      </c>
      <c r="AX234" s="1">
        <v>0.0</v>
      </c>
      <c r="AY234" s="1">
        <v>0.0</v>
      </c>
      <c r="AZ234" s="1">
        <f t="shared" si="28"/>
        <v>1</v>
      </c>
      <c r="BA234" s="1">
        <f t="shared" si="29"/>
        <v>0</v>
      </c>
      <c r="BB234" s="1">
        <f t="shared" si="30"/>
        <v>51844.84395</v>
      </c>
      <c r="BC234" s="1">
        <f t="shared" si="31"/>
        <v>2000.030667</v>
      </c>
      <c r="BD234" s="1">
        <f t="shared" si="32"/>
        <v>1681.2261</v>
      </c>
      <c r="BE234" s="1">
        <f t="shared" si="33"/>
        <v>0.8406001608</v>
      </c>
      <c r="BF234" s="1">
        <f t="shared" si="34"/>
        <v>0.1607583103</v>
      </c>
      <c r="BG234" s="1">
        <v>6.0</v>
      </c>
      <c r="BH234" s="1">
        <v>0.5</v>
      </c>
      <c r="BI234" s="1" t="s">
        <v>356</v>
      </c>
      <c r="BJ234" s="1">
        <v>2.0</v>
      </c>
      <c r="BK234" s="1" t="b">
        <v>1</v>
      </c>
      <c r="BL234" s="1">
        <v>1.660224478099999E9</v>
      </c>
      <c r="BM234" s="1">
        <v>1004.042266666667</v>
      </c>
      <c r="BN234" s="1">
        <v>1058.129333333333</v>
      </c>
      <c r="BO234" s="1">
        <v>27.19164666666667</v>
      </c>
      <c r="BP234" s="1">
        <v>25.14399333333333</v>
      </c>
      <c r="BQ234" s="1">
        <v>1001.7256</v>
      </c>
      <c r="BR234" s="1">
        <v>27.17638</v>
      </c>
      <c r="BS234" s="1">
        <v>500.1245333333334</v>
      </c>
      <c r="BT234" s="1">
        <v>99.45366666666665</v>
      </c>
      <c r="BU234" s="1">
        <v>0.10000216</v>
      </c>
      <c r="BV234" s="1">
        <v>31.00264</v>
      </c>
      <c r="BW234" s="1">
        <v>31.43777333333334</v>
      </c>
      <c r="BX234" s="1">
        <v>999.8999999999999</v>
      </c>
      <c r="BY234" s="1">
        <v>0.0</v>
      </c>
      <c r="BZ234" s="1">
        <v>0.0</v>
      </c>
      <c r="CA234" s="1">
        <v>9989.747333333333</v>
      </c>
      <c r="CB234" s="1">
        <v>0.0</v>
      </c>
      <c r="CC234" s="1">
        <v>7.429504000000001</v>
      </c>
      <c r="CD234" s="1">
        <v>-54.08596000000001</v>
      </c>
      <c r="CE234" s="1">
        <v>1032.1074</v>
      </c>
      <c r="CF234" s="1">
        <v>1085.420666666667</v>
      </c>
      <c r="CG234" s="1">
        <v>2.047662</v>
      </c>
      <c r="CH234" s="1">
        <v>1058.129333333333</v>
      </c>
      <c r="CI234" s="1">
        <v>25.14399333333333</v>
      </c>
      <c r="CJ234" s="1">
        <v>2.704307333333333</v>
      </c>
      <c r="CK234" s="1">
        <v>2.500662</v>
      </c>
      <c r="CL234" s="1">
        <v>22.31130666666667</v>
      </c>
      <c r="CM234" s="1">
        <v>21.03081333333333</v>
      </c>
      <c r="CN234" s="1">
        <v>2000.030666666666</v>
      </c>
      <c r="CO234" s="1">
        <v>0.9799944000000002</v>
      </c>
      <c r="CP234" s="1">
        <v>0.0200058</v>
      </c>
      <c r="CQ234" s="1">
        <v>0.0</v>
      </c>
      <c r="CR234" s="1">
        <v>2.8324</v>
      </c>
      <c r="CS234" s="1">
        <v>0.0</v>
      </c>
      <c r="CT234" s="1">
        <v>22545.59999999999</v>
      </c>
      <c r="CU234" s="1">
        <v>17412.57333333333</v>
      </c>
      <c r="CV234" s="1">
        <v>40.437</v>
      </c>
      <c r="CW234" s="1">
        <v>41.354</v>
      </c>
      <c r="CX234" s="1">
        <v>40.3582</v>
      </c>
      <c r="CY234" s="1">
        <v>39.90806666666667</v>
      </c>
      <c r="CZ234" s="1">
        <v>40.562</v>
      </c>
      <c r="DA234" s="1">
        <v>1960.019333333333</v>
      </c>
      <c r="DB234" s="1">
        <v>40.01133333333333</v>
      </c>
      <c r="DC234" s="1">
        <v>0.0</v>
      </c>
      <c r="DD234" s="1">
        <v>1.6602244847E9</v>
      </c>
      <c r="DE234" s="1">
        <v>0.0</v>
      </c>
      <c r="DF234" s="1">
        <v>1.660224008E9</v>
      </c>
      <c r="DG234" s="1" t="s">
        <v>357</v>
      </c>
      <c r="DH234" s="1">
        <v>1.660224008E9</v>
      </c>
      <c r="DI234" s="1">
        <v>1.660224007E9</v>
      </c>
      <c r="DJ234" s="1">
        <v>1.0</v>
      </c>
      <c r="DK234" s="1">
        <v>0.091</v>
      </c>
      <c r="DL234" s="1">
        <v>-0.018</v>
      </c>
      <c r="DM234" s="1">
        <v>1.42</v>
      </c>
      <c r="DN234" s="1">
        <v>0.02</v>
      </c>
      <c r="DO234" s="1">
        <v>400.0</v>
      </c>
      <c r="DP234" s="1">
        <v>26.0</v>
      </c>
      <c r="DQ234" s="1">
        <v>0.31</v>
      </c>
      <c r="DR234" s="1">
        <v>0.11</v>
      </c>
      <c r="DS234" s="1">
        <v>12.19818125111402</v>
      </c>
      <c r="DT234" s="1">
        <v>2.354259045345723</v>
      </c>
      <c r="DU234" s="1">
        <v>0.1925083399194888</v>
      </c>
      <c r="DV234" s="1">
        <v>0.0</v>
      </c>
      <c r="DW234" s="1">
        <v>43.1707550864709</v>
      </c>
      <c r="DX234" s="1">
        <v>5.489902330616509</v>
      </c>
      <c r="DY234" s="1">
        <v>0.4272189690999455</v>
      </c>
      <c r="DZ234" s="1">
        <v>0.0</v>
      </c>
      <c r="EA234" s="1">
        <v>-53.95720666666667</v>
      </c>
      <c r="EB234" s="1">
        <v>-7.264941490545103</v>
      </c>
      <c r="EC234" s="1">
        <v>0.5441464679865361</v>
      </c>
      <c r="ED234" s="1">
        <v>0.0</v>
      </c>
      <c r="EE234" s="1">
        <v>744.4228013410514</v>
      </c>
      <c r="EF234" s="1">
        <v>240.3194744477541</v>
      </c>
      <c r="EG234" s="1">
        <v>17.96005188774729</v>
      </c>
      <c r="EH234" s="1">
        <v>0.0</v>
      </c>
      <c r="EI234" s="1">
        <v>2.0509655</v>
      </c>
      <c r="EJ234" s="1">
        <v>-0.04386956848030772</v>
      </c>
      <c r="EK234" s="1">
        <v>0.006145689526001156</v>
      </c>
      <c r="EL234" s="1">
        <v>1.0</v>
      </c>
      <c r="EM234" s="1">
        <v>1.918078082961536</v>
      </c>
      <c r="EN234" s="1">
        <v>0.003555049421678812</v>
      </c>
      <c r="EO234" s="1">
        <v>9.490754669125177E-4</v>
      </c>
      <c r="EP234" s="1">
        <v>1.0</v>
      </c>
      <c r="EQ234" s="1">
        <v>2.0</v>
      </c>
      <c r="ER234" s="1">
        <v>6.0</v>
      </c>
      <c r="ES234" s="1" t="s">
        <v>393</v>
      </c>
      <c r="ET234" s="1">
        <v>2.94446</v>
      </c>
      <c r="EU234" s="1">
        <v>2.80125</v>
      </c>
      <c r="EV234" s="1">
        <v>0.171671</v>
      </c>
      <c r="EW234" s="1">
        <v>0.177348</v>
      </c>
      <c r="EX234" s="1">
        <v>0.118261</v>
      </c>
      <c r="EY234" s="1">
        <v>0.112006</v>
      </c>
      <c r="EZ234" s="1">
        <v>17033.6</v>
      </c>
      <c r="FA234" s="1">
        <v>17740.5</v>
      </c>
      <c r="FB234" s="1">
        <v>23903.0</v>
      </c>
      <c r="FC234" s="1">
        <v>25084.5</v>
      </c>
      <c r="FD234" s="1">
        <v>33728.4</v>
      </c>
      <c r="FE234" s="1">
        <v>35563.3</v>
      </c>
      <c r="FF234" s="1">
        <v>43565.0</v>
      </c>
      <c r="FG234" s="1">
        <v>46364.9</v>
      </c>
      <c r="FH234" s="1">
        <v>1.9894</v>
      </c>
      <c r="FI234" s="1">
        <v>1.91602</v>
      </c>
      <c r="FJ234" s="1">
        <v>0.133306</v>
      </c>
      <c r="FK234" s="1">
        <v>0.0</v>
      </c>
      <c r="FL234" s="1">
        <v>29.2673</v>
      </c>
      <c r="FM234" s="1">
        <v>999.9</v>
      </c>
      <c r="FN234" s="1">
        <v>69.8</v>
      </c>
      <c r="FO234" s="1">
        <v>31.8</v>
      </c>
      <c r="FP234" s="1">
        <v>33.1352</v>
      </c>
      <c r="FQ234" s="1">
        <v>64.314</v>
      </c>
      <c r="FR234" s="1">
        <v>26.5465</v>
      </c>
      <c r="FS234" s="1">
        <v>1.0</v>
      </c>
      <c r="FT234" s="1">
        <v>0.21938</v>
      </c>
      <c r="FU234" s="1">
        <v>0.472751</v>
      </c>
      <c r="FV234" s="1">
        <v>20.3242</v>
      </c>
      <c r="FW234" s="1">
        <v>5.21355</v>
      </c>
      <c r="FX234" s="1">
        <v>11.908</v>
      </c>
      <c r="FY234" s="1">
        <v>5.00325</v>
      </c>
      <c r="FZ234" s="1">
        <v>3.28963</v>
      </c>
      <c r="GA234" s="1">
        <v>9999.0</v>
      </c>
      <c r="GB234" s="1">
        <v>9999.0</v>
      </c>
      <c r="GC234" s="1">
        <v>9999.0</v>
      </c>
      <c r="GD234" s="1">
        <v>999.9</v>
      </c>
      <c r="GE234" s="1">
        <v>1.85946</v>
      </c>
      <c r="GF234" s="1">
        <v>1.8544</v>
      </c>
      <c r="GG234" s="1">
        <v>1.85761</v>
      </c>
      <c r="GH234" s="1">
        <v>1.85608</v>
      </c>
      <c r="GI234" s="1">
        <v>1.85486</v>
      </c>
      <c r="GJ234" s="1">
        <v>1.85456</v>
      </c>
      <c r="GK234" s="1">
        <v>1.85313</v>
      </c>
      <c r="GL234" s="1">
        <v>1.85638</v>
      </c>
      <c r="GM234" s="1">
        <v>0.0</v>
      </c>
      <c r="GN234" s="1">
        <v>0.0</v>
      </c>
      <c r="GO234" s="1">
        <v>0.0</v>
      </c>
      <c r="GP234" s="1">
        <v>0.0</v>
      </c>
      <c r="GQ234" s="1" t="s">
        <v>359</v>
      </c>
      <c r="GR234" s="1" t="s">
        <v>360</v>
      </c>
      <c r="GS234" s="1" t="s">
        <v>361</v>
      </c>
      <c r="GT234" s="1" t="s">
        <v>361</v>
      </c>
      <c r="GU234" s="1" t="s">
        <v>361</v>
      </c>
      <c r="GV234" s="1" t="s">
        <v>361</v>
      </c>
      <c r="GW234" s="1">
        <v>0.0</v>
      </c>
      <c r="GX234" s="1">
        <v>100.0</v>
      </c>
      <c r="GY234" s="1">
        <v>100.0</v>
      </c>
      <c r="GZ234" s="1">
        <v>2.36</v>
      </c>
      <c r="HA234" s="1">
        <v>0.0152</v>
      </c>
      <c r="HB234" s="1">
        <v>0.4508132229881339</v>
      </c>
      <c r="HC234" s="1">
        <v>0.002931838302181297</v>
      </c>
      <c r="HD234" s="1">
        <v>-1.375455985948503E-6</v>
      </c>
      <c r="HE234" s="1">
        <v>3.07004744371273E-10</v>
      </c>
      <c r="HF234" s="1">
        <v>-0.06116048014925604</v>
      </c>
      <c r="HG234" s="1">
        <v>0.0100384331276165</v>
      </c>
      <c r="HH234" s="1">
        <v>-3.153267371123071E-4</v>
      </c>
      <c r="HI234" s="1">
        <v>1.819468599177705E-6</v>
      </c>
      <c r="HJ234" s="1">
        <v>1.0</v>
      </c>
      <c r="HK234" s="1">
        <v>2112.0</v>
      </c>
      <c r="HL234" s="1">
        <v>3.0</v>
      </c>
      <c r="HM234" s="1">
        <v>29.0</v>
      </c>
      <c r="HN234" s="1">
        <v>8.0</v>
      </c>
      <c r="HO234" s="1">
        <v>8.0</v>
      </c>
      <c r="HP234" s="1">
        <v>2.36084</v>
      </c>
      <c r="HQ234" s="1">
        <v>2.27661</v>
      </c>
      <c r="HR234" s="1">
        <v>1.4978</v>
      </c>
      <c r="HS234" s="1">
        <v>2.30347</v>
      </c>
      <c r="HT234" s="1">
        <v>1.54785</v>
      </c>
      <c r="HU234" s="1">
        <v>2.36938</v>
      </c>
      <c r="HV234" s="1">
        <v>35.638</v>
      </c>
      <c r="HW234" s="1">
        <v>15.5768</v>
      </c>
      <c r="HX234" s="1">
        <v>18.0</v>
      </c>
      <c r="HY234" s="1">
        <v>500.775</v>
      </c>
      <c r="HZ234" s="1">
        <v>519.409</v>
      </c>
      <c r="IA234" s="1">
        <v>28.53</v>
      </c>
      <c r="IB234" s="1">
        <v>29.9202</v>
      </c>
      <c r="IC234" s="1">
        <v>30.0007</v>
      </c>
      <c r="ID234" s="1">
        <v>29.6935</v>
      </c>
      <c r="IE234" s="1">
        <v>29.7862</v>
      </c>
      <c r="IF234" s="1">
        <v>47.2587</v>
      </c>
      <c r="IG234" s="1">
        <v>27.362</v>
      </c>
      <c r="IH234" s="1">
        <v>82.0414</v>
      </c>
      <c r="II234" s="1">
        <v>28.5292</v>
      </c>
      <c r="IJ234" s="1">
        <v>1126.47</v>
      </c>
      <c r="IK234" s="1">
        <v>25.088</v>
      </c>
      <c r="IL234" s="1">
        <v>100.754</v>
      </c>
      <c r="IM234" s="1">
        <v>100.489</v>
      </c>
      <c r="IN234" s="1" t="s">
        <v>362</v>
      </c>
    </row>
    <row r="235" ht="15.75" customHeight="1">
      <c r="A235" s="1">
        <v>219.0</v>
      </c>
      <c r="B235" s="1">
        <v>1.6602244866E9</v>
      </c>
      <c r="C235" s="1">
        <v>499.5999999046326</v>
      </c>
      <c r="D235" s="1" t="s">
        <v>773</v>
      </c>
      <c r="E235" s="1" t="s">
        <v>774</v>
      </c>
      <c r="F235" s="1">
        <v>1.0</v>
      </c>
      <c r="G235" s="1" t="s">
        <v>349</v>
      </c>
      <c r="H235" s="1" t="s">
        <v>350</v>
      </c>
      <c r="I235" s="1" t="s">
        <v>351</v>
      </c>
      <c r="J235" s="1" t="s">
        <v>352</v>
      </c>
      <c r="K235" s="1" t="s">
        <v>353</v>
      </c>
      <c r="L235" s="1" t="s">
        <v>354</v>
      </c>
      <c r="M235" s="1" t="s">
        <v>355</v>
      </c>
      <c r="N235" s="1">
        <v>1.6602244786E9</v>
      </c>
      <c r="O235" s="1">
        <f t="shared" si="1"/>
        <v>0.001758457794</v>
      </c>
      <c r="P235" s="1">
        <f t="shared" si="2"/>
        <v>1.758457794</v>
      </c>
      <c r="Q235" s="1">
        <f t="shared" si="3"/>
        <v>12.16428876</v>
      </c>
      <c r="R235" s="1">
        <f t="shared" si="4"/>
        <v>1006.5265</v>
      </c>
      <c r="S235" s="1">
        <f t="shared" si="5"/>
        <v>757.4821301</v>
      </c>
      <c r="T235" s="1">
        <f t="shared" si="6"/>
        <v>75.41014795</v>
      </c>
      <c r="U235" s="1">
        <f t="shared" si="7"/>
        <v>100.2034362</v>
      </c>
      <c r="V235" s="1">
        <f t="shared" si="8"/>
        <v>0.0893970712</v>
      </c>
      <c r="W235" s="1">
        <f t="shared" si="9"/>
        <v>2.918113885</v>
      </c>
      <c r="X235" s="1">
        <f t="shared" si="10"/>
        <v>0.08790300953</v>
      </c>
      <c r="Y235" s="1">
        <f t="shared" si="11"/>
        <v>0.05507153656</v>
      </c>
      <c r="Z235" s="1">
        <f t="shared" si="12"/>
        <v>321.5225728</v>
      </c>
      <c r="AA235" s="1">
        <f t="shared" si="13"/>
        <v>32.44258863</v>
      </c>
      <c r="AB235" s="1">
        <f t="shared" si="14"/>
        <v>31.43778125</v>
      </c>
      <c r="AC235" s="1">
        <f t="shared" si="15"/>
        <v>4.625219477</v>
      </c>
      <c r="AD235" s="1">
        <f t="shared" si="16"/>
        <v>59.99570104</v>
      </c>
      <c r="AE235" s="1">
        <f t="shared" si="17"/>
        <v>2.707034316</v>
      </c>
      <c r="AF235" s="1">
        <f t="shared" si="18"/>
        <v>4.512047145</v>
      </c>
      <c r="AG235" s="1">
        <f t="shared" si="19"/>
        <v>1.918185161</v>
      </c>
      <c r="AH235" s="1">
        <f t="shared" si="20"/>
        <v>-77.54798872</v>
      </c>
      <c r="AI235" s="1">
        <f t="shared" si="21"/>
        <v>-68.46330425</v>
      </c>
      <c r="AJ235" s="1">
        <f t="shared" si="22"/>
        <v>-5.279966305</v>
      </c>
      <c r="AK235" s="1">
        <f t="shared" si="23"/>
        <v>170.2313135</v>
      </c>
      <c r="AL235" s="1">
        <f t="shared" si="24"/>
        <v>43.35083189</v>
      </c>
      <c r="AM235" s="1">
        <f t="shared" si="25"/>
        <v>1.754632115</v>
      </c>
      <c r="AN235" s="1">
        <f t="shared" si="26"/>
        <v>12.16428876</v>
      </c>
      <c r="AO235" s="1">
        <v>1114.316296268552</v>
      </c>
      <c r="AP235" s="1">
        <v>1072.974121212121</v>
      </c>
      <c r="AQ235" s="1">
        <v>5.161839616388606</v>
      </c>
      <c r="AR235" s="1">
        <v>64.96869328460993</v>
      </c>
      <c r="AS235" s="1">
        <f t="shared" si="27"/>
        <v>1.758457794</v>
      </c>
      <c r="AT235" s="1">
        <v>25.14040638365723</v>
      </c>
      <c r="AU235" s="1">
        <v>27.19265212121211</v>
      </c>
      <c r="AV235" s="1">
        <v>6.940813147590648E-7</v>
      </c>
      <c r="AW235" s="1">
        <v>84.42991726890527</v>
      </c>
      <c r="AX235" s="1">
        <v>0.0</v>
      </c>
      <c r="AY235" s="1">
        <v>0.0</v>
      </c>
      <c r="AZ235" s="1">
        <f t="shared" si="28"/>
        <v>1</v>
      </c>
      <c r="BA235" s="1">
        <f t="shared" si="29"/>
        <v>0</v>
      </c>
      <c r="BB235" s="1">
        <f t="shared" si="30"/>
        <v>51843.77005</v>
      </c>
      <c r="BC235" s="1">
        <f t="shared" si="31"/>
        <v>2000.036875</v>
      </c>
      <c r="BD235" s="1">
        <f t="shared" si="32"/>
        <v>1681.231331</v>
      </c>
      <c r="BE235" s="1">
        <f t="shared" si="33"/>
        <v>0.8406001671</v>
      </c>
      <c r="BF235" s="1">
        <f t="shared" si="34"/>
        <v>0.1607583224</v>
      </c>
      <c r="BG235" s="1">
        <v>6.0</v>
      </c>
      <c r="BH235" s="1">
        <v>0.5</v>
      </c>
      <c r="BI235" s="1" t="s">
        <v>356</v>
      </c>
      <c r="BJ235" s="1">
        <v>2.0</v>
      </c>
      <c r="BK235" s="1" t="b">
        <v>1</v>
      </c>
      <c r="BL235" s="1">
        <v>1.6602244786E9</v>
      </c>
      <c r="BM235" s="1">
        <v>1006.5265</v>
      </c>
      <c r="BN235" s="1">
        <v>1060.653125</v>
      </c>
      <c r="BO235" s="1">
        <v>27.1917</v>
      </c>
      <c r="BP235" s="1">
        <v>25.1439125</v>
      </c>
      <c r="BQ235" s="1">
        <v>1004.207125</v>
      </c>
      <c r="BR235" s="1">
        <v>27.17643125</v>
      </c>
      <c r="BS235" s="1">
        <v>500.1263125</v>
      </c>
      <c r="BT235" s="1">
        <v>99.45368125</v>
      </c>
      <c r="BU235" s="1">
        <v>0.1000177125</v>
      </c>
      <c r="BV235" s="1">
        <v>31.0026</v>
      </c>
      <c r="BW235" s="1">
        <v>31.43778125</v>
      </c>
      <c r="BX235" s="1">
        <v>999.9</v>
      </c>
      <c r="BY235" s="1">
        <v>0.0</v>
      </c>
      <c r="BZ235" s="1">
        <v>0.0</v>
      </c>
      <c r="CA235" s="1">
        <v>9989.52875</v>
      </c>
      <c r="CB235" s="1">
        <v>0.0</v>
      </c>
      <c r="CC235" s="1">
        <v>7.429625</v>
      </c>
      <c r="CD235" s="1">
        <v>-54.1257625</v>
      </c>
      <c r="CE235" s="1">
        <v>1034.6613125</v>
      </c>
      <c r="CF235" s="1">
        <v>1088.01</v>
      </c>
      <c r="CG235" s="1">
        <v>2.047795625</v>
      </c>
      <c r="CH235" s="1">
        <v>1060.653125</v>
      </c>
      <c r="CI235" s="1">
        <v>25.1439125</v>
      </c>
      <c r="CJ235" s="1">
        <v>2.704313125</v>
      </c>
      <c r="CK235" s="1">
        <v>2.500654375</v>
      </c>
      <c r="CL235" s="1">
        <v>22.31134375</v>
      </c>
      <c r="CM235" s="1">
        <v>21.0307625</v>
      </c>
      <c r="CN235" s="1">
        <v>2000.036875</v>
      </c>
      <c r="CO235" s="1">
        <v>0.9799943124999999</v>
      </c>
      <c r="CP235" s="1">
        <v>0.0200058875</v>
      </c>
      <c r="CQ235" s="1">
        <v>0.0</v>
      </c>
      <c r="CR235" s="1">
        <v>2.8610625</v>
      </c>
      <c r="CS235" s="1">
        <v>0.0</v>
      </c>
      <c r="CT235" s="1">
        <v>22546.25</v>
      </c>
      <c r="CU235" s="1">
        <v>17412.625</v>
      </c>
      <c r="CV235" s="1">
        <v>40.437</v>
      </c>
      <c r="CW235" s="1">
        <v>41.3553125</v>
      </c>
      <c r="CX235" s="1">
        <v>40.35925</v>
      </c>
      <c r="CY235" s="1">
        <v>39.909875</v>
      </c>
      <c r="CZ235" s="1">
        <v>40.562</v>
      </c>
      <c r="DA235" s="1">
        <v>1960.025</v>
      </c>
      <c r="DB235" s="1">
        <v>40.011875</v>
      </c>
      <c r="DC235" s="1">
        <v>0.0</v>
      </c>
      <c r="DD235" s="1">
        <v>1.6602244853E9</v>
      </c>
      <c r="DE235" s="1">
        <v>0.0</v>
      </c>
      <c r="DF235" s="1">
        <v>1.660224008E9</v>
      </c>
      <c r="DG235" s="1" t="s">
        <v>357</v>
      </c>
      <c r="DH235" s="1">
        <v>1.660224008E9</v>
      </c>
      <c r="DI235" s="1">
        <v>1.660224007E9</v>
      </c>
      <c r="DJ235" s="1">
        <v>1.0</v>
      </c>
      <c r="DK235" s="1">
        <v>0.091</v>
      </c>
      <c r="DL235" s="1">
        <v>-0.018</v>
      </c>
      <c r="DM235" s="1">
        <v>1.42</v>
      </c>
      <c r="DN235" s="1">
        <v>0.02</v>
      </c>
      <c r="DO235" s="1">
        <v>400.0</v>
      </c>
      <c r="DP235" s="1">
        <v>26.0</v>
      </c>
      <c r="DQ235" s="1">
        <v>0.31</v>
      </c>
      <c r="DR235" s="1">
        <v>0.11</v>
      </c>
      <c r="DS235" s="1">
        <v>12.20509536664155</v>
      </c>
      <c r="DT235" s="1">
        <v>1.726132084083062</v>
      </c>
      <c r="DU235" s="1">
        <v>0.1884932729089047</v>
      </c>
      <c r="DV235" s="1">
        <v>0.0</v>
      </c>
      <c r="DW235" s="1">
        <v>43.30278642606378</v>
      </c>
      <c r="DX235" s="1">
        <v>5.235938452868746</v>
      </c>
      <c r="DY235" s="1">
        <v>0.4006275912691355</v>
      </c>
      <c r="DZ235" s="1">
        <v>0.0</v>
      </c>
      <c r="EA235" s="1">
        <v>-54.08173870967742</v>
      </c>
      <c r="EB235" s="1">
        <v>-6.745649999999999</v>
      </c>
      <c r="EC235" s="1">
        <v>0.5275701235625025</v>
      </c>
      <c r="ED235" s="1">
        <v>0.0</v>
      </c>
      <c r="EE235" s="1">
        <v>752.4573357036345</v>
      </c>
      <c r="EF235" s="1">
        <v>255.2406387498071</v>
      </c>
      <c r="EG235" s="1">
        <v>18.60661550269792</v>
      </c>
      <c r="EH235" s="1">
        <v>0.0</v>
      </c>
      <c r="EI235" s="1">
        <v>2.050579512195122</v>
      </c>
      <c r="EJ235" s="1">
        <v>-0.03338111498257525</v>
      </c>
      <c r="EK235" s="1">
        <v>0.005781685108069799</v>
      </c>
      <c r="EL235" s="1">
        <v>1.0</v>
      </c>
      <c r="EM235" s="1">
        <v>1.918204885797052</v>
      </c>
      <c r="EN235" s="1">
        <v>-0.003504683861657002</v>
      </c>
      <c r="EO235" s="1">
        <v>7.46649632296771E-4</v>
      </c>
      <c r="EP235" s="1">
        <v>1.0</v>
      </c>
      <c r="EQ235" s="1">
        <v>2.0</v>
      </c>
      <c r="ER235" s="1">
        <v>6.0</v>
      </c>
      <c r="ES235" s="1" t="s">
        <v>393</v>
      </c>
      <c r="ET235" s="1">
        <v>2.94483</v>
      </c>
      <c r="EU235" s="1">
        <v>2.8013</v>
      </c>
      <c r="EV235" s="1">
        <v>0.172197</v>
      </c>
      <c r="EW235" s="1">
        <v>0.177859</v>
      </c>
      <c r="EX235" s="1">
        <v>0.118262</v>
      </c>
      <c r="EY235" s="1">
        <v>0.112008</v>
      </c>
      <c r="EZ235" s="1">
        <v>17022.7</v>
      </c>
      <c r="FA235" s="1">
        <v>17729.4</v>
      </c>
      <c r="FB235" s="1">
        <v>23902.9</v>
      </c>
      <c r="FC235" s="1">
        <v>25084.4</v>
      </c>
      <c r="FD235" s="1">
        <v>33728.3</v>
      </c>
      <c r="FE235" s="1">
        <v>35563.1</v>
      </c>
      <c r="FF235" s="1">
        <v>43564.9</v>
      </c>
      <c r="FG235" s="1">
        <v>46364.8</v>
      </c>
      <c r="FH235" s="1">
        <v>1.9895</v>
      </c>
      <c r="FI235" s="1">
        <v>1.91602</v>
      </c>
      <c r="FJ235" s="1">
        <v>0.133514</v>
      </c>
      <c r="FK235" s="1">
        <v>0.0</v>
      </c>
      <c r="FL235" s="1">
        <v>29.2678</v>
      </c>
      <c r="FM235" s="1">
        <v>999.9</v>
      </c>
      <c r="FN235" s="1">
        <v>69.8</v>
      </c>
      <c r="FO235" s="1">
        <v>31.8</v>
      </c>
      <c r="FP235" s="1">
        <v>33.1364</v>
      </c>
      <c r="FQ235" s="1">
        <v>64.364</v>
      </c>
      <c r="FR235" s="1">
        <v>25.8133</v>
      </c>
      <c r="FS235" s="1">
        <v>1.0</v>
      </c>
      <c r="FT235" s="1">
        <v>0.219497</v>
      </c>
      <c r="FU235" s="1">
        <v>0.474374</v>
      </c>
      <c r="FV235" s="1">
        <v>20.3243</v>
      </c>
      <c r="FW235" s="1">
        <v>5.2134</v>
      </c>
      <c r="FX235" s="1">
        <v>11.9078</v>
      </c>
      <c r="FY235" s="1">
        <v>5.00325</v>
      </c>
      <c r="FZ235" s="1">
        <v>3.28963</v>
      </c>
      <c r="GA235" s="1">
        <v>9999.0</v>
      </c>
      <c r="GB235" s="1">
        <v>9999.0</v>
      </c>
      <c r="GC235" s="1">
        <v>9999.0</v>
      </c>
      <c r="GD235" s="1">
        <v>999.9</v>
      </c>
      <c r="GE235" s="1">
        <v>1.85945</v>
      </c>
      <c r="GF235" s="1">
        <v>1.8544</v>
      </c>
      <c r="GG235" s="1">
        <v>1.8576</v>
      </c>
      <c r="GH235" s="1">
        <v>1.85607</v>
      </c>
      <c r="GI235" s="1">
        <v>1.85486</v>
      </c>
      <c r="GJ235" s="1">
        <v>1.85456</v>
      </c>
      <c r="GK235" s="1">
        <v>1.8531</v>
      </c>
      <c r="GL235" s="1">
        <v>1.85638</v>
      </c>
      <c r="GM235" s="1">
        <v>0.0</v>
      </c>
      <c r="GN235" s="1">
        <v>0.0</v>
      </c>
      <c r="GO235" s="1">
        <v>0.0</v>
      </c>
      <c r="GP235" s="1">
        <v>0.0</v>
      </c>
      <c r="GQ235" s="1" t="s">
        <v>359</v>
      </c>
      <c r="GR235" s="1" t="s">
        <v>360</v>
      </c>
      <c r="GS235" s="1" t="s">
        <v>361</v>
      </c>
      <c r="GT235" s="1" t="s">
        <v>361</v>
      </c>
      <c r="GU235" s="1" t="s">
        <v>361</v>
      </c>
      <c r="GV235" s="1" t="s">
        <v>361</v>
      </c>
      <c r="GW235" s="1">
        <v>0.0</v>
      </c>
      <c r="GX235" s="1">
        <v>100.0</v>
      </c>
      <c r="GY235" s="1">
        <v>100.0</v>
      </c>
      <c r="GZ235" s="1">
        <v>2.36</v>
      </c>
      <c r="HA235" s="1">
        <v>0.0153</v>
      </c>
      <c r="HB235" s="1">
        <v>0.4508132229881339</v>
      </c>
      <c r="HC235" s="1">
        <v>0.002931838302181297</v>
      </c>
      <c r="HD235" s="1">
        <v>-1.375455985948503E-6</v>
      </c>
      <c r="HE235" s="1">
        <v>3.07004744371273E-10</v>
      </c>
      <c r="HF235" s="1">
        <v>-0.06116048014925604</v>
      </c>
      <c r="HG235" s="1">
        <v>0.0100384331276165</v>
      </c>
      <c r="HH235" s="1">
        <v>-3.153267371123071E-4</v>
      </c>
      <c r="HI235" s="1">
        <v>1.819468599177705E-6</v>
      </c>
      <c r="HJ235" s="1">
        <v>1.0</v>
      </c>
      <c r="HK235" s="1">
        <v>2112.0</v>
      </c>
      <c r="HL235" s="1">
        <v>3.0</v>
      </c>
      <c r="HM235" s="1">
        <v>29.0</v>
      </c>
      <c r="HN235" s="1">
        <v>8.0</v>
      </c>
      <c r="HO235" s="1">
        <v>8.0</v>
      </c>
      <c r="HP235" s="1">
        <v>2.36694</v>
      </c>
      <c r="HQ235" s="1">
        <v>2.27539</v>
      </c>
      <c r="HR235" s="1">
        <v>1.4978</v>
      </c>
      <c r="HS235" s="1">
        <v>2.30347</v>
      </c>
      <c r="HT235" s="1">
        <v>1.54785</v>
      </c>
      <c r="HU235" s="1">
        <v>2.24854</v>
      </c>
      <c r="HV235" s="1">
        <v>35.638</v>
      </c>
      <c r="HW235" s="1">
        <v>15.568</v>
      </c>
      <c r="HX235" s="1">
        <v>18.0</v>
      </c>
      <c r="HY235" s="1">
        <v>500.842</v>
      </c>
      <c r="HZ235" s="1">
        <v>519.417</v>
      </c>
      <c r="IA235" s="1">
        <v>28.5297</v>
      </c>
      <c r="IB235" s="1">
        <v>29.9212</v>
      </c>
      <c r="IC235" s="1">
        <v>30.0007</v>
      </c>
      <c r="ID235" s="1">
        <v>29.6946</v>
      </c>
      <c r="IE235" s="1">
        <v>29.7872</v>
      </c>
      <c r="IF235" s="1">
        <v>47.3776</v>
      </c>
      <c r="IG235" s="1">
        <v>27.362</v>
      </c>
      <c r="IH235" s="1">
        <v>82.0414</v>
      </c>
      <c r="II235" s="1">
        <v>28.5292</v>
      </c>
      <c r="IJ235" s="1">
        <v>1136.5</v>
      </c>
      <c r="IK235" s="1">
        <v>25.0826</v>
      </c>
      <c r="IL235" s="1">
        <v>100.753</v>
      </c>
      <c r="IM235" s="1">
        <v>100.489</v>
      </c>
      <c r="IN235" s="1" t="s">
        <v>362</v>
      </c>
    </row>
    <row r="236" ht="15.75" customHeight="1">
      <c r="A236" s="1">
        <v>220.0</v>
      </c>
      <c r="B236" s="1">
        <v>1.6602244876E9</v>
      </c>
      <c r="C236" s="1">
        <v>500.5999999046326</v>
      </c>
      <c r="D236" s="1" t="s">
        <v>775</v>
      </c>
      <c r="E236" s="1" t="s">
        <v>776</v>
      </c>
      <c r="F236" s="1">
        <v>1.0</v>
      </c>
      <c r="G236" s="1" t="s">
        <v>349</v>
      </c>
      <c r="H236" s="1" t="s">
        <v>350</v>
      </c>
      <c r="I236" s="1" t="s">
        <v>351</v>
      </c>
      <c r="J236" s="1" t="s">
        <v>352</v>
      </c>
      <c r="K236" s="1" t="s">
        <v>353</v>
      </c>
      <c r="L236" s="1" t="s">
        <v>354</v>
      </c>
      <c r="M236" s="1" t="s">
        <v>355</v>
      </c>
      <c r="N236" s="1">
        <v>1.660224480099999E9</v>
      </c>
      <c r="O236" s="1">
        <f t="shared" si="1"/>
        <v>0.001758773601</v>
      </c>
      <c r="P236" s="1">
        <f t="shared" si="2"/>
        <v>1.758773601</v>
      </c>
      <c r="Q236" s="1">
        <f t="shared" si="3"/>
        <v>12.21688776</v>
      </c>
      <c r="R236" s="1">
        <f t="shared" si="4"/>
        <v>1013.934067</v>
      </c>
      <c r="S236" s="1">
        <f t="shared" si="5"/>
        <v>763.777724</v>
      </c>
      <c r="T236" s="1">
        <f t="shared" si="6"/>
        <v>76.03692932</v>
      </c>
      <c r="U236" s="1">
        <f t="shared" si="7"/>
        <v>100.9409289</v>
      </c>
      <c r="V236" s="1">
        <f t="shared" si="8"/>
        <v>0.08942143407</v>
      </c>
      <c r="W236" s="1">
        <f t="shared" si="9"/>
        <v>2.917955312</v>
      </c>
      <c r="X236" s="1">
        <f t="shared" si="10"/>
        <v>0.08792648552</v>
      </c>
      <c r="Y236" s="1">
        <f t="shared" si="11"/>
        <v>0.05508628683</v>
      </c>
      <c r="Z236" s="1">
        <f t="shared" si="12"/>
        <v>321.521802</v>
      </c>
      <c r="AA236" s="1">
        <f t="shared" si="13"/>
        <v>32.44233478</v>
      </c>
      <c r="AB236" s="1">
        <f t="shared" si="14"/>
        <v>31.43716667</v>
      </c>
      <c r="AC236" s="1">
        <f t="shared" si="15"/>
        <v>4.625057923</v>
      </c>
      <c r="AD236" s="1">
        <f t="shared" si="16"/>
        <v>59.99660588</v>
      </c>
      <c r="AE236" s="1">
        <f t="shared" si="17"/>
        <v>2.7070381</v>
      </c>
      <c r="AF236" s="1">
        <f t="shared" si="18"/>
        <v>4.511985403</v>
      </c>
      <c r="AG236" s="1">
        <f t="shared" si="19"/>
        <v>1.918019823</v>
      </c>
      <c r="AH236" s="1">
        <f t="shared" si="20"/>
        <v>-77.56191582</v>
      </c>
      <c r="AI236" s="1">
        <f t="shared" si="21"/>
        <v>-68.40065713</v>
      </c>
      <c r="AJ236" s="1">
        <f t="shared" si="22"/>
        <v>-5.275399328</v>
      </c>
      <c r="AK236" s="1">
        <f t="shared" si="23"/>
        <v>170.2838297</v>
      </c>
      <c r="AL236" s="1">
        <f t="shared" si="24"/>
        <v>43.46459635</v>
      </c>
      <c r="AM236" s="1">
        <f t="shared" si="25"/>
        <v>1.75493078</v>
      </c>
      <c r="AN236" s="1">
        <f t="shared" si="26"/>
        <v>12.21688776</v>
      </c>
      <c r="AO236" s="1">
        <v>1119.536379792682</v>
      </c>
      <c r="AP236" s="1">
        <v>1078.133272727272</v>
      </c>
      <c r="AQ236" s="1">
        <v>5.161261841569306</v>
      </c>
      <c r="AR236" s="1">
        <v>64.96869328460993</v>
      </c>
      <c r="AS236" s="1">
        <f t="shared" si="27"/>
        <v>1.758773601</v>
      </c>
      <c r="AT236" s="1">
        <v>25.14059482924112</v>
      </c>
      <c r="AU236" s="1">
        <v>27.19303272727273</v>
      </c>
      <c r="AV236" s="1">
        <v>2.070179445633302E-5</v>
      </c>
      <c r="AW236" s="1">
        <v>84.42991726890527</v>
      </c>
      <c r="AX236" s="1">
        <v>0.0</v>
      </c>
      <c r="AY236" s="1">
        <v>0.0</v>
      </c>
      <c r="AZ236" s="1">
        <f t="shared" si="28"/>
        <v>1</v>
      </c>
      <c r="BA236" s="1">
        <f t="shared" si="29"/>
        <v>0</v>
      </c>
      <c r="BB236" s="1">
        <f t="shared" si="30"/>
        <v>51839.30552</v>
      </c>
      <c r="BC236" s="1">
        <f t="shared" si="31"/>
        <v>2000.032</v>
      </c>
      <c r="BD236" s="1">
        <f t="shared" si="32"/>
        <v>1681.22724</v>
      </c>
      <c r="BE236" s="1">
        <f t="shared" si="33"/>
        <v>0.8406001704</v>
      </c>
      <c r="BF236" s="1">
        <f t="shared" si="34"/>
        <v>0.1607583289</v>
      </c>
      <c r="BG236" s="1">
        <v>6.0</v>
      </c>
      <c r="BH236" s="1">
        <v>0.5</v>
      </c>
      <c r="BI236" s="1" t="s">
        <v>356</v>
      </c>
      <c r="BJ236" s="1">
        <v>2.0</v>
      </c>
      <c r="BK236" s="1" t="b">
        <v>1</v>
      </c>
      <c r="BL236" s="1">
        <v>1.660224480099999E9</v>
      </c>
      <c r="BM236" s="1">
        <v>1013.934066666667</v>
      </c>
      <c r="BN236" s="1">
        <v>1068.212</v>
      </c>
      <c r="BO236" s="1">
        <v>27.19172666666667</v>
      </c>
      <c r="BP236" s="1">
        <v>25.14363333333333</v>
      </c>
      <c r="BQ236" s="1">
        <v>1011.6068</v>
      </c>
      <c r="BR236" s="1">
        <v>27.17646</v>
      </c>
      <c r="BS236" s="1">
        <v>500.1367333333334</v>
      </c>
      <c r="BT236" s="1">
        <v>99.45367999999999</v>
      </c>
      <c r="BU236" s="1">
        <v>0.1000604733333333</v>
      </c>
      <c r="BV236" s="1">
        <v>31.00236</v>
      </c>
      <c r="BW236" s="1">
        <v>31.43716666666667</v>
      </c>
      <c r="BX236" s="1">
        <v>999.8999999999999</v>
      </c>
      <c r="BY236" s="1">
        <v>0.0</v>
      </c>
      <c r="BZ236" s="1">
        <v>0.0</v>
      </c>
      <c r="CA236" s="1">
        <v>9988.624</v>
      </c>
      <c r="CB236" s="1">
        <v>0.0</v>
      </c>
      <c r="CC236" s="1">
        <v>7.429019333333333</v>
      </c>
      <c r="CD236" s="1">
        <v>-54.27693333333333</v>
      </c>
      <c r="CE236" s="1">
        <v>1042.276</v>
      </c>
      <c r="CF236" s="1">
        <v>1095.763333333334</v>
      </c>
      <c r="CG236" s="1">
        <v>2.048102</v>
      </c>
      <c r="CH236" s="1">
        <v>1068.212</v>
      </c>
      <c r="CI236" s="1">
        <v>25.14363333333333</v>
      </c>
      <c r="CJ236" s="1">
        <v>2.704316</v>
      </c>
      <c r="CK236" s="1">
        <v>2.500626666666667</v>
      </c>
      <c r="CL236" s="1">
        <v>22.31136666666667</v>
      </c>
      <c r="CM236" s="1">
        <v>21.03058</v>
      </c>
      <c r="CN236" s="1">
        <v>2000.032</v>
      </c>
      <c r="CO236" s="1">
        <v>0.9799942000000001</v>
      </c>
      <c r="CP236" s="1">
        <v>0.020006</v>
      </c>
      <c r="CQ236" s="1">
        <v>0.0</v>
      </c>
      <c r="CR236" s="1">
        <v>2.897866666666666</v>
      </c>
      <c r="CS236" s="1">
        <v>0.0</v>
      </c>
      <c r="CT236" s="1">
        <v>22548.38</v>
      </c>
      <c r="CU236" s="1">
        <v>17412.58666666667</v>
      </c>
      <c r="CV236" s="1">
        <v>40.437</v>
      </c>
      <c r="CW236" s="1">
        <v>41.3582</v>
      </c>
      <c r="CX236" s="1">
        <v>40.3666</v>
      </c>
      <c r="CY236" s="1">
        <v>39.91220000000001</v>
      </c>
      <c r="CZ236" s="1">
        <v>40.562</v>
      </c>
      <c r="DA236" s="1">
        <v>1960.02</v>
      </c>
      <c r="DB236" s="1">
        <v>40.01199999999999</v>
      </c>
      <c r="DC236" s="1">
        <v>0.0</v>
      </c>
      <c r="DD236" s="1">
        <v>1.6602244865E9</v>
      </c>
      <c r="DE236" s="1">
        <v>0.0</v>
      </c>
      <c r="DF236" s="1">
        <v>1.660224008E9</v>
      </c>
      <c r="DG236" s="1" t="s">
        <v>357</v>
      </c>
      <c r="DH236" s="1">
        <v>1.660224008E9</v>
      </c>
      <c r="DI236" s="1">
        <v>1.660224007E9</v>
      </c>
      <c r="DJ236" s="1">
        <v>1.0</v>
      </c>
      <c r="DK236" s="1">
        <v>0.091</v>
      </c>
      <c r="DL236" s="1">
        <v>-0.018</v>
      </c>
      <c r="DM236" s="1">
        <v>1.42</v>
      </c>
      <c r="DN236" s="1">
        <v>0.02</v>
      </c>
      <c r="DO236" s="1">
        <v>400.0</v>
      </c>
      <c r="DP236" s="1">
        <v>26.0</v>
      </c>
      <c r="DQ236" s="1">
        <v>0.31</v>
      </c>
      <c r="DR236" s="1">
        <v>0.11</v>
      </c>
      <c r="DS236" s="1">
        <v>12.21428872163535</v>
      </c>
      <c r="DT236" s="1">
        <v>1.300863901377974</v>
      </c>
      <c r="DU236" s="1">
        <v>0.1815222290773151</v>
      </c>
      <c r="DV236" s="1">
        <v>0.0</v>
      </c>
      <c r="DW236" s="1">
        <v>43.37922553911548</v>
      </c>
      <c r="DX236" s="1">
        <v>4.789996043460901</v>
      </c>
      <c r="DY236" s="1">
        <v>0.3731402752818989</v>
      </c>
      <c r="DZ236" s="1">
        <v>0.0</v>
      </c>
      <c r="EA236" s="1">
        <v>-54.18125806451614</v>
      </c>
      <c r="EB236" s="1">
        <v>-6.178069354838684</v>
      </c>
      <c r="EC236" s="1">
        <v>0.4906568229616649</v>
      </c>
      <c r="ED236" s="1">
        <v>0.0</v>
      </c>
      <c r="EE236" s="1">
        <v>757.0559940946285</v>
      </c>
      <c r="EF236" s="1">
        <v>266.6842432370352</v>
      </c>
      <c r="EG236" s="1">
        <v>19.46959546629714</v>
      </c>
      <c r="EH236" s="1">
        <v>0.0</v>
      </c>
      <c r="EI236" s="1">
        <v>2.049905365853659</v>
      </c>
      <c r="EJ236" s="1">
        <v>-0.0225200696864098</v>
      </c>
      <c r="EK236" s="1">
        <v>0.00498338610397321</v>
      </c>
      <c r="EL236" s="1">
        <v>1.0</v>
      </c>
      <c r="EM236" s="1">
        <v>1.918147089875958</v>
      </c>
      <c r="EN236" s="1">
        <v>-0.003225428979296232</v>
      </c>
      <c r="EO236" s="1">
        <v>7.398093433374244E-4</v>
      </c>
      <c r="EP236" s="1">
        <v>1.0</v>
      </c>
      <c r="EQ236" s="1">
        <v>2.0</v>
      </c>
      <c r="ER236" s="1">
        <v>6.0</v>
      </c>
      <c r="ES236" s="1" t="s">
        <v>393</v>
      </c>
      <c r="ET236" s="1">
        <v>2.94461</v>
      </c>
      <c r="EU236" s="1">
        <v>2.80122</v>
      </c>
      <c r="EV236" s="1">
        <v>0.172716</v>
      </c>
      <c r="EW236" s="1">
        <v>0.178364</v>
      </c>
      <c r="EX236" s="1">
        <v>0.118264</v>
      </c>
      <c r="EY236" s="1">
        <v>0.112006</v>
      </c>
      <c r="EZ236" s="1">
        <v>17012.0</v>
      </c>
      <c r="FA236" s="1">
        <v>17718.5</v>
      </c>
      <c r="FB236" s="1">
        <v>23902.9</v>
      </c>
      <c r="FC236" s="1">
        <v>25084.4</v>
      </c>
      <c r="FD236" s="1">
        <v>33728.2</v>
      </c>
      <c r="FE236" s="1">
        <v>35563.2</v>
      </c>
      <c r="FF236" s="1">
        <v>43564.8</v>
      </c>
      <c r="FG236" s="1">
        <v>46364.8</v>
      </c>
      <c r="FH236" s="1">
        <v>1.98967</v>
      </c>
      <c r="FI236" s="1">
        <v>1.9159</v>
      </c>
      <c r="FJ236" s="1">
        <v>0.133276</v>
      </c>
      <c r="FK236" s="1">
        <v>0.0</v>
      </c>
      <c r="FL236" s="1">
        <v>29.2686</v>
      </c>
      <c r="FM236" s="1">
        <v>999.9</v>
      </c>
      <c r="FN236" s="1">
        <v>69.8</v>
      </c>
      <c r="FO236" s="1">
        <v>31.8</v>
      </c>
      <c r="FP236" s="1">
        <v>33.1336</v>
      </c>
      <c r="FQ236" s="1">
        <v>63.994</v>
      </c>
      <c r="FR236" s="1">
        <v>25.9054</v>
      </c>
      <c r="FS236" s="1">
        <v>1.0</v>
      </c>
      <c r="FT236" s="1">
        <v>0.219576</v>
      </c>
      <c r="FU236" s="1">
        <v>0.475379</v>
      </c>
      <c r="FV236" s="1">
        <v>20.3243</v>
      </c>
      <c r="FW236" s="1">
        <v>5.214</v>
      </c>
      <c r="FX236" s="1">
        <v>11.9077</v>
      </c>
      <c r="FY236" s="1">
        <v>5.0034</v>
      </c>
      <c r="FZ236" s="1">
        <v>3.28973</v>
      </c>
      <c r="GA236" s="1">
        <v>9999.0</v>
      </c>
      <c r="GB236" s="1">
        <v>9999.0</v>
      </c>
      <c r="GC236" s="1">
        <v>9999.0</v>
      </c>
      <c r="GD236" s="1">
        <v>999.9</v>
      </c>
      <c r="GE236" s="1">
        <v>1.85944</v>
      </c>
      <c r="GF236" s="1">
        <v>1.8544</v>
      </c>
      <c r="GG236" s="1">
        <v>1.8576</v>
      </c>
      <c r="GH236" s="1">
        <v>1.85607</v>
      </c>
      <c r="GI236" s="1">
        <v>1.85486</v>
      </c>
      <c r="GJ236" s="1">
        <v>1.85456</v>
      </c>
      <c r="GK236" s="1">
        <v>1.8531</v>
      </c>
      <c r="GL236" s="1">
        <v>1.85638</v>
      </c>
      <c r="GM236" s="1">
        <v>0.0</v>
      </c>
      <c r="GN236" s="1">
        <v>0.0</v>
      </c>
      <c r="GO236" s="1">
        <v>0.0</v>
      </c>
      <c r="GP236" s="1">
        <v>0.0</v>
      </c>
      <c r="GQ236" s="1" t="s">
        <v>359</v>
      </c>
      <c r="GR236" s="1" t="s">
        <v>360</v>
      </c>
      <c r="GS236" s="1" t="s">
        <v>361</v>
      </c>
      <c r="GT236" s="1" t="s">
        <v>361</v>
      </c>
      <c r="GU236" s="1" t="s">
        <v>361</v>
      </c>
      <c r="GV236" s="1" t="s">
        <v>361</v>
      </c>
      <c r="GW236" s="1">
        <v>0.0</v>
      </c>
      <c r="GX236" s="1">
        <v>100.0</v>
      </c>
      <c r="GY236" s="1">
        <v>100.0</v>
      </c>
      <c r="GZ236" s="1">
        <v>2.37</v>
      </c>
      <c r="HA236" s="1">
        <v>0.0153</v>
      </c>
      <c r="HB236" s="1">
        <v>0.4508132229881339</v>
      </c>
      <c r="HC236" s="1">
        <v>0.002931838302181297</v>
      </c>
      <c r="HD236" s="1">
        <v>-1.375455985948503E-6</v>
      </c>
      <c r="HE236" s="1">
        <v>3.07004744371273E-10</v>
      </c>
      <c r="HF236" s="1">
        <v>-0.06116048014925604</v>
      </c>
      <c r="HG236" s="1">
        <v>0.0100384331276165</v>
      </c>
      <c r="HH236" s="1">
        <v>-3.153267371123071E-4</v>
      </c>
      <c r="HI236" s="1">
        <v>1.819468599177705E-6</v>
      </c>
      <c r="HJ236" s="1">
        <v>1.0</v>
      </c>
      <c r="HK236" s="1">
        <v>2112.0</v>
      </c>
      <c r="HL236" s="1">
        <v>3.0</v>
      </c>
      <c r="HM236" s="1">
        <v>29.0</v>
      </c>
      <c r="HN236" s="1">
        <v>8.0</v>
      </c>
      <c r="HO236" s="1">
        <v>8.0</v>
      </c>
      <c r="HP236" s="1">
        <v>2.37793</v>
      </c>
      <c r="HQ236" s="1">
        <v>2.2583</v>
      </c>
      <c r="HR236" s="1">
        <v>1.4978</v>
      </c>
      <c r="HS236" s="1">
        <v>2.30347</v>
      </c>
      <c r="HT236" s="1">
        <v>1.54785</v>
      </c>
      <c r="HU236" s="1">
        <v>2.41943</v>
      </c>
      <c r="HV236" s="1">
        <v>35.638</v>
      </c>
      <c r="HW236" s="1">
        <v>15.5855</v>
      </c>
      <c r="HX236" s="1">
        <v>18.0</v>
      </c>
      <c r="HY236" s="1">
        <v>500.958</v>
      </c>
      <c r="HZ236" s="1">
        <v>519.341</v>
      </c>
      <c r="IA236" s="1">
        <v>28.5293</v>
      </c>
      <c r="IB236" s="1">
        <v>29.9226</v>
      </c>
      <c r="IC236" s="1">
        <v>30.0006</v>
      </c>
      <c r="ID236" s="1">
        <v>29.6961</v>
      </c>
      <c r="IE236" s="1">
        <v>29.7882</v>
      </c>
      <c r="IF236" s="1">
        <v>47.6111</v>
      </c>
      <c r="IG236" s="1">
        <v>27.362</v>
      </c>
      <c r="IH236" s="1">
        <v>82.0414</v>
      </c>
      <c r="II236" s="1">
        <v>28.5292</v>
      </c>
      <c r="IJ236" s="1">
        <v>1136.5</v>
      </c>
      <c r="IK236" s="1">
        <v>25.0829</v>
      </c>
      <c r="IL236" s="1">
        <v>100.753</v>
      </c>
      <c r="IM236" s="1">
        <v>100.489</v>
      </c>
      <c r="IN236" s="1" t="s">
        <v>362</v>
      </c>
    </row>
    <row r="237" ht="15.75" customHeight="1">
      <c r="A237" s="1">
        <v>221.0</v>
      </c>
      <c r="B237" s="1">
        <v>1.6602244886E9</v>
      </c>
      <c r="C237" s="1">
        <v>501.5999999046326</v>
      </c>
      <c r="D237" s="1" t="s">
        <v>777</v>
      </c>
      <c r="E237" s="1" t="s">
        <v>778</v>
      </c>
      <c r="F237" s="1">
        <v>1.0</v>
      </c>
      <c r="G237" s="1" t="s">
        <v>349</v>
      </c>
      <c r="H237" s="1" t="s">
        <v>350</v>
      </c>
      <c r="I237" s="1" t="s">
        <v>351</v>
      </c>
      <c r="J237" s="1" t="s">
        <v>352</v>
      </c>
      <c r="K237" s="1" t="s">
        <v>353</v>
      </c>
      <c r="L237" s="1" t="s">
        <v>354</v>
      </c>
      <c r="M237" s="1" t="s">
        <v>355</v>
      </c>
      <c r="N237" s="1">
        <v>1.6602244806E9</v>
      </c>
      <c r="O237" s="1">
        <f t="shared" si="1"/>
        <v>0.00175831614</v>
      </c>
      <c r="P237" s="1">
        <f t="shared" si="2"/>
        <v>1.75831614</v>
      </c>
      <c r="Q237" s="1">
        <f t="shared" si="3"/>
        <v>12.41048588</v>
      </c>
      <c r="R237" s="1">
        <f t="shared" si="4"/>
        <v>1016.421938</v>
      </c>
      <c r="S237" s="1">
        <f t="shared" si="5"/>
        <v>762.674809</v>
      </c>
      <c r="T237" s="1">
        <f t="shared" si="6"/>
        <v>75.92720902</v>
      </c>
      <c r="U237" s="1">
        <f t="shared" si="7"/>
        <v>101.1887111</v>
      </c>
      <c r="V237" s="1">
        <f t="shared" si="8"/>
        <v>0.08939934056</v>
      </c>
      <c r="W237" s="1">
        <f t="shared" si="9"/>
        <v>2.918102612</v>
      </c>
      <c r="X237" s="1">
        <f t="shared" si="10"/>
        <v>0.08790519805</v>
      </c>
      <c r="Y237" s="1">
        <f t="shared" si="11"/>
        <v>0.05507291148</v>
      </c>
      <c r="Z237" s="1">
        <f t="shared" si="12"/>
        <v>321.5198796</v>
      </c>
      <c r="AA237" s="1">
        <f t="shared" si="13"/>
        <v>32.44232756</v>
      </c>
      <c r="AB237" s="1">
        <f t="shared" si="14"/>
        <v>31.43709375</v>
      </c>
      <c r="AC237" s="1">
        <f t="shared" si="15"/>
        <v>4.625038755</v>
      </c>
      <c r="AD237" s="1">
        <f t="shared" si="16"/>
        <v>59.99706156</v>
      </c>
      <c r="AE237" s="1">
        <f t="shared" si="17"/>
        <v>2.707051328</v>
      </c>
      <c r="AF237" s="1">
        <f t="shared" si="18"/>
        <v>4.511973183</v>
      </c>
      <c r="AG237" s="1">
        <f t="shared" si="19"/>
        <v>1.917987427</v>
      </c>
      <c r="AH237" s="1">
        <f t="shared" si="20"/>
        <v>-77.54174176</v>
      </c>
      <c r="AI237" s="1">
        <f t="shared" si="21"/>
        <v>-68.40011148</v>
      </c>
      <c r="AJ237" s="1">
        <f t="shared" si="22"/>
        <v>-5.275087822</v>
      </c>
      <c r="AK237" s="1">
        <f t="shared" si="23"/>
        <v>170.3029385</v>
      </c>
      <c r="AL237" s="1">
        <f t="shared" si="24"/>
        <v>43.48638661</v>
      </c>
      <c r="AM237" s="1">
        <f t="shared" si="25"/>
        <v>1.755111018</v>
      </c>
      <c r="AN237" s="1">
        <f t="shared" si="26"/>
        <v>12.41048588</v>
      </c>
      <c r="AO237" s="1">
        <v>1124.718647068484</v>
      </c>
      <c r="AP237" s="1">
        <v>1083.226848484848</v>
      </c>
      <c r="AQ237" s="1">
        <v>5.131922711906398</v>
      </c>
      <c r="AR237" s="1">
        <v>64.96869328460993</v>
      </c>
      <c r="AS237" s="1">
        <f t="shared" si="27"/>
        <v>1.75831614</v>
      </c>
      <c r="AT237" s="1">
        <v>25.14149735211166</v>
      </c>
      <c r="AU237" s="1">
        <v>27.19349030303031</v>
      </c>
      <c r="AV237" s="1">
        <v>9.468649484623838E-6</v>
      </c>
      <c r="AW237" s="1">
        <v>84.42991726890527</v>
      </c>
      <c r="AX237" s="1">
        <v>0.0</v>
      </c>
      <c r="AY237" s="1">
        <v>0.0</v>
      </c>
      <c r="AZ237" s="1">
        <f t="shared" si="28"/>
        <v>1</v>
      </c>
      <c r="BA237" s="1">
        <f t="shared" si="29"/>
        <v>0</v>
      </c>
      <c r="BB237" s="1">
        <f t="shared" si="30"/>
        <v>51843.50104</v>
      </c>
      <c r="BC237" s="1">
        <f t="shared" si="31"/>
        <v>2000.02</v>
      </c>
      <c r="BD237" s="1">
        <f t="shared" si="32"/>
        <v>1681.217156</v>
      </c>
      <c r="BE237" s="1">
        <f t="shared" si="33"/>
        <v>0.8406001721</v>
      </c>
      <c r="BF237" s="1">
        <f t="shared" si="34"/>
        <v>0.1607583322</v>
      </c>
      <c r="BG237" s="1">
        <v>6.0</v>
      </c>
      <c r="BH237" s="1">
        <v>0.5</v>
      </c>
      <c r="BI237" s="1" t="s">
        <v>356</v>
      </c>
      <c r="BJ237" s="1">
        <v>2.0</v>
      </c>
      <c r="BK237" s="1" t="b">
        <v>1</v>
      </c>
      <c r="BL237" s="1">
        <v>1.6602244806E9</v>
      </c>
      <c r="BM237" s="1">
        <v>1016.4219375</v>
      </c>
      <c r="BN237" s="1">
        <v>1070.731875</v>
      </c>
      <c r="BO237" s="1">
        <v>27.19183125</v>
      </c>
      <c r="BP237" s="1">
        <v>25.1435125</v>
      </c>
      <c r="BQ237" s="1">
        <v>1014.092</v>
      </c>
      <c r="BR237" s="1">
        <v>27.1765625</v>
      </c>
      <c r="BS237" s="1">
        <v>500.133</v>
      </c>
      <c r="BT237" s="1">
        <v>99.4537875</v>
      </c>
      <c r="BU237" s="1">
        <v>0.100056575</v>
      </c>
      <c r="BV237" s="1">
        <v>31.0023125</v>
      </c>
      <c r="BW237" s="1">
        <v>31.43709375</v>
      </c>
      <c r="BX237" s="1">
        <v>999.9</v>
      </c>
      <c r="BY237" s="1">
        <v>0.0</v>
      </c>
      <c r="BZ237" s="1">
        <v>0.0</v>
      </c>
      <c r="CA237" s="1">
        <v>9989.45375</v>
      </c>
      <c r="CB237" s="1">
        <v>0.0</v>
      </c>
      <c r="CC237" s="1">
        <v>7.424630625</v>
      </c>
      <c r="CD237" s="1">
        <v>-54.30854375</v>
      </c>
      <c r="CE237" s="1">
        <v>1044.83375</v>
      </c>
      <c r="CF237" s="1">
        <v>1098.3475</v>
      </c>
      <c r="CG237" s="1">
        <v>2.048323125</v>
      </c>
      <c r="CH237" s="1">
        <v>1070.731875</v>
      </c>
      <c r="CI237" s="1">
        <v>25.1435125</v>
      </c>
      <c r="CJ237" s="1">
        <v>2.704329375</v>
      </c>
      <c r="CK237" s="1">
        <v>2.5006175</v>
      </c>
      <c r="CL237" s="1">
        <v>22.31144375</v>
      </c>
      <c r="CM237" s="1">
        <v>21.03051875</v>
      </c>
      <c r="CN237" s="1">
        <v>2000.02</v>
      </c>
      <c r="CO237" s="1">
        <v>0.9799941249999999</v>
      </c>
      <c r="CP237" s="1">
        <v>0.020006075</v>
      </c>
      <c r="CQ237" s="1">
        <v>0.0</v>
      </c>
      <c r="CR237" s="1">
        <v>2.923875</v>
      </c>
      <c r="CS237" s="1">
        <v>0.0</v>
      </c>
      <c r="CT237" s="1">
        <v>22548.76875</v>
      </c>
      <c r="CU237" s="1">
        <v>17412.48125</v>
      </c>
      <c r="CV237" s="1">
        <v>40.437</v>
      </c>
      <c r="CW237" s="1">
        <v>41.35925</v>
      </c>
      <c r="CX237" s="1">
        <v>40.367125</v>
      </c>
      <c r="CY237" s="1">
        <v>39.91374999999999</v>
      </c>
      <c r="CZ237" s="1">
        <v>40.562</v>
      </c>
      <c r="DA237" s="1">
        <v>1960.008125</v>
      </c>
      <c r="DB237" s="1">
        <v>40.011875</v>
      </c>
      <c r="DC237" s="1">
        <v>0.0</v>
      </c>
      <c r="DD237" s="1">
        <v>1.6602244877E9</v>
      </c>
      <c r="DE237" s="1">
        <v>0.0</v>
      </c>
      <c r="DF237" s="1">
        <v>1.660224008E9</v>
      </c>
      <c r="DG237" s="1" t="s">
        <v>357</v>
      </c>
      <c r="DH237" s="1">
        <v>1.660224008E9</v>
      </c>
      <c r="DI237" s="1">
        <v>1.660224007E9</v>
      </c>
      <c r="DJ237" s="1">
        <v>1.0</v>
      </c>
      <c r="DK237" s="1">
        <v>0.091</v>
      </c>
      <c r="DL237" s="1">
        <v>-0.018</v>
      </c>
      <c r="DM237" s="1">
        <v>1.42</v>
      </c>
      <c r="DN237" s="1">
        <v>0.02</v>
      </c>
      <c r="DO237" s="1">
        <v>400.0</v>
      </c>
      <c r="DP237" s="1">
        <v>26.0</v>
      </c>
      <c r="DQ237" s="1">
        <v>0.31</v>
      </c>
      <c r="DR237" s="1">
        <v>0.11</v>
      </c>
      <c r="DS237" s="1">
        <v>12.23912529874392</v>
      </c>
      <c r="DT237" s="1">
        <v>0.7349080251422374</v>
      </c>
      <c r="DU237" s="1">
        <v>0.1638770672944836</v>
      </c>
      <c r="DV237" s="1">
        <v>0.0</v>
      </c>
      <c r="DW237" s="1">
        <v>43.45771819566161</v>
      </c>
      <c r="DX237" s="1">
        <v>4.075025673514761</v>
      </c>
      <c r="DY237" s="1">
        <v>0.3396841597569977</v>
      </c>
      <c r="DZ237" s="1">
        <v>0.0</v>
      </c>
      <c r="EA237" s="1">
        <v>-54.34826</v>
      </c>
      <c r="EB237" s="1">
        <v>-4.944624694104494</v>
      </c>
      <c r="EC237" s="1">
        <v>0.3955309221792904</v>
      </c>
      <c r="ED237" s="1">
        <v>0.0</v>
      </c>
      <c r="EE237" s="1">
        <v>762.8350011375245</v>
      </c>
      <c r="EF237" s="1">
        <v>277.1948561321233</v>
      </c>
      <c r="EG237" s="1">
        <v>20.88130425468747</v>
      </c>
      <c r="EH237" s="1">
        <v>0.0</v>
      </c>
      <c r="EI237" s="1">
        <v>2.04873075</v>
      </c>
      <c r="EJ237" s="1">
        <v>0.002304427767350044</v>
      </c>
      <c r="EK237" s="1">
        <v>0.00284831826478363</v>
      </c>
      <c r="EL237" s="1">
        <v>1.0</v>
      </c>
      <c r="EM237" s="1">
        <v>1.91804876081395</v>
      </c>
      <c r="EN237" s="1">
        <v>-0.001155601578442356</v>
      </c>
      <c r="EO237" s="1">
        <v>6.503576421125822E-4</v>
      </c>
      <c r="EP237" s="1">
        <v>1.0</v>
      </c>
      <c r="EQ237" s="1">
        <v>2.0</v>
      </c>
      <c r="ER237" s="1">
        <v>6.0</v>
      </c>
      <c r="ES237" s="1" t="s">
        <v>393</v>
      </c>
      <c r="ET237" s="1">
        <v>2.94474</v>
      </c>
      <c r="EU237" s="1">
        <v>2.80119</v>
      </c>
      <c r="EV237" s="1">
        <v>0.173228</v>
      </c>
      <c r="EW237" s="1">
        <v>0.178873</v>
      </c>
      <c r="EX237" s="1">
        <v>0.118268</v>
      </c>
      <c r="EY237" s="1">
        <v>0.112007</v>
      </c>
      <c r="EZ237" s="1">
        <v>17001.4</v>
      </c>
      <c r="FA237" s="1">
        <v>17707.4</v>
      </c>
      <c r="FB237" s="1">
        <v>23902.8</v>
      </c>
      <c r="FC237" s="1">
        <v>25084.3</v>
      </c>
      <c r="FD237" s="1">
        <v>33728.0</v>
      </c>
      <c r="FE237" s="1">
        <v>35563.0</v>
      </c>
      <c r="FF237" s="1">
        <v>43564.7</v>
      </c>
      <c r="FG237" s="1">
        <v>46364.5</v>
      </c>
      <c r="FH237" s="1">
        <v>1.9896</v>
      </c>
      <c r="FI237" s="1">
        <v>1.91593</v>
      </c>
      <c r="FJ237" s="1">
        <v>0.133216</v>
      </c>
      <c r="FK237" s="1">
        <v>0.0</v>
      </c>
      <c r="FL237" s="1">
        <v>29.2691</v>
      </c>
      <c r="FM237" s="1">
        <v>999.9</v>
      </c>
      <c r="FN237" s="1">
        <v>69.8</v>
      </c>
      <c r="FO237" s="1">
        <v>31.8</v>
      </c>
      <c r="FP237" s="1">
        <v>33.1335</v>
      </c>
      <c r="FQ237" s="1">
        <v>64.194</v>
      </c>
      <c r="FR237" s="1">
        <v>25.6611</v>
      </c>
      <c r="FS237" s="1">
        <v>1.0</v>
      </c>
      <c r="FT237" s="1">
        <v>0.219621</v>
      </c>
      <c r="FU237" s="1">
        <v>0.475245</v>
      </c>
      <c r="FV237" s="1">
        <v>20.3243</v>
      </c>
      <c r="FW237" s="1">
        <v>5.21385</v>
      </c>
      <c r="FX237" s="1">
        <v>11.9077</v>
      </c>
      <c r="FY237" s="1">
        <v>5.00335</v>
      </c>
      <c r="FZ237" s="1">
        <v>3.28973</v>
      </c>
      <c r="GA237" s="1">
        <v>9999.0</v>
      </c>
      <c r="GB237" s="1">
        <v>9999.0</v>
      </c>
      <c r="GC237" s="1">
        <v>9999.0</v>
      </c>
      <c r="GD237" s="1">
        <v>999.9</v>
      </c>
      <c r="GE237" s="1">
        <v>1.85944</v>
      </c>
      <c r="GF237" s="1">
        <v>1.8544</v>
      </c>
      <c r="GG237" s="1">
        <v>1.8576</v>
      </c>
      <c r="GH237" s="1">
        <v>1.85607</v>
      </c>
      <c r="GI237" s="1">
        <v>1.85486</v>
      </c>
      <c r="GJ237" s="1">
        <v>1.85456</v>
      </c>
      <c r="GK237" s="1">
        <v>1.8531</v>
      </c>
      <c r="GL237" s="1">
        <v>1.85638</v>
      </c>
      <c r="GM237" s="1">
        <v>0.0</v>
      </c>
      <c r="GN237" s="1">
        <v>0.0</v>
      </c>
      <c r="GO237" s="1">
        <v>0.0</v>
      </c>
      <c r="GP237" s="1">
        <v>0.0</v>
      </c>
      <c r="GQ237" s="1" t="s">
        <v>359</v>
      </c>
      <c r="GR237" s="1" t="s">
        <v>360</v>
      </c>
      <c r="GS237" s="1" t="s">
        <v>361</v>
      </c>
      <c r="GT237" s="1" t="s">
        <v>361</v>
      </c>
      <c r="GU237" s="1" t="s">
        <v>361</v>
      </c>
      <c r="GV237" s="1" t="s">
        <v>361</v>
      </c>
      <c r="GW237" s="1">
        <v>0.0</v>
      </c>
      <c r="GX237" s="1">
        <v>100.0</v>
      </c>
      <c r="GY237" s="1">
        <v>100.0</v>
      </c>
      <c r="GZ237" s="1">
        <v>2.38</v>
      </c>
      <c r="HA237" s="1">
        <v>0.0153</v>
      </c>
      <c r="HB237" s="1">
        <v>0.4508132229881339</v>
      </c>
      <c r="HC237" s="1">
        <v>0.002931838302181297</v>
      </c>
      <c r="HD237" s="1">
        <v>-1.375455985948503E-6</v>
      </c>
      <c r="HE237" s="1">
        <v>3.07004744371273E-10</v>
      </c>
      <c r="HF237" s="1">
        <v>-0.06116048014925604</v>
      </c>
      <c r="HG237" s="1">
        <v>0.0100384331276165</v>
      </c>
      <c r="HH237" s="1">
        <v>-3.153267371123071E-4</v>
      </c>
      <c r="HI237" s="1">
        <v>1.819468599177705E-6</v>
      </c>
      <c r="HJ237" s="1">
        <v>1.0</v>
      </c>
      <c r="HK237" s="1">
        <v>2112.0</v>
      </c>
      <c r="HL237" s="1">
        <v>3.0</v>
      </c>
      <c r="HM237" s="1">
        <v>29.0</v>
      </c>
      <c r="HN237" s="1">
        <v>8.0</v>
      </c>
      <c r="HO237" s="1">
        <v>8.0</v>
      </c>
      <c r="HP237" s="1">
        <v>2.38403</v>
      </c>
      <c r="HQ237" s="1">
        <v>2.27295</v>
      </c>
      <c r="HR237" s="1">
        <v>1.4978</v>
      </c>
      <c r="HS237" s="1">
        <v>2.30347</v>
      </c>
      <c r="HT237" s="1">
        <v>1.54785</v>
      </c>
      <c r="HU237" s="1">
        <v>2.40723</v>
      </c>
      <c r="HV237" s="1">
        <v>35.638</v>
      </c>
      <c r="HW237" s="1">
        <v>15.5768</v>
      </c>
      <c r="HX237" s="1">
        <v>18.0</v>
      </c>
      <c r="HY237" s="1">
        <v>500.918</v>
      </c>
      <c r="HZ237" s="1">
        <v>519.365</v>
      </c>
      <c r="IA237" s="1">
        <v>28.5289</v>
      </c>
      <c r="IB237" s="1">
        <v>29.9232</v>
      </c>
      <c r="IC237" s="1">
        <v>30.0006</v>
      </c>
      <c r="ID237" s="1">
        <v>29.6966</v>
      </c>
      <c r="IE237" s="1">
        <v>29.7891</v>
      </c>
      <c r="IF237" s="1">
        <v>47.7286</v>
      </c>
      <c r="IG237" s="1">
        <v>27.362</v>
      </c>
      <c r="IH237" s="1">
        <v>82.0414</v>
      </c>
      <c r="II237" s="1">
        <v>28.5292</v>
      </c>
      <c r="IJ237" s="1">
        <v>1146.53</v>
      </c>
      <c r="IK237" s="1">
        <v>25.0831</v>
      </c>
      <c r="IL237" s="1">
        <v>100.753</v>
      </c>
      <c r="IM237" s="1">
        <v>100.488</v>
      </c>
      <c r="IN237" s="1" t="s">
        <v>362</v>
      </c>
    </row>
    <row r="238" ht="15.75" customHeight="1">
      <c r="A238" s="1">
        <v>222.0</v>
      </c>
      <c r="B238" s="1">
        <v>1.6602244896E9</v>
      </c>
      <c r="C238" s="1">
        <v>502.5999999046326</v>
      </c>
      <c r="D238" s="1" t="s">
        <v>779</v>
      </c>
      <c r="E238" s="1" t="s">
        <v>780</v>
      </c>
      <c r="F238" s="1">
        <v>1.0</v>
      </c>
      <c r="G238" s="1" t="s">
        <v>349</v>
      </c>
      <c r="H238" s="1" t="s">
        <v>350</v>
      </c>
      <c r="I238" s="1" t="s">
        <v>351</v>
      </c>
      <c r="J238" s="1" t="s">
        <v>352</v>
      </c>
      <c r="K238" s="1" t="s">
        <v>353</v>
      </c>
      <c r="L238" s="1" t="s">
        <v>354</v>
      </c>
      <c r="M238" s="1" t="s">
        <v>355</v>
      </c>
      <c r="N238" s="1">
        <v>1.660224482099999E9</v>
      </c>
      <c r="O238" s="1">
        <f t="shared" si="1"/>
        <v>0.001757582467</v>
      </c>
      <c r="P238" s="1">
        <f t="shared" si="2"/>
        <v>1.757582467</v>
      </c>
      <c r="Q238" s="1">
        <f t="shared" si="3"/>
        <v>12.56844274</v>
      </c>
      <c r="R238" s="1">
        <f t="shared" si="4"/>
        <v>1023.852067</v>
      </c>
      <c r="S238" s="1">
        <f t="shared" si="5"/>
        <v>766.9695143</v>
      </c>
      <c r="T238" s="1">
        <f t="shared" si="6"/>
        <v>76.3548814</v>
      </c>
      <c r="U238" s="1">
        <f t="shared" si="7"/>
        <v>101.9285665</v>
      </c>
      <c r="V238" s="1">
        <f t="shared" si="8"/>
        <v>0.08936699074</v>
      </c>
      <c r="W238" s="1">
        <f t="shared" si="9"/>
        <v>2.917770378</v>
      </c>
      <c r="X238" s="1">
        <f t="shared" si="10"/>
        <v>0.08787375269</v>
      </c>
      <c r="Y238" s="1">
        <f t="shared" si="11"/>
        <v>0.05505317862</v>
      </c>
      <c r="Z238" s="1">
        <f t="shared" si="12"/>
        <v>321.518078</v>
      </c>
      <c r="AA238" s="1">
        <f t="shared" si="13"/>
        <v>32.44238794</v>
      </c>
      <c r="AB238" s="1">
        <f t="shared" si="14"/>
        <v>31.43666667</v>
      </c>
      <c r="AC238" s="1">
        <f t="shared" si="15"/>
        <v>4.624926492</v>
      </c>
      <c r="AD238" s="1">
        <f t="shared" si="16"/>
        <v>59.99794394</v>
      </c>
      <c r="AE238" s="1">
        <f t="shared" si="17"/>
        <v>2.707049081</v>
      </c>
      <c r="AF238" s="1">
        <f t="shared" si="18"/>
        <v>4.511903081</v>
      </c>
      <c r="AG238" s="1">
        <f t="shared" si="19"/>
        <v>1.917877411</v>
      </c>
      <c r="AH238" s="1">
        <f t="shared" si="20"/>
        <v>-77.50938677</v>
      </c>
      <c r="AI238" s="1">
        <f t="shared" si="21"/>
        <v>-68.36800754</v>
      </c>
      <c r="AJ238" s="1">
        <f t="shared" si="22"/>
        <v>-5.273194111</v>
      </c>
      <c r="AK238" s="1">
        <f t="shared" si="23"/>
        <v>170.3674896</v>
      </c>
      <c r="AL238" s="1">
        <f t="shared" si="24"/>
        <v>43.60078517</v>
      </c>
      <c r="AM238" s="1">
        <f t="shared" si="25"/>
        <v>1.755406442</v>
      </c>
      <c r="AN238" s="1">
        <f t="shared" si="26"/>
        <v>12.56844274</v>
      </c>
      <c r="AO238" s="1">
        <v>1129.859253382181</v>
      </c>
      <c r="AP238" s="1">
        <v>1088.292787878788</v>
      </c>
      <c r="AQ238" s="1">
        <v>5.108467644555898</v>
      </c>
      <c r="AR238" s="1">
        <v>64.96869328460993</v>
      </c>
      <c r="AS238" s="1">
        <f t="shared" si="27"/>
        <v>1.757582467</v>
      </c>
      <c r="AT238" s="1">
        <v>25.14202974908682</v>
      </c>
      <c r="AU238" s="1">
        <v>27.19310303030302</v>
      </c>
      <c r="AV238" s="1">
        <v>1.959822428982259E-5</v>
      </c>
      <c r="AW238" s="1">
        <v>84.42991726890527</v>
      </c>
      <c r="AX238" s="1">
        <v>0.0</v>
      </c>
      <c r="AY238" s="1">
        <v>0.0</v>
      </c>
      <c r="AZ238" s="1">
        <f t="shared" si="28"/>
        <v>1</v>
      </c>
      <c r="BA238" s="1">
        <f t="shared" si="29"/>
        <v>0</v>
      </c>
      <c r="BB238" s="1">
        <f t="shared" si="30"/>
        <v>51834.11109</v>
      </c>
      <c r="BC238" s="1">
        <f t="shared" si="31"/>
        <v>2000.008667</v>
      </c>
      <c r="BD238" s="1">
        <f t="shared" si="32"/>
        <v>1681.20764</v>
      </c>
      <c r="BE238" s="1">
        <f t="shared" si="33"/>
        <v>0.8406001774</v>
      </c>
      <c r="BF238" s="1">
        <f t="shared" si="34"/>
        <v>0.1607583424</v>
      </c>
      <c r="BG238" s="1">
        <v>6.0</v>
      </c>
      <c r="BH238" s="1">
        <v>0.5</v>
      </c>
      <c r="BI238" s="1" t="s">
        <v>356</v>
      </c>
      <c r="BJ238" s="1">
        <v>2.0</v>
      </c>
      <c r="BK238" s="1" t="b">
        <v>1</v>
      </c>
      <c r="BL238" s="1">
        <v>1.660224482099999E9</v>
      </c>
      <c r="BM238" s="1">
        <v>1023.852066666667</v>
      </c>
      <c r="BN238" s="1">
        <v>1078.315333333333</v>
      </c>
      <c r="BO238" s="1">
        <v>27.19176666666667</v>
      </c>
      <c r="BP238" s="1">
        <v>25.1431</v>
      </c>
      <c r="BQ238" s="1">
        <v>1021.514333333333</v>
      </c>
      <c r="BR238" s="1">
        <v>27.17649999999999</v>
      </c>
      <c r="BS238" s="1">
        <v>500.1322666666667</v>
      </c>
      <c r="BT238" s="1">
        <v>99.45392666666666</v>
      </c>
      <c r="BU238" s="1">
        <v>0.10007122</v>
      </c>
      <c r="BV238" s="1">
        <v>31.00204</v>
      </c>
      <c r="BW238" s="1">
        <v>31.43666666666667</v>
      </c>
      <c r="BX238" s="1">
        <v>999.8999999999999</v>
      </c>
      <c r="BY238" s="1">
        <v>0.0</v>
      </c>
      <c r="BZ238" s="1">
        <v>0.0</v>
      </c>
      <c r="CA238" s="1">
        <v>9987.544</v>
      </c>
      <c r="CB238" s="1">
        <v>0.0</v>
      </c>
      <c r="CC238" s="1">
        <v>7.419818</v>
      </c>
      <c r="CD238" s="1">
        <v>-54.46117333333333</v>
      </c>
      <c r="CE238" s="1">
        <v>1052.472</v>
      </c>
      <c r="CF238" s="1">
        <v>1106.126</v>
      </c>
      <c r="CG238" s="1">
        <v>2.048672</v>
      </c>
      <c r="CH238" s="1">
        <v>1078.315333333333</v>
      </c>
      <c r="CI238" s="1">
        <v>25.1431</v>
      </c>
      <c r="CJ238" s="1">
        <v>2.704327333333333</v>
      </c>
      <c r="CK238" s="1">
        <v>2.50058</v>
      </c>
      <c r="CL238" s="1">
        <v>22.31142666666667</v>
      </c>
      <c r="CM238" s="1">
        <v>21.03027333333334</v>
      </c>
      <c r="CN238" s="1">
        <v>2000.008666666666</v>
      </c>
      <c r="CO238" s="1">
        <v>0.9799940000000001</v>
      </c>
      <c r="CP238" s="1">
        <v>0.0200062</v>
      </c>
      <c r="CQ238" s="1">
        <v>0.0</v>
      </c>
      <c r="CR238" s="1">
        <v>3.054666666666666</v>
      </c>
      <c r="CS238" s="1">
        <v>0.0</v>
      </c>
      <c r="CT238" s="1">
        <v>22550.49333333333</v>
      </c>
      <c r="CU238" s="1">
        <v>17412.38666666667</v>
      </c>
      <c r="CV238" s="1">
        <v>40.437</v>
      </c>
      <c r="CW238" s="1">
        <v>41.36239999999999</v>
      </c>
      <c r="CX238" s="1">
        <v>40.3708</v>
      </c>
      <c r="CY238" s="1">
        <v>39.91633333333333</v>
      </c>
      <c r="CZ238" s="1">
        <v>40.562</v>
      </c>
      <c r="DA238" s="1">
        <v>1959.996666666667</v>
      </c>
      <c r="DB238" s="1">
        <v>40.01199999999999</v>
      </c>
      <c r="DC238" s="1">
        <v>0.0</v>
      </c>
      <c r="DD238" s="1">
        <v>1.6602244883E9</v>
      </c>
      <c r="DE238" s="1">
        <v>0.0</v>
      </c>
      <c r="DF238" s="1">
        <v>1.660224008E9</v>
      </c>
      <c r="DG238" s="1" t="s">
        <v>357</v>
      </c>
      <c r="DH238" s="1">
        <v>1.660224008E9</v>
      </c>
      <c r="DI238" s="1">
        <v>1.660224007E9</v>
      </c>
      <c r="DJ238" s="1">
        <v>1.0</v>
      </c>
      <c r="DK238" s="1">
        <v>0.091</v>
      </c>
      <c r="DL238" s="1">
        <v>-0.018</v>
      </c>
      <c r="DM238" s="1">
        <v>1.42</v>
      </c>
      <c r="DN238" s="1">
        <v>0.02</v>
      </c>
      <c r="DO238" s="1">
        <v>400.0</v>
      </c>
      <c r="DP238" s="1">
        <v>26.0</v>
      </c>
      <c r="DQ238" s="1">
        <v>0.31</v>
      </c>
      <c r="DR238" s="1">
        <v>0.11</v>
      </c>
      <c r="DS238" s="1">
        <v>12.23912529874392</v>
      </c>
      <c r="DT238" s="1">
        <v>0.7349080251422374</v>
      </c>
      <c r="DU238" s="1">
        <v>0.1638770672944836</v>
      </c>
      <c r="DV238" s="1">
        <v>0.0</v>
      </c>
      <c r="DW238" s="1">
        <v>43.45771819566161</v>
      </c>
      <c r="DX238" s="1">
        <v>4.075025673514761</v>
      </c>
      <c r="DY238" s="1">
        <v>0.3396841597569977</v>
      </c>
      <c r="DZ238" s="1">
        <v>0.0</v>
      </c>
      <c r="EA238" s="1">
        <v>-54.34826</v>
      </c>
      <c r="EB238" s="1">
        <v>-4.944624694104494</v>
      </c>
      <c r="EC238" s="1">
        <v>0.3955309221792904</v>
      </c>
      <c r="ED238" s="1">
        <v>0.0</v>
      </c>
      <c r="EE238" s="1">
        <v>762.8350011375245</v>
      </c>
      <c r="EF238" s="1">
        <v>277.1948561321233</v>
      </c>
      <c r="EG238" s="1">
        <v>20.88130425468747</v>
      </c>
      <c r="EH238" s="1">
        <v>0.0</v>
      </c>
      <c r="EI238" s="1">
        <v>2.04873075</v>
      </c>
      <c r="EJ238" s="1">
        <v>0.002304427767350044</v>
      </c>
      <c r="EK238" s="1">
        <v>0.00284831826478363</v>
      </c>
      <c r="EL238" s="1">
        <v>1.0</v>
      </c>
      <c r="EM238" s="1">
        <v>1.91804876081395</v>
      </c>
      <c r="EN238" s="1">
        <v>-0.001155601578442356</v>
      </c>
      <c r="EO238" s="1">
        <v>6.503576421125822E-4</v>
      </c>
      <c r="EP238" s="1">
        <v>1.0</v>
      </c>
      <c r="EQ238" s="1">
        <v>2.0</v>
      </c>
      <c r="ER238" s="1">
        <v>6.0</v>
      </c>
      <c r="ES238" s="1" t="s">
        <v>393</v>
      </c>
      <c r="ET238" s="1">
        <v>2.94466</v>
      </c>
      <c r="EU238" s="1">
        <v>2.80106</v>
      </c>
      <c r="EV238" s="1">
        <v>0.173752</v>
      </c>
      <c r="EW238" s="1">
        <v>0.179383</v>
      </c>
      <c r="EX238" s="1">
        <v>0.118266</v>
      </c>
      <c r="EY238" s="1">
        <v>0.112007</v>
      </c>
      <c r="EZ238" s="1">
        <v>16990.6</v>
      </c>
      <c r="FA238" s="1">
        <v>17696.3</v>
      </c>
      <c r="FB238" s="1">
        <v>23902.8</v>
      </c>
      <c r="FC238" s="1">
        <v>25084.1</v>
      </c>
      <c r="FD238" s="1">
        <v>33727.9</v>
      </c>
      <c r="FE238" s="1">
        <v>35562.9</v>
      </c>
      <c r="FF238" s="1">
        <v>43564.5</v>
      </c>
      <c r="FG238" s="1">
        <v>46364.4</v>
      </c>
      <c r="FH238" s="1">
        <v>1.98953</v>
      </c>
      <c r="FI238" s="1">
        <v>1.91593</v>
      </c>
      <c r="FJ238" s="1">
        <v>0.133052</v>
      </c>
      <c r="FK238" s="1">
        <v>0.0</v>
      </c>
      <c r="FL238" s="1">
        <v>29.2699</v>
      </c>
      <c r="FM238" s="1">
        <v>999.9</v>
      </c>
      <c r="FN238" s="1">
        <v>69.8</v>
      </c>
      <c r="FO238" s="1">
        <v>31.8</v>
      </c>
      <c r="FP238" s="1">
        <v>33.1349</v>
      </c>
      <c r="FQ238" s="1">
        <v>64.334</v>
      </c>
      <c r="FR238" s="1">
        <v>25.9335</v>
      </c>
      <c r="FS238" s="1">
        <v>1.0</v>
      </c>
      <c r="FT238" s="1">
        <v>0.219769</v>
      </c>
      <c r="FU238" s="1">
        <v>0.473448</v>
      </c>
      <c r="FV238" s="1">
        <v>20.3242</v>
      </c>
      <c r="FW238" s="1">
        <v>5.2137</v>
      </c>
      <c r="FX238" s="1">
        <v>11.9074</v>
      </c>
      <c r="FY238" s="1">
        <v>5.00335</v>
      </c>
      <c r="FZ238" s="1">
        <v>3.28968</v>
      </c>
      <c r="GA238" s="1">
        <v>9999.0</v>
      </c>
      <c r="GB238" s="1">
        <v>9999.0</v>
      </c>
      <c r="GC238" s="1">
        <v>9999.0</v>
      </c>
      <c r="GD238" s="1">
        <v>999.9</v>
      </c>
      <c r="GE238" s="1">
        <v>1.85944</v>
      </c>
      <c r="GF238" s="1">
        <v>1.8544</v>
      </c>
      <c r="GG238" s="1">
        <v>1.85761</v>
      </c>
      <c r="GH238" s="1">
        <v>1.85605</v>
      </c>
      <c r="GI238" s="1">
        <v>1.85486</v>
      </c>
      <c r="GJ238" s="1">
        <v>1.85456</v>
      </c>
      <c r="GK238" s="1">
        <v>1.8531</v>
      </c>
      <c r="GL238" s="1">
        <v>1.85638</v>
      </c>
      <c r="GM238" s="1">
        <v>0.0</v>
      </c>
      <c r="GN238" s="1">
        <v>0.0</v>
      </c>
      <c r="GO238" s="1">
        <v>0.0</v>
      </c>
      <c r="GP238" s="1">
        <v>0.0</v>
      </c>
      <c r="GQ238" s="1" t="s">
        <v>359</v>
      </c>
      <c r="GR238" s="1" t="s">
        <v>360</v>
      </c>
      <c r="GS238" s="1" t="s">
        <v>361</v>
      </c>
      <c r="GT238" s="1" t="s">
        <v>361</v>
      </c>
      <c r="GU238" s="1" t="s">
        <v>361</v>
      </c>
      <c r="GV238" s="1" t="s">
        <v>361</v>
      </c>
      <c r="GW238" s="1">
        <v>0.0</v>
      </c>
      <c r="GX238" s="1">
        <v>100.0</v>
      </c>
      <c r="GY238" s="1">
        <v>100.0</v>
      </c>
      <c r="GZ238" s="1">
        <v>2.38</v>
      </c>
      <c r="HA238" s="1">
        <v>0.0153</v>
      </c>
      <c r="HB238" s="1">
        <v>0.4508132229881339</v>
      </c>
      <c r="HC238" s="1">
        <v>0.002931838302181297</v>
      </c>
      <c r="HD238" s="1">
        <v>-1.375455985948503E-6</v>
      </c>
      <c r="HE238" s="1">
        <v>3.07004744371273E-10</v>
      </c>
      <c r="HF238" s="1">
        <v>-0.06116048014925604</v>
      </c>
      <c r="HG238" s="1">
        <v>0.0100384331276165</v>
      </c>
      <c r="HH238" s="1">
        <v>-3.153267371123071E-4</v>
      </c>
      <c r="HI238" s="1">
        <v>1.819468599177705E-6</v>
      </c>
      <c r="HJ238" s="1">
        <v>1.0</v>
      </c>
      <c r="HK238" s="1">
        <v>2112.0</v>
      </c>
      <c r="HL238" s="1">
        <v>3.0</v>
      </c>
      <c r="HM238" s="1">
        <v>29.0</v>
      </c>
      <c r="HN238" s="1">
        <v>8.0</v>
      </c>
      <c r="HO238" s="1">
        <v>8.0</v>
      </c>
      <c r="HP238" s="1">
        <v>2.39624</v>
      </c>
      <c r="HQ238" s="1">
        <v>2.27051</v>
      </c>
      <c r="HR238" s="1">
        <v>1.4978</v>
      </c>
      <c r="HS238" s="1">
        <v>2.30347</v>
      </c>
      <c r="HT238" s="1">
        <v>1.54785</v>
      </c>
      <c r="HU238" s="1">
        <v>2.28027</v>
      </c>
      <c r="HV238" s="1">
        <v>35.638</v>
      </c>
      <c r="HW238" s="1">
        <v>15.568</v>
      </c>
      <c r="HX238" s="1">
        <v>18.0</v>
      </c>
      <c r="HY238" s="1">
        <v>500.883</v>
      </c>
      <c r="HZ238" s="1">
        <v>519.375</v>
      </c>
      <c r="IA238" s="1">
        <v>28.5284</v>
      </c>
      <c r="IB238" s="1">
        <v>29.9246</v>
      </c>
      <c r="IC238" s="1">
        <v>30.0006</v>
      </c>
      <c r="ID238" s="1">
        <v>29.698</v>
      </c>
      <c r="IE238" s="1">
        <v>29.7901</v>
      </c>
      <c r="IF238" s="1">
        <v>47.9595</v>
      </c>
      <c r="IG238" s="1">
        <v>27.362</v>
      </c>
      <c r="IH238" s="1">
        <v>82.0414</v>
      </c>
      <c r="II238" s="1">
        <v>28.5274</v>
      </c>
      <c r="IJ238" s="1">
        <v>1146.53</v>
      </c>
      <c r="IK238" s="1">
        <v>25.086</v>
      </c>
      <c r="IL238" s="1">
        <v>100.753</v>
      </c>
      <c r="IM238" s="1">
        <v>100.488</v>
      </c>
      <c r="IN238" s="1" t="s">
        <v>362</v>
      </c>
    </row>
    <row r="239" ht="15.75" customHeight="1">
      <c r="A239" s="1">
        <v>223.0</v>
      </c>
      <c r="B239" s="1">
        <v>1.6602244906E9</v>
      </c>
      <c r="C239" s="1">
        <v>503.5999999046326</v>
      </c>
      <c r="D239" s="1" t="s">
        <v>781</v>
      </c>
      <c r="E239" s="1" t="s">
        <v>782</v>
      </c>
      <c r="F239" s="1">
        <v>1.0</v>
      </c>
      <c r="G239" s="1" t="s">
        <v>349</v>
      </c>
      <c r="H239" s="1" t="s">
        <v>350</v>
      </c>
      <c r="I239" s="1" t="s">
        <v>351</v>
      </c>
      <c r="J239" s="1" t="s">
        <v>352</v>
      </c>
      <c r="K239" s="1" t="s">
        <v>353</v>
      </c>
      <c r="L239" s="1" t="s">
        <v>354</v>
      </c>
      <c r="M239" s="1" t="s">
        <v>355</v>
      </c>
      <c r="N239" s="1">
        <v>1.6602244826E9</v>
      </c>
      <c r="O239" s="1">
        <f t="shared" si="1"/>
        <v>0.00175680595</v>
      </c>
      <c r="P239" s="1">
        <f t="shared" si="2"/>
        <v>1.75680595</v>
      </c>
      <c r="Q239" s="1">
        <f t="shared" si="3"/>
        <v>12.58217263</v>
      </c>
      <c r="R239" s="1">
        <f t="shared" si="4"/>
        <v>1026.340688</v>
      </c>
      <c r="S239" s="1">
        <f t="shared" si="5"/>
        <v>769.0477166</v>
      </c>
      <c r="T239" s="1">
        <f t="shared" si="6"/>
        <v>76.56194391</v>
      </c>
      <c r="U239" s="1">
        <f t="shared" si="7"/>
        <v>102.1765444</v>
      </c>
      <c r="V239" s="1">
        <f t="shared" si="8"/>
        <v>0.08933142718</v>
      </c>
      <c r="W239" s="1">
        <f t="shared" si="9"/>
        <v>2.917876792</v>
      </c>
      <c r="X239" s="1">
        <f t="shared" si="10"/>
        <v>0.08783942009</v>
      </c>
      <c r="Y239" s="1">
        <f t="shared" si="11"/>
        <v>0.05503161276</v>
      </c>
      <c r="Z239" s="1">
        <f t="shared" si="12"/>
        <v>321.5165878</v>
      </c>
      <c r="AA239" s="1">
        <f t="shared" si="13"/>
        <v>32.44242386</v>
      </c>
      <c r="AB239" s="1">
        <f t="shared" si="14"/>
        <v>31.4363625</v>
      </c>
      <c r="AC239" s="1">
        <f t="shared" si="15"/>
        <v>4.62484654</v>
      </c>
      <c r="AD239" s="1">
        <f t="shared" si="16"/>
        <v>59.99860482</v>
      </c>
      <c r="AE239" s="1">
        <f t="shared" si="17"/>
        <v>2.707062114</v>
      </c>
      <c r="AF239" s="1">
        <f t="shared" si="18"/>
        <v>4.511875105</v>
      </c>
      <c r="AG239" s="1">
        <f t="shared" si="19"/>
        <v>1.917784426</v>
      </c>
      <c r="AH239" s="1">
        <f t="shared" si="20"/>
        <v>-77.4751424</v>
      </c>
      <c r="AI239" s="1">
        <f t="shared" si="21"/>
        <v>-68.33976027</v>
      </c>
      <c r="AJ239" s="1">
        <f t="shared" si="22"/>
        <v>-5.270812446</v>
      </c>
      <c r="AK239" s="1">
        <f t="shared" si="23"/>
        <v>170.4308727</v>
      </c>
      <c r="AL239" s="1">
        <f t="shared" si="24"/>
        <v>43.62009777</v>
      </c>
      <c r="AM239" s="1">
        <f t="shared" si="25"/>
        <v>1.755515403</v>
      </c>
      <c r="AN239" s="1">
        <f t="shared" si="26"/>
        <v>12.58217263</v>
      </c>
      <c r="AO239" s="1">
        <v>1134.979308712328</v>
      </c>
      <c r="AP239" s="1">
        <v>1093.420606060606</v>
      </c>
      <c r="AQ239" s="1">
        <v>5.103627054715751</v>
      </c>
      <c r="AR239" s="1">
        <v>64.96869328460993</v>
      </c>
      <c r="AS239" s="1">
        <f t="shared" si="27"/>
        <v>1.75680595</v>
      </c>
      <c r="AT239" s="1">
        <v>25.14254946323076</v>
      </c>
      <c r="AU239" s="1">
        <v>27.19274060606061</v>
      </c>
      <c r="AV239" s="1">
        <v>1.609332036329068E-5</v>
      </c>
      <c r="AW239" s="1">
        <v>84.42991726890527</v>
      </c>
      <c r="AX239" s="1">
        <v>0.0</v>
      </c>
      <c r="AY239" s="1">
        <v>0.0</v>
      </c>
      <c r="AZ239" s="1">
        <f t="shared" si="28"/>
        <v>1</v>
      </c>
      <c r="BA239" s="1">
        <f t="shared" si="29"/>
        <v>0</v>
      </c>
      <c r="BB239" s="1">
        <f t="shared" si="30"/>
        <v>51837.15795</v>
      </c>
      <c r="BC239" s="1">
        <f t="shared" si="31"/>
        <v>1999.999375</v>
      </c>
      <c r="BD239" s="1">
        <f t="shared" si="32"/>
        <v>1681.199831</v>
      </c>
      <c r="BE239" s="1">
        <f t="shared" si="33"/>
        <v>0.8406001783</v>
      </c>
      <c r="BF239" s="1">
        <f t="shared" si="34"/>
        <v>0.1607583441</v>
      </c>
      <c r="BG239" s="1">
        <v>6.0</v>
      </c>
      <c r="BH239" s="1">
        <v>0.5</v>
      </c>
      <c r="BI239" s="1" t="s">
        <v>356</v>
      </c>
      <c r="BJ239" s="1">
        <v>2.0</v>
      </c>
      <c r="BK239" s="1" t="b">
        <v>1</v>
      </c>
      <c r="BL239" s="1">
        <v>1.6602244826E9</v>
      </c>
      <c r="BM239" s="1">
        <v>1026.3406875</v>
      </c>
      <c r="BN239" s="1">
        <v>1080.8325</v>
      </c>
      <c r="BO239" s="1">
        <v>27.1918375</v>
      </c>
      <c r="BP239" s="1">
        <v>25.14304375</v>
      </c>
      <c r="BQ239" s="1">
        <v>1024.0003125</v>
      </c>
      <c r="BR239" s="1">
        <v>27.17656875</v>
      </c>
      <c r="BS239" s="1">
        <v>500.13225</v>
      </c>
      <c r="BT239" s="1">
        <v>99.4541625</v>
      </c>
      <c r="BU239" s="1">
        <v>0.10005534375</v>
      </c>
      <c r="BV239" s="1">
        <v>31.00193125</v>
      </c>
      <c r="BW239" s="1">
        <v>31.4363625</v>
      </c>
      <c r="BX239" s="1">
        <v>999.9</v>
      </c>
      <c r="BY239" s="1">
        <v>0.0</v>
      </c>
      <c r="BZ239" s="1">
        <v>0.0</v>
      </c>
      <c r="CA239" s="1">
        <v>9988.1275</v>
      </c>
      <c r="CB239" s="1">
        <v>0.0</v>
      </c>
      <c r="CC239" s="1">
        <v>7.414188125</v>
      </c>
      <c r="CD239" s="1">
        <v>-54.4895875</v>
      </c>
      <c r="CE239" s="1">
        <v>1055.030625</v>
      </c>
      <c r="CF239" s="1">
        <v>1108.708125</v>
      </c>
      <c r="CG239" s="1">
        <v>2.04879625</v>
      </c>
      <c r="CH239" s="1">
        <v>1080.8325</v>
      </c>
      <c r="CI239" s="1">
        <v>25.14304375</v>
      </c>
      <c r="CJ239" s="1">
        <v>2.704340625</v>
      </c>
      <c r="CK239" s="1">
        <v>2.500580625</v>
      </c>
      <c r="CL239" s="1">
        <v>22.31150625</v>
      </c>
      <c r="CM239" s="1">
        <v>21.030275</v>
      </c>
      <c r="CN239" s="1">
        <v>1999.999375</v>
      </c>
      <c r="CO239" s="1">
        <v>0.9799939375</v>
      </c>
      <c r="CP239" s="1">
        <v>0.0200062625</v>
      </c>
      <c r="CQ239" s="1">
        <v>0.0</v>
      </c>
      <c r="CR239" s="1">
        <v>3.1195625</v>
      </c>
      <c r="CS239" s="1">
        <v>0.0</v>
      </c>
      <c r="CT239" s="1">
        <v>22550.7625</v>
      </c>
      <c r="CU239" s="1">
        <v>17412.30625</v>
      </c>
      <c r="CV239" s="1">
        <v>40.437</v>
      </c>
      <c r="CW239" s="1">
        <v>41.3631875</v>
      </c>
      <c r="CX239" s="1">
        <v>40.3710625</v>
      </c>
      <c r="CY239" s="1">
        <v>39.917625</v>
      </c>
      <c r="CZ239" s="1">
        <v>40.562</v>
      </c>
      <c r="DA239" s="1">
        <v>1959.9875</v>
      </c>
      <c r="DB239" s="1">
        <v>40.011875</v>
      </c>
      <c r="DC239" s="1">
        <v>0.0</v>
      </c>
      <c r="DD239" s="1">
        <v>1.6602244895E9</v>
      </c>
      <c r="DE239" s="1">
        <v>0.0</v>
      </c>
      <c r="DF239" s="1">
        <v>1.660224008E9</v>
      </c>
      <c r="DG239" s="1" t="s">
        <v>357</v>
      </c>
      <c r="DH239" s="1">
        <v>1.660224008E9</v>
      </c>
      <c r="DI239" s="1">
        <v>1.660224007E9</v>
      </c>
      <c r="DJ239" s="1">
        <v>1.0</v>
      </c>
      <c r="DK239" s="1">
        <v>0.091</v>
      </c>
      <c r="DL239" s="1">
        <v>-0.018</v>
      </c>
      <c r="DM239" s="1">
        <v>1.42</v>
      </c>
      <c r="DN239" s="1">
        <v>0.02</v>
      </c>
      <c r="DO239" s="1">
        <v>400.0</v>
      </c>
      <c r="DP239" s="1">
        <v>26.0</v>
      </c>
      <c r="DQ239" s="1">
        <v>0.31</v>
      </c>
      <c r="DR239" s="1">
        <v>0.11</v>
      </c>
      <c r="DS239" s="1">
        <v>12.28104725550228</v>
      </c>
      <c r="DT239" s="1">
        <v>0.9070544923729403</v>
      </c>
      <c r="DU239" s="1">
        <v>0.1743733835335602</v>
      </c>
      <c r="DV239" s="1">
        <v>0.0</v>
      </c>
      <c r="DW239" s="1">
        <v>43.58392264798012</v>
      </c>
      <c r="DX239" s="1">
        <v>2.835331079611206</v>
      </c>
      <c r="DY239" s="1">
        <v>0.2369258734514598</v>
      </c>
      <c r="DZ239" s="1">
        <v>0.0</v>
      </c>
      <c r="EA239" s="1">
        <v>-54.45182580645162</v>
      </c>
      <c r="EB239" s="1">
        <v>-3.951861290322473</v>
      </c>
      <c r="EC239" s="1">
        <v>0.3271601176180151</v>
      </c>
      <c r="ED239" s="1">
        <v>0.0</v>
      </c>
      <c r="EE239" s="1">
        <v>770.4326051290394</v>
      </c>
      <c r="EF239" s="1">
        <v>277.2905329506164</v>
      </c>
      <c r="EG239" s="1">
        <v>20.24216997275057</v>
      </c>
      <c r="EH239" s="1">
        <v>0.0</v>
      </c>
      <c r="EI239" s="1">
        <v>2.048520731707317</v>
      </c>
      <c r="EJ239" s="1">
        <v>0.01257763066201869</v>
      </c>
      <c r="EK239" s="1">
        <v>0.002249458894548409</v>
      </c>
      <c r="EL239" s="1">
        <v>1.0</v>
      </c>
      <c r="EM239" s="1">
        <v>1.917902735579567</v>
      </c>
      <c r="EN239" s="1">
        <v>-3.958539716924074E-4</v>
      </c>
      <c r="EO239" s="1">
        <v>6.166134281613811E-4</v>
      </c>
      <c r="EP239" s="1">
        <v>1.0</v>
      </c>
      <c r="EQ239" s="1">
        <v>2.0</v>
      </c>
      <c r="ER239" s="1">
        <v>6.0</v>
      </c>
      <c r="ES239" s="1" t="s">
        <v>393</v>
      </c>
      <c r="ET239" s="1">
        <v>2.94447</v>
      </c>
      <c r="EU239" s="1">
        <v>2.80103</v>
      </c>
      <c r="EV239" s="1">
        <v>0.17426</v>
      </c>
      <c r="EW239" s="1">
        <v>0.1799</v>
      </c>
      <c r="EX239" s="1">
        <v>0.118267</v>
      </c>
      <c r="EY239" s="1">
        <v>0.112009</v>
      </c>
      <c r="EZ239" s="1">
        <v>16980.0</v>
      </c>
      <c r="FA239" s="1">
        <v>17685.2</v>
      </c>
      <c r="FB239" s="1">
        <v>23902.6</v>
      </c>
      <c r="FC239" s="1">
        <v>25084.2</v>
      </c>
      <c r="FD239" s="1">
        <v>33727.8</v>
      </c>
      <c r="FE239" s="1">
        <v>35562.9</v>
      </c>
      <c r="FF239" s="1">
        <v>43564.3</v>
      </c>
      <c r="FG239" s="1">
        <v>46364.4</v>
      </c>
      <c r="FH239" s="1">
        <v>1.9895</v>
      </c>
      <c r="FI239" s="1">
        <v>1.91583</v>
      </c>
      <c r="FJ239" s="1">
        <v>0.132844</v>
      </c>
      <c r="FK239" s="1">
        <v>0.0</v>
      </c>
      <c r="FL239" s="1">
        <v>29.2699</v>
      </c>
      <c r="FM239" s="1">
        <v>999.9</v>
      </c>
      <c r="FN239" s="1">
        <v>69.8</v>
      </c>
      <c r="FO239" s="1">
        <v>31.8</v>
      </c>
      <c r="FP239" s="1">
        <v>33.1352</v>
      </c>
      <c r="FQ239" s="1">
        <v>64.354</v>
      </c>
      <c r="FR239" s="1">
        <v>26.5385</v>
      </c>
      <c r="FS239" s="1">
        <v>1.0</v>
      </c>
      <c r="FT239" s="1">
        <v>0.219848</v>
      </c>
      <c r="FU239" s="1">
        <v>0.473584</v>
      </c>
      <c r="FV239" s="1">
        <v>20.3242</v>
      </c>
      <c r="FW239" s="1">
        <v>5.21385</v>
      </c>
      <c r="FX239" s="1">
        <v>11.9075</v>
      </c>
      <c r="FY239" s="1">
        <v>5.00335</v>
      </c>
      <c r="FZ239" s="1">
        <v>3.28968</v>
      </c>
      <c r="GA239" s="1">
        <v>9999.0</v>
      </c>
      <c r="GB239" s="1">
        <v>9999.0</v>
      </c>
      <c r="GC239" s="1">
        <v>9999.0</v>
      </c>
      <c r="GD239" s="1">
        <v>999.9</v>
      </c>
      <c r="GE239" s="1">
        <v>1.85944</v>
      </c>
      <c r="GF239" s="1">
        <v>1.8544</v>
      </c>
      <c r="GG239" s="1">
        <v>1.85761</v>
      </c>
      <c r="GH239" s="1">
        <v>1.85604</v>
      </c>
      <c r="GI239" s="1">
        <v>1.85486</v>
      </c>
      <c r="GJ239" s="1">
        <v>1.85456</v>
      </c>
      <c r="GK239" s="1">
        <v>1.8531</v>
      </c>
      <c r="GL239" s="1">
        <v>1.85638</v>
      </c>
      <c r="GM239" s="1">
        <v>0.0</v>
      </c>
      <c r="GN239" s="1">
        <v>0.0</v>
      </c>
      <c r="GO239" s="1">
        <v>0.0</v>
      </c>
      <c r="GP239" s="1">
        <v>0.0</v>
      </c>
      <c r="GQ239" s="1" t="s">
        <v>359</v>
      </c>
      <c r="GR239" s="1" t="s">
        <v>360</v>
      </c>
      <c r="GS239" s="1" t="s">
        <v>361</v>
      </c>
      <c r="GT239" s="1" t="s">
        <v>361</v>
      </c>
      <c r="GU239" s="1" t="s">
        <v>361</v>
      </c>
      <c r="GV239" s="1" t="s">
        <v>361</v>
      </c>
      <c r="GW239" s="1">
        <v>0.0</v>
      </c>
      <c r="GX239" s="1">
        <v>100.0</v>
      </c>
      <c r="GY239" s="1">
        <v>100.0</v>
      </c>
      <c r="GZ239" s="1">
        <v>2.38</v>
      </c>
      <c r="HA239" s="1">
        <v>0.0153</v>
      </c>
      <c r="HB239" s="1">
        <v>0.4508132229881339</v>
      </c>
      <c r="HC239" s="1">
        <v>0.002931838302181297</v>
      </c>
      <c r="HD239" s="1">
        <v>-1.375455985948503E-6</v>
      </c>
      <c r="HE239" s="1">
        <v>3.07004744371273E-10</v>
      </c>
      <c r="HF239" s="1">
        <v>-0.06116048014925604</v>
      </c>
      <c r="HG239" s="1">
        <v>0.0100384331276165</v>
      </c>
      <c r="HH239" s="1">
        <v>-3.153267371123071E-4</v>
      </c>
      <c r="HI239" s="1">
        <v>1.819468599177705E-6</v>
      </c>
      <c r="HJ239" s="1">
        <v>1.0</v>
      </c>
      <c r="HK239" s="1">
        <v>2112.0</v>
      </c>
      <c r="HL239" s="1">
        <v>3.0</v>
      </c>
      <c r="HM239" s="1">
        <v>29.0</v>
      </c>
      <c r="HN239" s="1">
        <v>8.0</v>
      </c>
      <c r="HO239" s="1">
        <v>8.1</v>
      </c>
      <c r="HP239" s="1">
        <v>2.40112</v>
      </c>
      <c r="HQ239" s="1">
        <v>2.25464</v>
      </c>
      <c r="HR239" s="1">
        <v>1.4978</v>
      </c>
      <c r="HS239" s="1">
        <v>2.30347</v>
      </c>
      <c r="HT239" s="1">
        <v>1.54785</v>
      </c>
      <c r="HU239" s="1">
        <v>2.39624</v>
      </c>
      <c r="HV239" s="1">
        <v>35.638</v>
      </c>
      <c r="HW239" s="1">
        <v>15.5768</v>
      </c>
      <c r="HX239" s="1">
        <v>18.0</v>
      </c>
      <c r="HY239" s="1">
        <v>500.873</v>
      </c>
      <c r="HZ239" s="1">
        <v>519.31</v>
      </c>
      <c r="IA239" s="1">
        <v>28.528</v>
      </c>
      <c r="IB239" s="1">
        <v>29.9251</v>
      </c>
      <c r="IC239" s="1">
        <v>30.0005</v>
      </c>
      <c r="ID239" s="1">
        <v>29.6985</v>
      </c>
      <c r="IE239" s="1">
        <v>29.7906</v>
      </c>
      <c r="IF239" s="1">
        <v>48.0762</v>
      </c>
      <c r="IG239" s="1">
        <v>27.362</v>
      </c>
      <c r="IH239" s="1">
        <v>82.0414</v>
      </c>
      <c r="II239" s="1">
        <v>28.5274</v>
      </c>
      <c r="IJ239" s="1">
        <v>1156.58</v>
      </c>
      <c r="IK239" s="1">
        <v>25.0799</v>
      </c>
      <c r="IL239" s="1">
        <v>100.752</v>
      </c>
      <c r="IM239" s="1">
        <v>100.488</v>
      </c>
      <c r="IN239" s="1" t="s">
        <v>362</v>
      </c>
    </row>
    <row r="240" ht="15.75" customHeight="1">
      <c r="A240" s="1">
        <v>224.0</v>
      </c>
      <c r="B240" s="1">
        <v>1.6602244916E9</v>
      </c>
      <c r="C240" s="1">
        <v>504.5999999046326</v>
      </c>
      <c r="D240" s="1" t="s">
        <v>783</v>
      </c>
      <c r="E240" s="1" t="s">
        <v>784</v>
      </c>
      <c r="F240" s="1">
        <v>1.0</v>
      </c>
      <c r="G240" s="1" t="s">
        <v>349</v>
      </c>
      <c r="H240" s="1" t="s">
        <v>350</v>
      </c>
      <c r="I240" s="1" t="s">
        <v>351</v>
      </c>
      <c r="J240" s="1" t="s">
        <v>352</v>
      </c>
      <c r="K240" s="1" t="s">
        <v>353</v>
      </c>
      <c r="L240" s="1" t="s">
        <v>354</v>
      </c>
      <c r="M240" s="1" t="s">
        <v>355</v>
      </c>
      <c r="N240" s="1">
        <v>1.660224484099999E9</v>
      </c>
      <c r="O240" s="1">
        <f t="shared" si="1"/>
        <v>0.001757072137</v>
      </c>
      <c r="P240" s="1">
        <f t="shared" si="2"/>
        <v>1.757072137</v>
      </c>
      <c r="Q240" s="1">
        <f t="shared" si="3"/>
        <v>12.56401122</v>
      </c>
      <c r="R240" s="1">
        <f t="shared" si="4"/>
        <v>1033.791133</v>
      </c>
      <c r="S240" s="1">
        <f t="shared" si="5"/>
        <v>776.6248735</v>
      </c>
      <c r="T240" s="1">
        <f t="shared" si="6"/>
        <v>77.31657889</v>
      </c>
      <c r="U240" s="1">
        <f t="shared" si="7"/>
        <v>102.9186631</v>
      </c>
      <c r="V240" s="1">
        <f t="shared" si="8"/>
        <v>0.08934588096</v>
      </c>
      <c r="W240" s="1">
        <f t="shared" si="9"/>
        <v>2.917818096</v>
      </c>
      <c r="X240" s="1">
        <f t="shared" si="10"/>
        <v>0.0878533659</v>
      </c>
      <c r="Y240" s="1">
        <f t="shared" si="11"/>
        <v>0.05504037344</v>
      </c>
      <c r="Z240" s="1">
        <f t="shared" si="12"/>
        <v>321.5119746</v>
      </c>
      <c r="AA240" s="1">
        <f t="shared" si="13"/>
        <v>32.44227641</v>
      </c>
      <c r="AB240" s="1">
        <f t="shared" si="14"/>
        <v>31.43641333</v>
      </c>
      <c r="AC240" s="1">
        <f t="shared" si="15"/>
        <v>4.624859902</v>
      </c>
      <c r="AD240" s="1">
        <f t="shared" si="16"/>
        <v>59.99931334</v>
      </c>
      <c r="AE240" s="1">
        <f t="shared" si="17"/>
        <v>2.707082055</v>
      </c>
      <c r="AF240" s="1">
        <f t="shared" si="18"/>
        <v>4.511855061</v>
      </c>
      <c r="AG240" s="1">
        <f t="shared" si="19"/>
        <v>1.917777847</v>
      </c>
      <c r="AH240" s="1">
        <f t="shared" si="20"/>
        <v>-77.48688125</v>
      </c>
      <c r="AI240" s="1">
        <f t="shared" si="21"/>
        <v>-68.35863862</v>
      </c>
      <c r="AJ240" s="1">
        <f t="shared" si="22"/>
        <v>-5.272373825</v>
      </c>
      <c r="AK240" s="1">
        <f t="shared" si="23"/>
        <v>170.3940809</v>
      </c>
      <c r="AL240" s="1">
        <f t="shared" si="24"/>
        <v>43.71685551</v>
      </c>
      <c r="AM240" s="1">
        <f t="shared" si="25"/>
        <v>1.755786055</v>
      </c>
      <c r="AN240" s="1">
        <f t="shared" si="26"/>
        <v>12.56401122</v>
      </c>
      <c r="AO240" s="1">
        <v>1140.109621155205</v>
      </c>
      <c r="AP240" s="1">
        <v>1098.548363636364</v>
      </c>
      <c r="AQ240" s="1">
        <v>5.108438640718124</v>
      </c>
      <c r="AR240" s="1">
        <v>64.96869328460993</v>
      </c>
      <c r="AS240" s="1">
        <f t="shared" si="27"/>
        <v>1.757072137</v>
      </c>
      <c r="AT240" s="1">
        <v>25.14203968634733</v>
      </c>
      <c r="AU240" s="1">
        <v>27.19266545454545</v>
      </c>
      <c r="AV240" s="1">
        <v>-9.589795192619644E-7</v>
      </c>
      <c r="AW240" s="1">
        <v>84.42991726890527</v>
      </c>
      <c r="AX240" s="1">
        <v>0.0</v>
      </c>
      <c r="AY240" s="1">
        <v>0.0</v>
      </c>
      <c r="AZ240" s="1">
        <f t="shared" si="28"/>
        <v>1</v>
      </c>
      <c r="BA240" s="1">
        <f t="shared" si="29"/>
        <v>0</v>
      </c>
      <c r="BB240" s="1">
        <f t="shared" si="30"/>
        <v>51835.51202</v>
      </c>
      <c r="BC240" s="1">
        <f t="shared" si="31"/>
        <v>1999.970667</v>
      </c>
      <c r="BD240" s="1">
        <f t="shared" si="32"/>
        <v>1681.1757</v>
      </c>
      <c r="BE240" s="1">
        <f t="shared" si="33"/>
        <v>0.8406001788</v>
      </c>
      <c r="BF240" s="1">
        <f t="shared" si="34"/>
        <v>0.1607583451</v>
      </c>
      <c r="BG240" s="1">
        <v>6.0</v>
      </c>
      <c r="BH240" s="1">
        <v>0.5</v>
      </c>
      <c r="BI240" s="1" t="s">
        <v>356</v>
      </c>
      <c r="BJ240" s="1">
        <v>2.0</v>
      </c>
      <c r="BK240" s="1" t="b">
        <v>1</v>
      </c>
      <c r="BL240" s="1">
        <v>1.660224484099999E9</v>
      </c>
      <c r="BM240" s="1">
        <v>1033.791133333333</v>
      </c>
      <c r="BN240" s="1">
        <v>1088.415333333333</v>
      </c>
      <c r="BO240" s="1">
        <v>27.19193333333333</v>
      </c>
      <c r="BP240" s="1">
        <v>25.14281333333333</v>
      </c>
      <c r="BQ240" s="1">
        <v>1031.4424</v>
      </c>
      <c r="BR240" s="1">
        <v>27.17665999999999</v>
      </c>
      <c r="BS240" s="1">
        <v>500.1296666666667</v>
      </c>
      <c r="BT240" s="1">
        <v>99.45455999999999</v>
      </c>
      <c r="BU240" s="1">
        <v>0.1000403266666667</v>
      </c>
      <c r="BV240" s="1">
        <v>31.00185333333333</v>
      </c>
      <c r="BW240" s="1">
        <v>31.43641333333333</v>
      </c>
      <c r="BX240" s="1">
        <v>999.8999999999999</v>
      </c>
      <c r="BY240" s="1">
        <v>0.0</v>
      </c>
      <c r="BZ240" s="1">
        <v>0.0</v>
      </c>
      <c r="CA240" s="1">
        <v>9987.752666666665</v>
      </c>
      <c r="CB240" s="1">
        <v>0.0</v>
      </c>
      <c r="CC240" s="1">
        <v>7.408194666666666</v>
      </c>
      <c r="CD240" s="1">
        <v>-54.62220666666666</v>
      </c>
      <c r="CE240" s="1">
        <v>1062.689333333333</v>
      </c>
      <c r="CF240" s="1">
        <v>1116.486</v>
      </c>
      <c r="CG240" s="1">
        <v>2.049118666666666</v>
      </c>
      <c r="CH240" s="1">
        <v>1088.415333333333</v>
      </c>
      <c r="CI240" s="1">
        <v>25.14281333333333</v>
      </c>
      <c r="CJ240" s="1">
        <v>2.704360666666667</v>
      </c>
      <c r="CK240" s="1">
        <v>2.500567333333334</v>
      </c>
      <c r="CL240" s="1">
        <v>22.31163333333333</v>
      </c>
      <c r="CM240" s="1">
        <v>21.03019333333333</v>
      </c>
      <c r="CN240" s="1">
        <v>1999.970666666667</v>
      </c>
      <c r="CO240" s="1">
        <v>0.9799938000000001</v>
      </c>
      <c r="CP240" s="1">
        <v>0.0200064</v>
      </c>
      <c r="CQ240" s="1">
        <v>0.0</v>
      </c>
      <c r="CR240" s="1">
        <v>2.998533333333333</v>
      </c>
      <c r="CS240" s="1">
        <v>0.0</v>
      </c>
      <c r="CT240" s="1">
        <v>22552.06666666666</v>
      </c>
      <c r="CU240" s="1">
        <v>17412.05333333333</v>
      </c>
      <c r="CV240" s="1">
        <v>40.437</v>
      </c>
      <c r="CW240" s="1">
        <v>41.3708</v>
      </c>
      <c r="CX240" s="1">
        <v>40.375</v>
      </c>
      <c r="CY240" s="1">
        <v>39.92460000000001</v>
      </c>
      <c r="CZ240" s="1">
        <v>40.562</v>
      </c>
      <c r="DA240" s="1">
        <v>1959.959333333333</v>
      </c>
      <c r="DB240" s="1">
        <v>40.01133333333333</v>
      </c>
      <c r="DC240" s="1">
        <v>0.0</v>
      </c>
      <c r="DD240" s="1">
        <v>1.6602244907E9</v>
      </c>
      <c r="DE240" s="1">
        <v>0.0</v>
      </c>
      <c r="DF240" s="1">
        <v>1.660224008E9</v>
      </c>
      <c r="DG240" s="1" t="s">
        <v>357</v>
      </c>
      <c r="DH240" s="1">
        <v>1.660224008E9</v>
      </c>
      <c r="DI240" s="1">
        <v>1.660224007E9</v>
      </c>
      <c r="DJ240" s="1">
        <v>1.0</v>
      </c>
      <c r="DK240" s="1">
        <v>0.091</v>
      </c>
      <c r="DL240" s="1">
        <v>-0.018</v>
      </c>
      <c r="DM240" s="1">
        <v>1.42</v>
      </c>
      <c r="DN240" s="1">
        <v>0.02</v>
      </c>
      <c r="DO240" s="1">
        <v>400.0</v>
      </c>
      <c r="DP240" s="1">
        <v>26.0</v>
      </c>
      <c r="DQ240" s="1">
        <v>0.31</v>
      </c>
      <c r="DR240" s="1">
        <v>0.11</v>
      </c>
      <c r="DS240" s="1">
        <v>12.31101135899616</v>
      </c>
      <c r="DT240" s="1">
        <v>0.9968173087412343</v>
      </c>
      <c r="DU240" s="1">
        <v>0.179511912630329</v>
      </c>
      <c r="DV240" s="1">
        <v>0.0</v>
      </c>
      <c r="DW240" s="1">
        <v>43.64398166646745</v>
      </c>
      <c r="DX240" s="1">
        <v>2.203475436490542</v>
      </c>
      <c r="DY240" s="1">
        <v>0.1801987037896619</v>
      </c>
      <c r="DZ240" s="1">
        <v>0.0</v>
      </c>
      <c r="EA240" s="1">
        <v>-54.53895483870969</v>
      </c>
      <c r="EB240" s="1">
        <v>-3.365385483870901</v>
      </c>
      <c r="EC240" s="1">
        <v>0.2702170272788625</v>
      </c>
      <c r="ED240" s="1">
        <v>0.0</v>
      </c>
      <c r="EE240" s="1">
        <v>774.7186076033796</v>
      </c>
      <c r="EF240" s="1">
        <v>276.9859023271968</v>
      </c>
      <c r="EG240" s="1">
        <v>20.22203156072572</v>
      </c>
      <c r="EH240" s="1">
        <v>0.0</v>
      </c>
      <c r="EI240" s="1">
        <v>2.048475853658537</v>
      </c>
      <c r="EJ240" s="1">
        <v>0.01740857142857651</v>
      </c>
      <c r="EK240" s="1">
        <v>0.002165532633866399</v>
      </c>
      <c r="EL240" s="1">
        <v>1.0</v>
      </c>
      <c r="EM240" s="1">
        <v>1.91781441254137</v>
      </c>
      <c r="EN240" s="1">
        <v>-0.002080031116594446</v>
      </c>
      <c r="EO240" s="1">
        <v>6.906621603455891E-4</v>
      </c>
      <c r="EP240" s="1">
        <v>1.0</v>
      </c>
      <c r="EQ240" s="1">
        <v>2.0</v>
      </c>
      <c r="ER240" s="1">
        <v>6.0</v>
      </c>
      <c r="ES240" s="1" t="s">
        <v>393</v>
      </c>
      <c r="ET240" s="1">
        <v>2.94436</v>
      </c>
      <c r="EU240" s="1">
        <v>2.8011</v>
      </c>
      <c r="EV240" s="1">
        <v>0.174785</v>
      </c>
      <c r="EW240" s="1">
        <v>0.180419</v>
      </c>
      <c r="EX240" s="1">
        <v>0.118265</v>
      </c>
      <c r="EY240" s="1">
        <v>0.112014</v>
      </c>
      <c r="EZ240" s="1">
        <v>16969.2</v>
      </c>
      <c r="FA240" s="1">
        <v>17674.1</v>
      </c>
      <c r="FB240" s="1">
        <v>23902.6</v>
      </c>
      <c r="FC240" s="1">
        <v>25084.3</v>
      </c>
      <c r="FD240" s="1">
        <v>33727.7</v>
      </c>
      <c r="FE240" s="1">
        <v>35562.9</v>
      </c>
      <c r="FF240" s="1">
        <v>43564.2</v>
      </c>
      <c r="FG240" s="1">
        <v>46364.6</v>
      </c>
      <c r="FH240" s="1">
        <v>1.98955</v>
      </c>
      <c r="FI240" s="1">
        <v>1.9159</v>
      </c>
      <c r="FJ240" s="1">
        <v>0.133201</v>
      </c>
      <c r="FK240" s="1">
        <v>0.0</v>
      </c>
      <c r="FL240" s="1">
        <v>29.2699</v>
      </c>
      <c r="FM240" s="1">
        <v>999.9</v>
      </c>
      <c r="FN240" s="1">
        <v>69.8</v>
      </c>
      <c r="FO240" s="1">
        <v>31.8</v>
      </c>
      <c r="FP240" s="1">
        <v>33.1351</v>
      </c>
      <c r="FQ240" s="1">
        <v>64.344</v>
      </c>
      <c r="FR240" s="1">
        <v>26.5785</v>
      </c>
      <c r="FS240" s="1">
        <v>1.0</v>
      </c>
      <c r="FT240" s="1">
        <v>0.219893</v>
      </c>
      <c r="FU240" s="1">
        <v>0.473815</v>
      </c>
      <c r="FV240" s="1">
        <v>20.3241</v>
      </c>
      <c r="FW240" s="1">
        <v>5.2137</v>
      </c>
      <c r="FX240" s="1">
        <v>11.9075</v>
      </c>
      <c r="FY240" s="1">
        <v>5.00325</v>
      </c>
      <c r="FZ240" s="1">
        <v>3.28965</v>
      </c>
      <c r="GA240" s="1">
        <v>9999.0</v>
      </c>
      <c r="GB240" s="1">
        <v>9999.0</v>
      </c>
      <c r="GC240" s="1">
        <v>9999.0</v>
      </c>
      <c r="GD240" s="1">
        <v>999.9</v>
      </c>
      <c r="GE240" s="1">
        <v>1.85944</v>
      </c>
      <c r="GF240" s="1">
        <v>1.8544</v>
      </c>
      <c r="GG240" s="1">
        <v>1.85761</v>
      </c>
      <c r="GH240" s="1">
        <v>1.85604</v>
      </c>
      <c r="GI240" s="1">
        <v>1.85486</v>
      </c>
      <c r="GJ240" s="1">
        <v>1.85456</v>
      </c>
      <c r="GK240" s="1">
        <v>1.85309</v>
      </c>
      <c r="GL240" s="1">
        <v>1.85638</v>
      </c>
      <c r="GM240" s="1">
        <v>0.0</v>
      </c>
      <c r="GN240" s="1">
        <v>0.0</v>
      </c>
      <c r="GO240" s="1">
        <v>0.0</v>
      </c>
      <c r="GP240" s="1">
        <v>0.0</v>
      </c>
      <c r="GQ240" s="1" t="s">
        <v>359</v>
      </c>
      <c r="GR240" s="1" t="s">
        <v>360</v>
      </c>
      <c r="GS240" s="1" t="s">
        <v>361</v>
      </c>
      <c r="GT240" s="1" t="s">
        <v>361</v>
      </c>
      <c r="GU240" s="1" t="s">
        <v>361</v>
      </c>
      <c r="GV240" s="1" t="s">
        <v>361</v>
      </c>
      <c r="GW240" s="1">
        <v>0.0</v>
      </c>
      <c r="GX240" s="1">
        <v>100.0</v>
      </c>
      <c r="GY240" s="1">
        <v>100.0</v>
      </c>
      <c r="GZ240" s="1">
        <v>2.38</v>
      </c>
      <c r="HA240" s="1">
        <v>0.0153</v>
      </c>
      <c r="HB240" s="1">
        <v>0.4508132229881339</v>
      </c>
      <c r="HC240" s="1">
        <v>0.002931838302181297</v>
      </c>
      <c r="HD240" s="1">
        <v>-1.375455985948503E-6</v>
      </c>
      <c r="HE240" s="1">
        <v>3.07004744371273E-10</v>
      </c>
      <c r="HF240" s="1">
        <v>-0.06116048014925604</v>
      </c>
      <c r="HG240" s="1">
        <v>0.0100384331276165</v>
      </c>
      <c r="HH240" s="1">
        <v>-3.153267371123071E-4</v>
      </c>
      <c r="HI240" s="1">
        <v>1.819468599177705E-6</v>
      </c>
      <c r="HJ240" s="1">
        <v>1.0</v>
      </c>
      <c r="HK240" s="1">
        <v>2112.0</v>
      </c>
      <c r="HL240" s="1">
        <v>3.0</v>
      </c>
      <c r="HM240" s="1">
        <v>29.0</v>
      </c>
      <c r="HN240" s="1">
        <v>8.1</v>
      </c>
      <c r="HO240" s="1">
        <v>8.1</v>
      </c>
      <c r="HP240" s="1">
        <v>2.41333</v>
      </c>
      <c r="HQ240" s="1">
        <v>2.26685</v>
      </c>
      <c r="HR240" s="1">
        <v>1.4978</v>
      </c>
      <c r="HS240" s="1">
        <v>2.30347</v>
      </c>
      <c r="HT240" s="1">
        <v>1.54785</v>
      </c>
      <c r="HU240" s="1">
        <v>2.41333</v>
      </c>
      <c r="HV240" s="1">
        <v>35.638</v>
      </c>
      <c r="HW240" s="1">
        <v>15.5855</v>
      </c>
      <c r="HX240" s="1">
        <v>18.0</v>
      </c>
      <c r="HY240" s="1">
        <v>500.913</v>
      </c>
      <c r="HZ240" s="1">
        <v>519.372</v>
      </c>
      <c r="IA240" s="1">
        <v>28.5277</v>
      </c>
      <c r="IB240" s="1">
        <v>29.9267</v>
      </c>
      <c r="IC240" s="1">
        <v>30.0005</v>
      </c>
      <c r="ID240" s="1">
        <v>29.6999</v>
      </c>
      <c r="IE240" s="1">
        <v>29.7919</v>
      </c>
      <c r="IF240" s="1">
        <v>48.3004</v>
      </c>
      <c r="IG240" s="1">
        <v>27.362</v>
      </c>
      <c r="IH240" s="1">
        <v>82.0414</v>
      </c>
      <c r="II240" s="1">
        <v>28.5274</v>
      </c>
      <c r="IJ240" s="1">
        <v>1156.58</v>
      </c>
      <c r="IK240" s="1">
        <v>25.0816</v>
      </c>
      <c r="IL240" s="1">
        <v>100.752</v>
      </c>
      <c r="IM240" s="1">
        <v>100.488</v>
      </c>
      <c r="IN240" s="1" t="s">
        <v>362</v>
      </c>
    </row>
    <row r="241" ht="15.75" customHeight="1">
      <c r="A241" s="1">
        <v>225.0</v>
      </c>
      <c r="B241" s="1">
        <v>1.6602244926E9</v>
      </c>
      <c r="C241" s="1">
        <v>505.5999999046326</v>
      </c>
      <c r="D241" s="1" t="s">
        <v>785</v>
      </c>
      <c r="E241" s="1" t="s">
        <v>786</v>
      </c>
      <c r="F241" s="1">
        <v>1.0</v>
      </c>
      <c r="G241" s="1" t="s">
        <v>349</v>
      </c>
      <c r="H241" s="1" t="s">
        <v>350</v>
      </c>
      <c r="I241" s="1" t="s">
        <v>351</v>
      </c>
      <c r="J241" s="1" t="s">
        <v>352</v>
      </c>
      <c r="K241" s="1" t="s">
        <v>353</v>
      </c>
      <c r="L241" s="1" t="s">
        <v>354</v>
      </c>
      <c r="M241" s="1" t="s">
        <v>355</v>
      </c>
      <c r="N241" s="1">
        <v>1.6602244846E9</v>
      </c>
      <c r="O241" s="1">
        <f t="shared" si="1"/>
        <v>0.001757619648</v>
      </c>
      <c r="P241" s="1">
        <f t="shared" si="2"/>
        <v>1.757619648</v>
      </c>
      <c r="Q241" s="1">
        <f t="shared" si="3"/>
        <v>12.354411</v>
      </c>
      <c r="R241" s="1">
        <f t="shared" si="4"/>
        <v>1036.289813</v>
      </c>
      <c r="S241" s="1">
        <f t="shared" si="5"/>
        <v>782.8690487</v>
      </c>
      <c r="T241" s="1">
        <f t="shared" si="6"/>
        <v>77.93834142</v>
      </c>
      <c r="U241" s="1">
        <f t="shared" si="7"/>
        <v>103.1675851</v>
      </c>
      <c r="V241" s="1">
        <f t="shared" si="8"/>
        <v>0.08937663355</v>
      </c>
      <c r="W241" s="1">
        <f t="shared" si="9"/>
        <v>2.917818122</v>
      </c>
      <c r="X241" s="1">
        <f t="shared" si="10"/>
        <v>0.08788310014</v>
      </c>
      <c r="Y241" s="1">
        <f t="shared" si="11"/>
        <v>0.05505904672</v>
      </c>
      <c r="Z241" s="1">
        <f t="shared" si="12"/>
        <v>321.5141576</v>
      </c>
      <c r="AA241" s="1">
        <f t="shared" si="13"/>
        <v>32.44196236</v>
      </c>
      <c r="AB241" s="1">
        <f t="shared" si="14"/>
        <v>31.436275</v>
      </c>
      <c r="AC241" s="1">
        <f t="shared" si="15"/>
        <v>4.624823541</v>
      </c>
      <c r="AD241" s="1">
        <f t="shared" si="16"/>
        <v>60.00020282</v>
      </c>
      <c r="AE241" s="1">
        <f t="shared" si="17"/>
        <v>2.707093697</v>
      </c>
      <c r="AF241" s="1">
        <f t="shared" si="18"/>
        <v>4.511807577</v>
      </c>
      <c r="AG241" s="1">
        <f t="shared" si="19"/>
        <v>1.917729844</v>
      </c>
      <c r="AH241" s="1">
        <f t="shared" si="20"/>
        <v>-77.51102647</v>
      </c>
      <c r="AI241" s="1">
        <f t="shared" si="21"/>
        <v>-68.36591461</v>
      </c>
      <c r="AJ241" s="1">
        <f t="shared" si="22"/>
        <v>-5.272926566</v>
      </c>
      <c r="AK241" s="1">
        <f t="shared" si="23"/>
        <v>170.36429</v>
      </c>
      <c r="AL241" s="1">
        <f t="shared" si="24"/>
        <v>43.73876262</v>
      </c>
      <c r="AM241" s="1">
        <f t="shared" si="25"/>
        <v>1.755715879</v>
      </c>
      <c r="AN241" s="1">
        <f t="shared" si="26"/>
        <v>12.354411</v>
      </c>
      <c r="AO241" s="1">
        <v>1145.300635115997</v>
      </c>
      <c r="AP241" s="1">
        <v>1103.771272727272</v>
      </c>
      <c r="AQ241" s="1">
        <v>5.152647330774528</v>
      </c>
      <c r="AR241" s="1">
        <v>64.96869328460993</v>
      </c>
      <c r="AS241" s="1">
        <f t="shared" si="27"/>
        <v>1.757619648</v>
      </c>
      <c r="AT241" s="1">
        <v>25.14158544795382</v>
      </c>
      <c r="AU241" s="1">
        <v>27.19291939393939</v>
      </c>
      <c r="AV241" s="1">
        <v>-1.058637828833469E-5</v>
      </c>
      <c r="AW241" s="1">
        <v>84.42991726890527</v>
      </c>
      <c r="AX241" s="1">
        <v>0.0</v>
      </c>
      <c r="AY241" s="1">
        <v>0.0</v>
      </c>
      <c r="AZ241" s="1">
        <f t="shared" si="28"/>
        <v>1</v>
      </c>
      <c r="BA241" s="1">
        <f t="shared" si="29"/>
        <v>0</v>
      </c>
      <c r="BB241" s="1">
        <f t="shared" si="30"/>
        <v>51835.5476</v>
      </c>
      <c r="BC241" s="1">
        <f t="shared" si="31"/>
        <v>1999.984375</v>
      </c>
      <c r="BD241" s="1">
        <f t="shared" si="32"/>
        <v>1681.187213</v>
      </c>
      <c r="BE241" s="1">
        <f t="shared" si="33"/>
        <v>0.8406001734</v>
      </c>
      <c r="BF241" s="1">
        <f t="shared" si="34"/>
        <v>0.1607583347</v>
      </c>
      <c r="BG241" s="1">
        <v>6.0</v>
      </c>
      <c r="BH241" s="1">
        <v>0.5</v>
      </c>
      <c r="BI241" s="1" t="s">
        <v>356</v>
      </c>
      <c r="BJ241" s="1">
        <v>2.0</v>
      </c>
      <c r="BK241" s="1" t="b">
        <v>1</v>
      </c>
      <c r="BL241" s="1">
        <v>1.6602244846E9</v>
      </c>
      <c r="BM241" s="1">
        <v>1036.2898125</v>
      </c>
      <c r="BN241" s="1">
        <v>1090.945625</v>
      </c>
      <c r="BO241" s="1">
        <v>27.19200625</v>
      </c>
      <c r="BP241" s="1">
        <v>25.1429625</v>
      </c>
      <c r="BQ241" s="1">
        <v>1033.9385</v>
      </c>
      <c r="BR241" s="1">
        <v>27.17673125</v>
      </c>
      <c r="BS241" s="1">
        <v>500.12825</v>
      </c>
      <c r="BT241" s="1">
        <v>99.45471875000001</v>
      </c>
      <c r="BU241" s="1">
        <v>0.10004274375</v>
      </c>
      <c r="BV241" s="1">
        <v>31.00166875</v>
      </c>
      <c r="BW241" s="1">
        <v>31.436275</v>
      </c>
      <c r="BX241" s="1">
        <v>999.9</v>
      </c>
      <c r="BY241" s="1">
        <v>0.0</v>
      </c>
      <c r="BZ241" s="1">
        <v>0.0</v>
      </c>
      <c r="CA241" s="1">
        <v>9987.736874999999</v>
      </c>
      <c r="CB241" s="1">
        <v>0.0</v>
      </c>
      <c r="CC241" s="1">
        <v>7.406015625</v>
      </c>
      <c r="CD241" s="1">
        <v>-54.65379375</v>
      </c>
      <c r="CE241" s="1">
        <v>1065.2575</v>
      </c>
      <c r="CF241" s="1">
        <v>1119.081875</v>
      </c>
      <c r="CG241" s="1">
        <v>2.049043125</v>
      </c>
      <c r="CH241" s="1">
        <v>1090.945625</v>
      </c>
      <c r="CI241" s="1">
        <v>25.1429625</v>
      </c>
      <c r="CJ241" s="1">
        <v>2.7043725</v>
      </c>
      <c r="CK241" s="1">
        <v>2.50058625</v>
      </c>
      <c r="CL241" s="1">
        <v>22.31170625</v>
      </c>
      <c r="CM241" s="1">
        <v>21.0303125</v>
      </c>
      <c r="CN241" s="1">
        <v>1999.984375</v>
      </c>
      <c r="CO241" s="1">
        <v>0.9799939375</v>
      </c>
      <c r="CP241" s="1">
        <v>0.0200062625</v>
      </c>
      <c r="CQ241" s="1">
        <v>0.0</v>
      </c>
      <c r="CR241" s="1">
        <v>2.96125</v>
      </c>
      <c r="CS241" s="1">
        <v>0.0</v>
      </c>
      <c r="CT241" s="1">
        <v>22552.58125</v>
      </c>
      <c r="CU241" s="1">
        <v>17412.175</v>
      </c>
      <c r="CV241" s="1">
        <v>40.437</v>
      </c>
      <c r="CW241" s="1">
        <v>41.3710625</v>
      </c>
      <c r="CX241" s="1">
        <v>40.375</v>
      </c>
      <c r="CY241" s="1">
        <v>39.925375</v>
      </c>
      <c r="CZ241" s="1">
        <v>40.562</v>
      </c>
      <c r="DA241" s="1">
        <v>1959.973125</v>
      </c>
      <c r="DB241" s="1">
        <v>40.01125</v>
      </c>
      <c r="DC241" s="1">
        <v>0.0</v>
      </c>
      <c r="DD241" s="1">
        <v>1.6602244913E9</v>
      </c>
      <c r="DE241" s="1">
        <v>0.0</v>
      </c>
      <c r="DF241" s="1">
        <v>1.660224008E9</v>
      </c>
      <c r="DG241" s="1" t="s">
        <v>357</v>
      </c>
      <c r="DH241" s="1">
        <v>1.660224008E9</v>
      </c>
      <c r="DI241" s="1">
        <v>1.660224007E9</v>
      </c>
      <c r="DJ241" s="1">
        <v>1.0</v>
      </c>
      <c r="DK241" s="1">
        <v>0.091</v>
      </c>
      <c r="DL241" s="1">
        <v>-0.018</v>
      </c>
      <c r="DM241" s="1">
        <v>1.42</v>
      </c>
      <c r="DN241" s="1">
        <v>0.02</v>
      </c>
      <c r="DO241" s="1">
        <v>400.0</v>
      </c>
      <c r="DP241" s="1">
        <v>26.0</v>
      </c>
      <c r="DQ241" s="1">
        <v>0.31</v>
      </c>
      <c r="DR241" s="1">
        <v>0.11</v>
      </c>
      <c r="DS241" s="1">
        <v>12.3560117589848</v>
      </c>
      <c r="DT241" s="1">
        <v>0.8460110758949149</v>
      </c>
      <c r="DU241" s="1">
        <v>0.1730908033168467</v>
      </c>
      <c r="DV241" s="1">
        <v>0.0</v>
      </c>
      <c r="DW241" s="1">
        <v>43.71343271358662</v>
      </c>
      <c r="DX241" s="1">
        <v>1.961617454789064</v>
      </c>
      <c r="DY241" s="1">
        <v>0.1548478829100177</v>
      </c>
      <c r="DZ241" s="1">
        <v>0.0</v>
      </c>
      <c r="EA241" s="1">
        <v>-54.66637000000001</v>
      </c>
      <c r="EB241" s="1">
        <v>-2.970759510567385</v>
      </c>
      <c r="EC241" s="1">
        <v>0.222372714378361</v>
      </c>
      <c r="ED241" s="1">
        <v>0.0</v>
      </c>
      <c r="EE241" s="1">
        <v>780.1282739483615</v>
      </c>
      <c r="EF241" s="1">
        <v>278.3011094878795</v>
      </c>
      <c r="EG241" s="1">
        <v>20.96545920381819</v>
      </c>
      <c r="EH241" s="1">
        <v>0.0</v>
      </c>
      <c r="EI241" s="1">
        <v>2.048647</v>
      </c>
      <c r="EJ241" s="1">
        <v>0.016155196998123</v>
      </c>
      <c r="EK241" s="1">
        <v>0.002134365479480983</v>
      </c>
      <c r="EL241" s="1">
        <v>1.0</v>
      </c>
      <c r="EM241" s="1">
        <v>1.917756494348212</v>
      </c>
      <c r="EN241" s="1">
        <v>-0.004050123944169779</v>
      </c>
      <c r="EO241" s="1">
        <v>7.485606850632805E-4</v>
      </c>
      <c r="EP241" s="1">
        <v>1.0</v>
      </c>
      <c r="EQ241" s="1">
        <v>2.0</v>
      </c>
      <c r="ER241" s="1">
        <v>6.0</v>
      </c>
      <c r="ES241" s="1" t="s">
        <v>393</v>
      </c>
      <c r="ET241" s="1">
        <v>2.94453</v>
      </c>
      <c r="EU241" s="1">
        <v>2.80128</v>
      </c>
      <c r="EV241" s="1">
        <v>0.175306</v>
      </c>
      <c r="EW241" s="1">
        <v>0.180925</v>
      </c>
      <c r="EX241" s="1">
        <v>0.118263</v>
      </c>
      <c r="EY241" s="1">
        <v>0.112022</v>
      </c>
      <c r="EZ241" s="1">
        <v>16958.5</v>
      </c>
      <c r="FA241" s="1">
        <v>17663.3</v>
      </c>
      <c r="FB241" s="1">
        <v>23902.6</v>
      </c>
      <c r="FC241" s="1">
        <v>25084.5</v>
      </c>
      <c r="FD241" s="1">
        <v>33727.8</v>
      </c>
      <c r="FE241" s="1">
        <v>35562.9</v>
      </c>
      <c r="FF241" s="1">
        <v>43564.1</v>
      </c>
      <c r="FG241" s="1">
        <v>46365.0</v>
      </c>
      <c r="FH241" s="1">
        <v>1.98955</v>
      </c>
      <c r="FI241" s="1">
        <v>1.91593</v>
      </c>
      <c r="FJ241" s="1">
        <v>0.132993</v>
      </c>
      <c r="FK241" s="1">
        <v>0.0</v>
      </c>
      <c r="FL241" s="1">
        <v>29.2699</v>
      </c>
      <c r="FM241" s="1">
        <v>999.9</v>
      </c>
      <c r="FN241" s="1">
        <v>69.8</v>
      </c>
      <c r="FO241" s="1">
        <v>31.8</v>
      </c>
      <c r="FP241" s="1">
        <v>33.138</v>
      </c>
      <c r="FQ241" s="1">
        <v>64.304</v>
      </c>
      <c r="FR241" s="1">
        <v>26.242</v>
      </c>
      <c r="FS241" s="1">
        <v>1.0</v>
      </c>
      <c r="FT241" s="1">
        <v>0.220018</v>
      </c>
      <c r="FU241" s="1">
        <v>0.474099</v>
      </c>
      <c r="FV241" s="1">
        <v>20.3241</v>
      </c>
      <c r="FW241" s="1">
        <v>5.21355</v>
      </c>
      <c r="FX241" s="1">
        <v>11.9075</v>
      </c>
      <c r="FY241" s="1">
        <v>5.00325</v>
      </c>
      <c r="FZ241" s="1">
        <v>3.28965</v>
      </c>
      <c r="GA241" s="1">
        <v>9999.0</v>
      </c>
      <c r="GB241" s="1">
        <v>9999.0</v>
      </c>
      <c r="GC241" s="1">
        <v>9999.0</v>
      </c>
      <c r="GD241" s="1">
        <v>999.9</v>
      </c>
      <c r="GE241" s="1">
        <v>1.85945</v>
      </c>
      <c r="GF241" s="1">
        <v>1.8544</v>
      </c>
      <c r="GG241" s="1">
        <v>1.85761</v>
      </c>
      <c r="GH241" s="1">
        <v>1.85603</v>
      </c>
      <c r="GI241" s="1">
        <v>1.85486</v>
      </c>
      <c r="GJ241" s="1">
        <v>1.85457</v>
      </c>
      <c r="GK241" s="1">
        <v>1.85309</v>
      </c>
      <c r="GL241" s="1">
        <v>1.85638</v>
      </c>
      <c r="GM241" s="1">
        <v>0.0</v>
      </c>
      <c r="GN241" s="1">
        <v>0.0</v>
      </c>
      <c r="GO241" s="1">
        <v>0.0</v>
      </c>
      <c r="GP241" s="1">
        <v>0.0</v>
      </c>
      <c r="GQ241" s="1" t="s">
        <v>359</v>
      </c>
      <c r="GR241" s="1" t="s">
        <v>360</v>
      </c>
      <c r="GS241" s="1" t="s">
        <v>361</v>
      </c>
      <c r="GT241" s="1" t="s">
        <v>361</v>
      </c>
      <c r="GU241" s="1" t="s">
        <v>361</v>
      </c>
      <c r="GV241" s="1" t="s">
        <v>361</v>
      </c>
      <c r="GW241" s="1">
        <v>0.0</v>
      </c>
      <c r="GX241" s="1">
        <v>100.0</v>
      </c>
      <c r="GY241" s="1">
        <v>100.0</v>
      </c>
      <c r="GZ241" s="1">
        <v>2.39</v>
      </c>
      <c r="HA241" s="1">
        <v>0.0153</v>
      </c>
      <c r="HB241" s="1">
        <v>0.4508132229881339</v>
      </c>
      <c r="HC241" s="1">
        <v>0.002931838302181297</v>
      </c>
      <c r="HD241" s="1">
        <v>-1.375455985948503E-6</v>
      </c>
      <c r="HE241" s="1">
        <v>3.07004744371273E-10</v>
      </c>
      <c r="HF241" s="1">
        <v>-0.06116048014925604</v>
      </c>
      <c r="HG241" s="1">
        <v>0.0100384331276165</v>
      </c>
      <c r="HH241" s="1">
        <v>-3.153267371123071E-4</v>
      </c>
      <c r="HI241" s="1">
        <v>1.819468599177705E-6</v>
      </c>
      <c r="HJ241" s="1">
        <v>1.0</v>
      </c>
      <c r="HK241" s="1">
        <v>2112.0</v>
      </c>
      <c r="HL241" s="1">
        <v>3.0</v>
      </c>
      <c r="HM241" s="1">
        <v>29.0</v>
      </c>
      <c r="HN241" s="1">
        <v>8.1</v>
      </c>
      <c r="HO241" s="1">
        <v>8.1</v>
      </c>
      <c r="HP241" s="1">
        <v>2.41821</v>
      </c>
      <c r="HQ241" s="1">
        <v>2.27783</v>
      </c>
      <c r="HR241" s="1">
        <v>1.4978</v>
      </c>
      <c r="HS241" s="1">
        <v>2.30347</v>
      </c>
      <c r="HT241" s="1">
        <v>1.54785</v>
      </c>
      <c r="HU241" s="1">
        <v>2.30469</v>
      </c>
      <c r="HV241" s="1">
        <v>35.6613</v>
      </c>
      <c r="HW241" s="1">
        <v>15.568</v>
      </c>
      <c r="HX241" s="1">
        <v>18.0</v>
      </c>
      <c r="HY241" s="1">
        <v>500.92</v>
      </c>
      <c r="HZ241" s="1">
        <v>519.395</v>
      </c>
      <c r="IA241" s="1">
        <v>28.5274</v>
      </c>
      <c r="IB241" s="1">
        <v>29.9277</v>
      </c>
      <c r="IC241" s="1">
        <v>30.0005</v>
      </c>
      <c r="ID241" s="1">
        <v>29.7009</v>
      </c>
      <c r="IE241" s="1">
        <v>29.7926</v>
      </c>
      <c r="IF241" s="1">
        <v>48.4182</v>
      </c>
      <c r="IG241" s="1">
        <v>27.362</v>
      </c>
      <c r="IH241" s="1">
        <v>82.0414</v>
      </c>
      <c r="II241" s="1">
        <v>28.5274</v>
      </c>
      <c r="IJ241" s="1">
        <v>1166.63</v>
      </c>
      <c r="IK241" s="1">
        <v>25.0778</v>
      </c>
      <c r="IL241" s="1">
        <v>100.752</v>
      </c>
      <c r="IM241" s="1">
        <v>100.489</v>
      </c>
      <c r="IN241" s="1" t="s">
        <v>362</v>
      </c>
    </row>
    <row r="242" ht="15.75" customHeight="1">
      <c r="A242" s="1">
        <v>226.0</v>
      </c>
      <c r="B242" s="1">
        <v>1.6602244936E9</v>
      </c>
      <c r="C242" s="1">
        <v>506.5999999046326</v>
      </c>
      <c r="D242" s="1" t="s">
        <v>787</v>
      </c>
      <c r="E242" s="1" t="s">
        <v>788</v>
      </c>
      <c r="F242" s="1">
        <v>1.0</v>
      </c>
      <c r="G242" s="1" t="s">
        <v>349</v>
      </c>
      <c r="H242" s="1" t="s">
        <v>350</v>
      </c>
      <c r="I242" s="1" t="s">
        <v>351</v>
      </c>
      <c r="J242" s="1" t="s">
        <v>352</v>
      </c>
      <c r="K242" s="1" t="s">
        <v>353</v>
      </c>
      <c r="L242" s="1" t="s">
        <v>354</v>
      </c>
      <c r="M242" s="1" t="s">
        <v>355</v>
      </c>
      <c r="N242" s="1">
        <v>1.660224486099999E9</v>
      </c>
      <c r="O242" s="1">
        <f t="shared" si="1"/>
        <v>0.001758248068</v>
      </c>
      <c r="P242" s="1">
        <f t="shared" si="2"/>
        <v>1.758248068</v>
      </c>
      <c r="Q242" s="1">
        <f t="shared" si="3"/>
        <v>12.12098748</v>
      </c>
      <c r="R242" s="1">
        <f t="shared" si="4"/>
        <v>1043.772667</v>
      </c>
      <c r="S242" s="1">
        <f t="shared" si="5"/>
        <v>794.3788445</v>
      </c>
      <c r="T242" s="1">
        <f t="shared" si="6"/>
        <v>79.08451197</v>
      </c>
      <c r="U242" s="1">
        <f t="shared" si="7"/>
        <v>103.9129535</v>
      </c>
      <c r="V242" s="1">
        <f t="shared" si="8"/>
        <v>0.08941326142</v>
      </c>
      <c r="W242" s="1">
        <f t="shared" si="9"/>
        <v>2.918083233</v>
      </c>
      <c r="X242" s="1">
        <f t="shared" si="10"/>
        <v>0.087918648</v>
      </c>
      <c r="Y242" s="1">
        <f t="shared" si="11"/>
        <v>0.05508135901</v>
      </c>
      <c r="Z242" s="1">
        <f t="shared" si="12"/>
        <v>321.5126516</v>
      </c>
      <c r="AA242" s="1">
        <f t="shared" si="13"/>
        <v>32.44149982</v>
      </c>
      <c r="AB242" s="1">
        <f t="shared" si="14"/>
        <v>31.43614</v>
      </c>
      <c r="AC242" s="1">
        <f t="shared" si="15"/>
        <v>4.624788056</v>
      </c>
      <c r="AD242" s="1">
        <f t="shared" si="16"/>
        <v>60.00181483</v>
      </c>
      <c r="AE242" s="1">
        <f t="shared" si="17"/>
        <v>2.70714038</v>
      </c>
      <c r="AF242" s="1">
        <f t="shared" si="18"/>
        <v>4.511764166</v>
      </c>
      <c r="AG242" s="1">
        <f t="shared" si="19"/>
        <v>1.917647676</v>
      </c>
      <c r="AH242" s="1">
        <f t="shared" si="20"/>
        <v>-77.53873978</v>
      </c>
      <c r="AI242" s="1">
        <f t="shared" si="21"/>
        <v>-68.37743583</v>
      </c>
      <c r="AJ242" s="1">
        <f t="shared" si="22"/>
        <v>-5.273328146</v>
      </c>
      <c r="AK242" s="1">
        <f t="shared" si="23"/>
        <v>170.3231478</v>
      </c>
      <c r="AL242" s="1">
        <f t="shared" si="24"/>
        <v>43.7883814</v>
      </c>
      <c r="AM242" s="1">
        <f t="shared" si="25"/>
        <v>1.755949452</v>
      </c>
      <c r="AN242" s="1">
        <f t="shared" si="26"/>
        <v>12.12098748</v>
      </c>
      <c r="AO242" s="1">
        <v>1150.565809676148</v>
      </c>
      <c r="AP242" s="1">
        <v>1109.065696969696</v>
      </c>
      <c r="AQ242" s="1">
        <v>5.203132342129982</v>
      </c>
      <c r="AR242" s="1">
        <v>64.96869328460993</v>
      </c>
      <c r="AS242" s="1">
        <f t="shared" si="27"/>
        <v>1.758248068</v>
      </c>
      <c r="AT242" s="1">
        <v>25.14190807890183</v>
      </c>
      <c r="AU242" s="1">
        <v>27.19398787878789</v>
      </c>
      <c r="AV242" s="1">
        <v>-1.313995544385471E-5</v>
      </c>
      <c r="AW242" s="1">
        <v>84.42991726890527</v>
      </c>
      <c r="AX242" s="1">
        <v>0.0</v>
      </c>
      <c r="AY242" s="1">
        <v>0.0</v>
      </c>
      <c r="AZ242" s="1">
        <f t="shared" si="28"/>
        <v>1</v>
      </c>
      <c r="BA242" s="1">
        <f t="shared" si="29"/>
        <v>0</v>
      </c>
      <c r="BB242" s="1">
        <f t="shared" si="30"/>
        <v>51843.11692</v>
      </c>
      <c r="BC242" s="1">
        <f t="shared" si="31"/>
        <v>1999.974667</v>
      </c>
      <c r="BD242" s="1">
        <f t="shared" si="32"/>
        <v>1681.17908</v>
      </c>
      <c r="BE242" s="1">
        <f t="shared" si="33"/>
        <v>0.8406001876</v>
      </c>
      <c r="BF242" s="1">
        <f t="shared" si="34"/>
        <v>0.1607583621</v>
      </c>
      <c r="BG242" s="1">
        <v>6.0</v>
      </c>
      <c r="BH242" s="1">
        <v>0.5</v>
      </c>
      <c r="BI242" s="1" t="s">
        <v>356</v>
      </c>
      <c r="BJ242" s="1">
        <v>2.0</v>
      </c>
      <c r="BK242" s="1" t="b">
        <v>1</v>
      </c>
      <c r="BL242" s="1">
        <v>1.660224486099999E9</v>
      </c>
      <c r="BM242" s="1">
        <v>1043.772666666667</v>
      </c>
      <c r="BN242" s="1">
        <v>1098.504</v>
      </c>
      <c r="BO242" s="1">
        <v>27.19236666666666</v>
      </c>
      <c r="BP242" s="1">
        <v>25.14305333333333</v>
      </c>
      <c r="BQ242" s="1">
        <v>1041.413333333333</v>
      </c>
      <c r="BR242" s="1">
        <v>27.17708666666666</v>
      </c>
      <c r="BS242" s="1">
        <v>500.1288</v>
      </c>
      <c r="BT242" s="1">
        <v>99.45510666666668</v>
      </c>
      <c r="BU242" s="1">
        <v>0.10005208</v>
      </c>
      <c r="BV242" s="1">
        <v>31.0015</v>
      </c>
      <c r="BW242" s="1">
        <v>31.43614</v>
      </c>
      <c r="BX242" s="1">
        <v>999.8999999999999</v>
      </c>
      <c r="BY242" s="1">
        <v>0.0</v>
      </c>
      <c r="BZ242" s="1">
        <v>0.0</v>
      </c>
      <c r="CA242" s="1">
        <v>9989.210666666668</v>
      </c>
      <c r="CB242" s="1">
        <v>0.0</v>
      </c>
      <c r="CC242" s="1">
        <v>7.398994</v>
      </c>
      <c r="CD242" s="1">
        <v>-54.72903333333333</v>
      </c>
      <c r="CE242" s="1">
        <v>1072.95</v>
      </c>
      <c r="CF242" s="1">
        <v>1126.834666666667</v>
      </c>
      <c r="CG242" s="1">
        <v>2.049310666666666</v>
      </c>
      <c r="CH242" s="1">
        <v>1098.504</v>
      </c>
      <c r="CI242" s="1">
        <v>25.14305333333333</v>
      </c>
      <c r="CJ242" s="1">
        <v>2.704418666666666</v>
      </c>
      <c r="CK242" s="1">
        <v>2.500605333333334</v>
      </c>
      <c r="CL242" s="1">
        <v>22.31199333333333</v>
      </c>
      <c r="CM242" s="1">
        <v>21.03043333333333</v>
      </c>
      <c r="CN242" s="1">
        <v>1999.974666666667</v>
      </c>
      <c r="CO242" s="1">
        <v>0.9799936000000001</v>
      </c>
      <c r="CP242" s="1">
        <v>0.0200066</v>
      </c>
      <c r="CQ242" s="1">
        <v>0.0</v>
      </c>
      <c r="CR242" s="1">
        <v>2.9062</v>
      </c>
      <c r="CS242" s="1">
        <v>0.0</v>
      </c>
      <c r="CT242" s="1">
        <v>22553.88666666667</v>
      </c>
      <c r="CU242" s="1">
        <v>17412.08666666667</v>
      </c>
      <c r="CV242" s="1">
        <v>40.437</v>
      </c>
      <c r="CW242" s="1">
        <v>41.375</v>
      </c>
      <c r="CX242" s="1">
        <v>40.375</v>
      </c>
      <c r="CY242" s="1">
        <v>39.93286666666667</v>
      </c>
      <c r="CZ242" s="1">
        <v>40.562</v>
      </c>
      <c r="DA242" s="1">
        <v>1959.962666666667</v>
      </c>
      <c r="DB242" s="1">
        <v>40.01199999999999</v>
      </c>
      <c r="DC242" s="1">
        <v>0.0</v>
      </c>
      <c r="DD242" s="1">
        <v>1.6602244925E9</v>
      </c>
      <c r="DE242" s="1">
        <v>0.0</v>
      </c>
      <c r="DF242" s="1">
        <v>1.660224008E9</v>
      </c>
      <c r="DG242" s="1" t="s">
        <v>357</v>
      </c>
      <c r="DH242" s="1">
        <v>1.660224008E9</v>
      </c>
      <c r="DI242" s="1">
        <v>1.660224007E9</v>
      </c>
      <c r="DJ242" s="1">
        <v>1.0</v>
      </c>
      <c r="DK242" s="1">
        <v>0.091</v>
      </c>
      <c r="DL242" s="1">
        <v>-0.018</v>
      </c>
      <c r="DM242" s="1">
        <v>1.42</v>
      </c>
      <c r="DN242" s="1">
        <v>0.02</v>
      </c>
      <c r="DO242" s="1">
        <v>400.0</v>
      </c>
      <c r="DP242" s="1">
        <v>26.0</v>
      </c>
      <c r="DQ242" s="1">
        <v>0.31</v>
      </c>
      <c r="DR242" s="1">
        <v>0.11</v>
      </c>
      <c r="DS242" s="1">
        <v>12.3560117589848</v>
      </c>
      <c r="DT242" s="1">
        <v>0.8460110758949149</v>
      </c>
      <c r="DU242" s="1">
        <v>0.1730908033168467</v>
      </c>
      <c r="DV242" s="1">
        <v>0.0</v>
      </c>
      <c r="DW242" s="1">
        <v>43.71343271358662</v>
      </c>
      <c r="DX242" s="1">
        <v>1.961617454789064</v>
      </c>
      <c r="DY242" s="1">
        <v>0.1548478829100177</v>
      </c>
      <c r="DZ242" s="1">
        <v>0.0</v>
      </c>
      <c r="EA242" s="1">
        <v>-54.66637000000001</v>
      </c>
      <c r="EB242" s="1">
        <v>-2.970759510567385</v>
      </c>
      <c r="EC242" s="1">
        <v>0.222372714378361</v>
      </c>
      <c r="ED242" s="1">
        <v>0.0</v>
      </c>
      <c r="EE242" s="1">
        <v>780.1282739483615</v>
      </c>
      <c r="EF242" s="1">
        <v>278.3011094878795</v>
      </c>
      <c r="EG242" s="1">
        <v>20.96545920381819</v>
      </c>
      <c r="EH242" s="1">
        <v>0.0</v>
      </c>
      <c r="EI242" s="1">
        <v>2.048647</v>
      </c>
      <c r="EJ242" s="1">
        <v>0.016155196998123</v>
      </c>
      <c r="EK242" s="1">
        <v>0.002134365479480983</v>
      </c>
      <c r="EL242" s="1">
        <v>1.0</v>
      </c>
      <c r="EM242" s="1">
        <v>1.917756494348212</v>
      </c>
      <c r="EN242" s="1">
        <v>-0.004050123944169779</v>
      </c>
      <c r="EO242" s="1">
        <v>7.485606850632805E-4</v>
      </c>
      <c r="EP242" s="1">
        <v>1.0</v>
      </c>
      <c r="EQ242" s="1">
        <v>2.0</v>
      </c>
      <c r="ER242" s="1">
        <v>6.0</v>
      </c>
      <c r="ES242" s="1" t="s">
        <v>393</v>
      </c>
      <c r="ET242" s="1">
        <v>2.94475</v>
      </c>
      <c r="EU242" s="1">
        <v>2.8014</v>
      </c>
      <c r="EV242" s="1">
        <v>0.175823</v>
      </c>
      <c r="EW242" s="1">
        <v>0.181428</v>
      </c>
      <c r="EX242" s="1">
        <v>0.118269</v>
      </c>
      <c r="EY242" s="1">
        <v>0.112022</v>
      </c>
      <c r="EZ242" s="1">
        <v>16947.8</v>
      </c>
      <c r="FA242" s="1">
        <v>17652.5</v>
      </c>
      <c r="FB242" s="1">
        <v>23902.5</v>
      </c>
      <c r="FC242" s="1">
        <v>25084.6</v>
      </c>
      <c r="FD242" s="1">
        <v>33727.7</v>
      </c>
      <c r="FE242" s="1">
        <v>35563.0</v>
      </c>
      <c r="FF242" s="1">
        <v>43564.2</v>
      </c>
      <c r="FG242" s="1">
        <v>46365.1</v>
      </c>
      <c r="FH242" s="1">
        <v>1.98967</v>
      </c>
      <c r="FI242" s="1">
        <v>1.91597</v>
      </c>
      <c r="FJ242" s="1">
        <v>0.132807</v>
      </c>
      <c r="FK242" s="1">
        <v>0.0</v>
      </c>
      <c r="FL242" s="1">
        <v>29.2699</v>
      </c>
      <c r="FM242" s="1">
        <v>999.9</v>
      </c>
      <c r="FN242" s="1">
        <v>69.8</v>
      </c>
      <c r="FO242" s="1">
        <v>31.8</v>
      </c>
      <c r="FP242" s="1">
        <v>33.1329</v>
      </c>
      <c r="FQ242" s="1">
        <v>64.234</v>
      </c>
      <c r="FR242" s="1">
        <v>25.6851</v>
      </c>
      <c r="FS242" s="1">
        <v>1.0</v>
      </c>
      <c r="FT242" s="1">
        <v>0.220203</v>
      </c>
      <c r="FU242" s="1">
        <v>0.473331</v>
      </c>
      <c r="FV242" s="1">
        <v>20.3241</v>
      </c>
      <c r="FW242" s="1">
        <v>5.2137</v>
      </c>
      <c r="FX242" s="1">
        <v>11.9074</v>
      </c>
      <c r="FY242" s="1">
        <v>5.0031</v>
      </c>
      <c r="FZ242" s="1">
        <v>3.28965</v>
      </c>
      <c r="GA242" s="1">
        <v>9999.0</v>
      </c>
      <c r="GB242" s="1">
        <v>9999.0</v>
      </c>
      <c r="GC242" s="1">
        <v>9999.0</v>
      </c>
      <c r="GD242" s="1">
        <v>999.9</v>
      </c>
      <c r="GE242" s="1">
        <v>1.85945</v>
      </c>
      <c r="GF242" s="1">
        <v>1.8544</v>
      </c>
      <c r="GG242" s="1">
        <v>1.8576</v>
      </c>
      <c r="GH242" s="1">
        <v>1.85605</v>
      </c>
      <c r="GI242" s="1">
        <v>1.85486</v>
      </c>
      <c r="GJ242" s="1">
        <v>1.85456</v>
      </c>
      <c r="GK242" s="1">
        <v>1.8531</v>
      </c>
      <c r="GL242" s="1">
        <v>1.85638</v>
      </c>
      <c r="GM242" s="1">
        <v>0.0</v>
      </c>
      <c r="GN242" s="1">
        <v>0.0</v>
      </c>
      <c r="GO242" s="1">
        <v>0.0</v>
      </c>
      <c r="GP242" s="1">
        <v>0.0</v>
      </c>
      <c r="GQ242" s="1" t="s">
        <v>359</v>
      </c>
      <c r="GR242" s="1" t="s">
        <v>360</v>
      </c>
      <c r="GS242" s="1" t="s">
        <v>361</v>
      </c>
      <c r="GT242" s="1" t="s">
        <v>361</v>
      </c>
      <c r="GU242" s="1" t="s">
        <v>361</v>
      </c>
      <c r="GV242" s="1" t="s">
        <v>361</v>
      </c>
      <c r="GW242" s="1">
        <v>0.0</v>
      </c>
      <c r="GX242" s="1">
        <v>100.0</v>
      </c>
      <c r="GY242" s="1">
        <v>100.0</v>
      </c>
      <c r="GZ242" s="1">
        <v>2.4</v>
      </c>
      <c r="HA242" s="1">
        <v>0.0153</v>
      </c>
      <c r="HB242" s="1">
        <v>0.4508132229881339</v>
      </c>
      <c r="HC242" s="1">
        <v>0.002931838302181297</v>
      </c>
      <c r="HD242" s="1">
        <v>-1.375455985948503E-6</v>
      </c>
      <c r="HE242" s="1">
        <v>3.07004744371273E-10</v>
      </c>
      <c r="HF242" s="1">
        <v>-0.06116048014925604</v>
      </c>
      <c r="HG242" s="1">
        <v>0.0100384331276165</v>
      </c>
      <c r="HH242" s="1">
        <v>-3.153267371123071E-4</v>
      </c>
      <c r="HI242" s="1">
        <v>1.819468599177705E-6</v>
      </c>
      <c r="HJ242" s="1">
        <v>1.0</v>
      </c>
      <c r="HK242" s="1">
        <v>2112.0</v>
      </c>
      <c r="HL242" s="1">
        <v>3.0</v>
      </c>
      <c r="HM242" s="1">
        <v>29.0</v>
      </c>
      <c r="HN242" s="1">
        <v>8.1</v>
      </c>
      <c r="HO242" s="1">
        <v>8.1</v>
      </c>
      <c r="HP242" s="1">
        <v>2.43042</v>
      </c>
      <c r="HQ242" s="1">
        <v>2.26318</v>
      </c>
      <c r="HR242" s="1">
        <v>1.4978</v>
      </c>
      <c r="HS242" s="1">
        <v>2.30347</v>
      </c>
      <c r="HT242" s="1">
        <v>1.54785</v>
      </c>
      <c r="HU242" s="1">
        <v>2.35352</v>
      </c>
      <c r="HV242" s="1">
        <v>35.638</v>
      </c>
      <c r="HW242" s="1">
        <v>15.5768</v>
      </c>
      <c r="HX242" s="1">
        <v>18.0</v>
      </c>
      <c r="HY242" s="1">
        <v>501.002</v>
      </c>
      <c r="HZ242" s="1">
        <v>519.44</v>
      </c>
      <c r="IA242" s="1">
        <v>28.527</v>
      </c>
      <c r="IB242" s="1">
        <v>29.9293</v>
      </c>
      <c r="IC242" s="1">
        <v>30.0006</v>
      </c>
      <c r="ID242" s="1">
        <v>29.7018</v>
      </c>
      <c r="IE242" s="1">
        <v>29.7938</v>
      </c>
      <c r="IF242" s="1">
        <v>48.649</v>
      </c>
      <c r="IG242" s="1">
        <v>27.362</v>
      </c>
      <c r="IH242" s="1">
        <v>81.6595</v>
      </c>
      <c r="II242" s="1">
        <v>28.5274</v>
      </c>
      <c r="IJ242" s="1">
        <v>1166.63</v>
      </c>
      <c r="IK242" s="1">
        <v>25.0756</v>
      </c>
      <c r="IL242" s="1">
        <v>100.752</v>
      </c>
      <c r="IM242" s="1">
        <v>100.489</v>
      </c>
      <c r="IN242" s="1" t="s">
        <v>362</v>
      </c>
    </row>
    <row r="243" ht="15.75" customHeight="1">
      <c r="A243" s="1">
        <v>227.0</v>
      </c>
      <c r="B243" s="1">
        <v>1.6602244946E9</v>
      </c>
      <c r="C243" s="1">
        <v>507.5999999046326</v>
      </c>
      <c r="D243" s="1" t="s">
        <v>789</v>
      </c>
      <c r="E243" s="1" t="s">
        <v>790</v>
      </c>
      <c r="F243" s="1">
        <v>1.0</v>
      </c>
      <c r="G243" s="1" t="s">
        <v>349</v>
      </c>
      <c r="H243" s="1" t="s">
        <v>350</v>
      </c>
      <c r="I243" s="1" t="s">
        <v>351</v>
      </c>
      <c r="J243" s="1" t="s">
        <v>352</v>
      </c>
      <c r="K243" s="1" t="s">
        <v>353</v>
      </c>
      <c r="L243" s="1" t="s">
        <v>354</v>
      </c>
      <c r="M243" s="1" t="s">
        <v>355</v>
      </c>
      <c r="N243" s="1">
        <v>1.6602244866E9</v>
      </c>
      <c r="O243" s="1">
        <f t="shared" si="1"/>
        <v>0.001758905229</v>
      </c>
      <c r="P243" s="1">
        <f t="shared" si="2"/>
        <v>1.758905229</v>
      </c>
      <c r="Q243" s="1">
        <f t="shared" si="3"/>
        <v>12.04798015</v>
      </c>
      <c r="R243" s="1">
        <f t="shared" si="4"/>
        <v>1046.285625</v>
      </c>
      <c r="S243" s="1">
        <f t="shared" si="5"/>
        <v>798.2142378</v>
      </c>
      <c r="T243" s="1">
        <f t="shared" si="6"/>
        <v>79.46637545</v>
      </c>
      <c r="U243" s="1">
        <f t="shared" si="7"/>
        <v>104.1631712</v>
      </c>
      <c r="V243" s="1">
        <f t="shared" si="8"/>
        <v>0.08945316405</v>
      </c>
      <c r="W243" s="1">
        <f t="shared" si="9"/>
        <v>2.918243563</v>
      </c>
      <c r="X243" s="1">
        <f t="shared" si="10"/>
        <v>0.08795730906</v>
      </c>
      <c r="Y243" s="1">
        <f t="shared" si="11"/>
        <v>0.0551056312</v>
      </c>
      <c r="Z243" s="1">
        <f t="shared" si="12"/>
        <v>321.5117998</v>
      </c>
      <c r="AA243" s="1">
        <f t="shared" si="13"/>
        <v>32.44097557</v>
      </c>
      <c r="AB243" s="1">
        <f t="shared" si="14"/>
        <v>31.43575</v>
      </c>
      <c r="AC243" s="1">
        <f t="shared" si="15"/>
        <v>4.624685545</v>
      </c>
      <c r="AD243" s="1">
        <f t="shared" si="16"/>
        <v>60.00325202</v>
      </c>
      <c r="AE243" s="1">
        <f t="shared" si="17"/>
        <v>2.707162775</v>
      </c>
      <c r="AF243" s="1">
        <f t="shared" si="18"/>
        <v>4.511693423</v>
      </c>
      <c r="AG243" s="1">
        <f t="shared" si="19"/>
        <v>1.91752277</v>
      </c>
      <c r="AH243" s="1">
        <f t="shared" si="20"/>
        <v>-77.56772062</v>
      </c>
      <c r="AI243" s="1">
        <f t="shared" si="21"/>
        <v>-68.36309996</v>
      </c>
      <c r="AJ243" s="1">
        <f t="shared" si="22"/>
        <v>-5.271915605</v>
      </c>
      <c r="AK243" s="1">
        <f t="shared" si="23"/>
        <v>170.3090636</v>
      </c>
      <c r="AL243" s="1">
        <f t="shared" si="24"/>
        <v>43.80142148</v>
      </c>
      <c r="AM243" s="1">
        <f t="shared" si="25"/>
        <v>1.755945611</v>
      </c>
      <c r="AN243" s="1">
        <f t="shared" si="26"/>
        <v>12.04798015</v>
      </c>
      <c r="AO243" s="1">
        <v>1155.857992701433</v>
      </c>
      <c r="AP243" s="1">
        <v>1114.29096969697</v>
      </c>
      <c r="AQ243" s="1">
        <v>5.233864726420559</v>
      </c>
      <c r="AR243" s="1">
        <v>64.96869328460993</v>
      </c>
      <c r="AS243" s="1">
        <f t="shared" si="27"/>
        <v>1.758905229</v>
      </c>
      <c r="AT243" s="1">
        <v>25.14316201261487</v>
      </c>
      <c r="AU243" s="1">
        <v>27.19600484848485</v>
      </c>
      <c r="AV243" s="1">
        <v>-1.540129080897404E-5</v>
      </c>
      <c r="AW243" s="1">
        <v>84.42991726890527</v>
      </c>
      <c r="AX243" s="1">
        <v>0.0</v>
      </c>
      <c r="AY243" s="1">
        <v>0.0</v>
      </c>
      <c r="AZ243" s="1">
        <f t="shared" si="28"/>
        <v>1</v>
      </c>
      <c r="BA243" s="1">
        <f t="shared" si="29"/>
        <v>0</v>
      </c>
      <c r="BB243" s="1">
        <f t="shared" si="30"/>
        <v>51847.71998</v>
      </c>
      <c r="BC243" s="1">
        <f t="shared" si="31"/>
        <v>1999.969375</v>
      </c>
      <c r="BD243" s="1">
        <f t="shared" si="32"/>
        <v>1681.174631</v>
      </c>
      <c r="BE243" s="1">
        <f t="shared" si="33"/>
        <v>0.8406001873</v>
      </c>
      <c r="BF243" s="1">
        <f t="shared" si="34"/>
        <v>0.1607583615</v>
      </c>
      <c r="BG243" s="1">
        <v>6.0</v>
      </c>
      <c r="BH243" s="1">
        <v>0.5</v>
      </c>
      <c r="BI243" s="1" t="s">
        <v>356</v>
      </c>
      <c r="BJ243" s="1">
        <v>2.0</v>
      </c>
      <c r="BK243" s="1" t="b">
        <v>1</v>
      </c>
      <c r="BL243" s="1">
        <v>1.6602244866E9</v>
      </c>
      <c r="BM243" s="1">
        <v>1046.285625</v>
      </c>
      <c r="BN243" s="1">
        <v>1101.0375</v>
      </c>
      <c r="BO243" s="1">
        <v>27.19258125</v>
      </c>
      <c r="BP243" s="1">
        <v>25.1432875</v>
      </c>
      <c r="BQ243" s="1">
        <v>1043.92375</v>
      </c>
      <c r="BR243" s="1">
        <v>27.17730625</v>
      </c>
      <c r="BS243" s="1">
        <v>500.132375</v>
      </c>
      <c r="BT243" s="1">
        <v>99.4551375</v>
      </c>
      <c r="BU243" s="1">
        <v>0.1000592</v>
      </c>
      <c r="BV243" s="1">
        <v>31.001225</v>
      </c>
      <c r="BW243" s="1">
        <v>31.43575</v>
      </c>
      <c r="BX243" s="1">
        <v>999.9</v>
      </c>
      <c r="BY243" s="1">
        <v>0.0</v>
      </c>
      <c r="BZ243" s="1">
        <v>0.0</v>
      </c>
      <c r="CA243" s="1">
        <v>9990.122500000001</v>
      </c>
      <c r="CB243" s="1">
        <v>0.0</v>
      </c>
      <c r="CC243" s="1">
        <v>7.393303749999999</v>
      </c>
      <c r="CD243" s="1">
        <v>-54.74990625</v>
      </c>
      <c r="CE243" s="1">
        <v>1075.53375</v>
      </c>
      <c r="CF243" s="1">
        <v>1129.434375</v>
      </c>
      <c r="CG243" s="1">
        <v>2.0492925</v>
      </c>
      <c r="CH243" s="1">
        <v>1101.0375</v>
      </c>
      <c r="CI243" s="1">
        <v>25.1432875</v>
      </c>
      <c r="CJ243" s="1">
        <v>2.70444125</v>
      </c>
      <c r="CK243" s="1">
        <v>2.500629375</v>
      </c>
      <c r="CL243" s="1">
        <v>22.31213125</v>
      </c>
      <c r="CM243" s="1">
        <v>21.0305875</v>
      </c>
      <c r="CN243" s="1">
        <v>1999.969375</v>
      </c>
      <c r="CO243" s="1">
        <v>0.9799935625</v>
      </c>
      <c r="CP243" s="1">
        <v>0.0200066375</v>
      </c>
      <c r="CQ243" s="1">
        <v>0.0</v>
      </c>
      <c r="CR243" s="1">
        <v>2.8553125</v>
      </c>
      <c r="CS243" s="1">
        <v>0.0</v>
      </c>
      <c r="CT243" s="1">
        <v>22554.1125</v>
      </c>
      <c r="CU243" s="1">
        <v>17412.0375</v>
      </c>
      <c r="CV243" s="1">
        <v>40.437</v>
      </c>
      <c r="CW243" s="1">
        <v>41.375</v>
      </c>
      <c r="CX243" s="1">
        <v>40.375</v>
      </c>
      <c r="CY243" s="1">
        <v>39.933125</v>
      </c>
      <c r="CZ243" s="1">
        <v>40.562</v>
      </c>
      <c r="DA243" s="1">
        <v>1959.9575</v>
      </c>
      <c r="DB243" s="1">
        <v>40.011875</v>
      </c>
      <c r="DC243" s="1">
        <v>0.0</v>
      </c>
      <c r="DD243" s="1">
        <v>1.6602244937E9</v>
      </c>
      <c r="DE243" s="1">
        <v>0.0</v>
      </c>
      <c r="DF243" s="1">
        <v>1.660224008E9</v>
      </c>
      <c r="DG243" s="1" t="s">
        <v>357</v>
      </c>
      <c r="DH243" s="1">
        <v>1.660224008E9</v>
      </c>
      <c r="DI243" s="1">
        <v>1.660224007E9</v>
      </c>
      <c r="DJ243" s="1">
        <v>1.0</v>
      </c>
      <c r="DK243" s="1">
        <v>0.091</v>
      </c>
      <c r="DL243" s="1">
        <v>-0.018</v>
      </c>
      <c r="DM243" s="1">
        <v>1.42</v>
      </c>
      <c r="DN243" s="1">
        <v>0.02</v>
      </c>
      <c r="DO243" s="1">
        <v>400.0</v>
      </c>
      <c r="DP243" s="1">
        <v>26.0</v>
      </c>
      <c r="DQ243" s="1">
        <v>0.31</v>
      </c>
      <c r="DR243" s="1">
        <v>0.11</v>
      </c>
      <c r="DS243" s="1">
        <v>12.36548633019327</v>
      </c>
      <c r="DT243" s="1">
        <v>0.01754774622159469</v>
      </c>
      <c r="DU243" s="1">
        <v>0.1714387870251615</v>
      </c>
      <c r="DV243" s="1">
        <v>1.0</v>
      </c>
      <c r="DW243" s="1">
        <v>43.77750572811392</v>
      </c>
      <c r="DX243" s="1">
        <v>2.110264665838153</v>
      </c>
      <c r="DY243" s="1">
        <v>0.159374841977202</v>
      </c>
      <c r="DZ243" s="1">
        <v>0.0</v>
      </c>
      <c r="EA243" s="1">
        <v>-54.72871935483871</v>
      </c>
      <c r="EB243" s="1">
        <v>-3.17655483870965</v>
      </c>
      <c r="EC243" s="1">
        <v>0.2433674924873576</v>
      </c>
      <c r="ED243" s="1">
        <v>0.0</v>
      </c>
      <c r="EE243" s="1">
        <v>788.5047508789041</v>
      </c>
      <c r="EF243" s="1">
        <v>294.1447209278774</v>
      </c>
      <c r="EG243" s="1">
        <v>21.45780257281394</v>
      </c>
      <c r="EH243" s="1">
        <v>0.0</v>
      </c>
      <c r="EI243" s="1">
        <v>2.048610975609756</v>
      </c>
      <c r="EJ243" s="1">
        <v>0.011364459930312</v>
      </c>
      <c r="EK243" s="1">
        <v>0.002132062787797883</v>
      </c>
      <c r="EL243" s="1">
        <v>1.0</v>
      </c>
      <c r="EM243" s="1">
        <v>1.917687077648749</v>
      </c>
      <c r="EN243" s="1">
        <v>-0.008471888773383953</v>
      </c>
      <c r="EO243" s="1">
        <v>8.40998682768153E-4</v>
      </c>
      <c r="EP243" s="1">
        <v>1.0</v>
      </c>
      <c r="EQ243" s="1">
        <v>3.0</v>
      </c>
      <c r="ER243" s="1">
        <v>6.0</v>
      </c>
      <c r="ES243" s="1" t="s">
        <v>378</v>
      </c>
      <c r="ET243" s="1">
        <v>2.94466</v>
      </c>
      <c r="EU243" s="1">
        <v>2.80126</v>
      </c>
      <c r="EV243" s="1">
        <v>0.176347</v>
      </c>
      <c r="EW243" s="1">
        <v>0.18192</v>
      </c>
      <c r="EX243" s="1">
        <v>0.118272</v>
      </c>
      <c r="EY243" s="1">
        <v>0.112025</v>
      </c>
      <c r="EZ243" s="1">
        <v>16937.1</v>
      </c>
      <c r="FA243" s="1">
        <v>17641.9</v>
      </c>
      <c r="FB243" s="1">
        <v>23902.7</v>
      </c>
      <c r="FC243" s="1">
        <v>25084.6</v>
      </c>
      <c r="FD243" s="1">
        <v>33727.5</v>
      </c>
      <c r="FE243" s="1">
        <v>35562.8</v>
      </c>
      <c r="FF243" s="1">
        <v>43564.2</v>
      </c>
      <c r="FG243" s="1">
        <v>46365.0</v>
      </c>
      <c r="FH243" s="1">
        <v>1.98967</v>
      </c>
      <c r="FI243" s="1">
        <v>1.91597</v>
      </c>
      <c r="FJ243" s="1">
        <v>0.132807</v>
      </c>
      <c r="FK243" s="1">
        <v>0.0</v>
      </c>
      <c r="FL243" s="1">
        <v>29.2699</v>
      </c>
      <c r="FM243" s="1">
        <v>999.9</v>
      </c>
      <c r="FN243" s="1">
        <v>69.8</v>
      </c>
      <c r="FO243" s="1">
        <v>31.8</v>
      </c>
      <c r="FP243" s="1">
        <v>33.1346</v>
      </c>
      <c r="FQ243" s="1">
        <v>64.314</v>
      </c>
      <c r="FR243" s="1">
        <v>25.8854</v>
      </c>
      <c r="FS243" s="1">
        <v>1.0</v>
      </c>
      <c r="FT243" s="1">
        <v>0.220279</v>
      </c>
      <c r="FU243" s="1">
        <v>0.37826</v>
      </c>
      <c r="FV243" s="1">
        <v>20.3243</v>
      </c>
      <c r="FW243" s="1">
        <v>5.214</v>
      </c>
      <c r="FX243" s="1">
        <v>11.9074</v>
      </c>
      <c r="FY243" s="1">
        <v>5.00325</v>
      </c>
      <c r="FZ243" s="1">
        <v>3.28965</v>
      </c>
      <c r="GA243" s="1">
        <v>9999.0</v>
      </c>
      <c r="GB243" s="1">
        <v>9999.0</v>
      </c>
      <c r="GC243" s="1">
        <v>9999.0</v>
      </c>
      <c r="GD243" s="1">
        <v>999.9</v>
      </c>
      <c r="GE243" s="1">
        <v>1.85945</v>
      </c>
      <c r="GF243" s="1">
        <v>1.8544</v>
      </c>
      <c r="GG243" s="1">
        <v>1.8576</v>
      </c>
      <c r="GH243" s="1">
        <v>1.85606</v>
      </c>
      <c r="GI243" s="1">
        <v>1.85486</v>
      </c>
      <c r="GJ243" s="1">
        <v>1.85456</v>
      </c>
      <c r="GK243" s="1">
        <v>1.85311</v>
      </c>
      <c r="GL243" s="1">
        <v>1.85638</v>
      </c>
      <c r="GM243" s="1">
        <v>0.0</v>
      </c>
      <c r="GN243" s="1">
        <v>0.0</v>
      </c>
      <c r="GO243" s="1">
        <v>0.0</v>
      </c>
      <c r="GP243" s="1">
        <v>0.0</v>
      </c>
      <c r="GQ243" s="1" t="s">
        <v>359</v>
      </c>
      <c r="GR243" s="1" t="s">
        <v>360</v>
      </c>
      <c r="GS243" s="1" t="s">
        <v>361</v>
      </c>
      <c r="GT243" s="1" t="s">
        <v>361</v>
      </c>
      <c r="GU243" s="1" t="s">
        <v>361</v>
      </c>
      <c r="GV243" s="1" t="s">
        <v>361</v>
      </c>
      <c r="GW243" s="1">
        <v>0.0</v>
      </c>
      <c r="GX243" s="1">
        <v>100.0</v>
      </c>
      <c r="GY243" s="1">
        <v>100.0</v>
      </c>
      <c r="GZ243" s="1">
        <v>2.4</v>
      </c>
      <c r="HA243" s="1">
        <v>0.0153</v>
      </c>
      <c r="HB243" s="1">
        <v>0.4508132229881339</v>
      </c>
      <c r="HC243" s="1">
        <v>0.002931838302181297</v>
      </c>
      <c r="HD243" s="1">
        <v>-1.375455985948503E-6</v>
      </c>
      <c r="HE243" s="1">
        <v>3.07004744371273E-10</v>
      </c>
      <c r="HF243" s="1">
        <v>-0.06116048014925604</v>
      </c>
      <c r="HG243" s="1">
        <v>0.0100384331276165</v>
      </c>
      <c r="HH243" s="1">
        <v>-3.153267371123071E-4</v>
      </c>
      <c r="HI243" s="1">
        <v>1.819468599177705E-6</v>
      </c>
      <c r="HJ243" s="1">
        <v>1.0</v>
      </c>
      <c r="HK243" s="1">
        <v>2112.0</v>
      </c>
      <c r="HL243" s="1">
        <v>3.0</v>
      </c>
      <c r="HM243" s="1">
        <v>29.0</v>
      </c>
      <c r="HN243" s="1">
        <v>8.1</v>
      </c>
      <c r="HO243" s="1">
        <v>8.1</v>
      </c>
      <c r="HP243" s="1">
        <v>2.43652</v>
      </c>
      <c r="HQ243" s="1">
        <v>2.26196</v>
      </c>
      <c r="HR243" s="1">
        <v>1.4978</v>
      </c>
      <c r="HS243" s="1">
        <v>2.30347</v>
      </c>
      <c r="HT243" s="1">
        <v>1.54785</v>
      </c>
      <c r="HU243" s="1">
        <v>2.44141</v>
      </c>
      <c r="HV243" s="1">
        <v>35.638</v>
      </c>
      <c r="HW243" s="1">
        <v>15.5855</v>
      </c>
      <c r="HX243" s="1">
        <v>18.0</v>
      </c>
      <c r="HY243" s="1">
        <v>501.009</v>
      </c>
      <c r="HZ243" s="1">
        <v>519.449</v>
      </c>
      <c r="IA243" s="1">
        <v>28.5267</v>
      </c>
      <c r="IB243" s="1">
        <v>29.9303</v>
      </c>
      <c r="IC243" s="1">
        <v>30.0006</v>
      </c>
      <c r="ID243" s="1">
        <v>29.7029</v>
      </c>
      <c r="IE243" s="1">
        <v>29.7948</v>
      </c>
      <c r="IF243" s="1">
        <v>48.768</v>
      </c>
      <c r="IG243" s="1">
        <v>27.362</v>
      </c>
      <c r="IH243" s="1">
        <v>81.6595</v>
      </c>
      <c r="II243" s="1">
        <v>28.6557</v>
      </c>
      <c r="IJ243" s="1">
        <v>1176.67</v>
      </c>
      <c r="IK243" s="1">
        <v>25.0723</v>
      </c>
      <c r="IL243" s="1">
        <v>100.752</v>
      </c>
      <c r="IM243" s="1">
        <v>100.489</v>
      </c>
      <c r="IN243" s="1" t="s">
        <v>362</v>
      </c>
    </row>
    <row r="244" ht="15.75" customHeight="1">
      <c r="A244" s="1">
        <v>228.0</v>
      </c>
      <c r="B244" s="1">
        <v>1.6602244956E9</v>
      </c>
      <c r="C244" s="1">
        <v>508.5999999046326</v>
      </c>
      <c r="D244" s="1" t="s">
        <v>791</v>
      </c>
      <c r="E244" s="1" t="s">
        <v>792</v>
      </c>
      <c r="F244" s="1">
        <v>1.0</v>
      </c>
      <c r="G244" s="1" t="s">
        <v>349</v>
      </c>
      <c r="H244" s="1" t="s">
        <v>350</v>
      </c>
      <c r="I244" s="1" t="s">
        <v>351</v>
      </c>
      <c r="J244" s="1" t="s">
        <v>352</v>
      </c>
      <c r="K244" s="1" t="s">
        <v>353</v>
      </c>
      <c r="L244" s="1" t="s">
        <v>354</v>
      </c>
      <c r="M244" s="1" t="s">
        <v>355</v>
      </c>
      <c r="N244" s="1">
        <v>1.660224488099999E9</v>
      </c>
      <c r="O244" s="1">
        <f t="shared" si="1"/>
        <v>0.001758659214</v>
      </c>
      <c r="P244" s="1">
        <f t="shared" si="2"/>
        <v>1.758659214</v>
      </c>
      <c r="Q244" s="1">
        <f t="shared" si="3"/>
        <v>12.06023283</v>
      </c>
      <c r="R244" s="1">
        <f t="shared" si="4"/>
        <v>1053.792667</v>
      </c>
      <c r="S244" s="1">
        <f t="shared" si="5"/>
        <v>805.2669406</v>
      </c>
      <c r="T244" s="1">
        <f t="shared" si="6"/>
        <v>80.16880175</v>
      </c>
      <c r="U244" s="1">
        <f t="shared" si="7"/>
        <v>104.9109198</v>
      </c>
      <c r="V244" s="1">
        <f t="shared" si="8"/>
        <v>0.08945167151</v>
      </c>
      <c r="W244" s="1">
        <f t="shared" si="9"/>
        <v>2.918499255</v>
      </c>
      <c r="X244" s="1">
        <f t="shared" si="10"/>
        <v>0.08795599467</v>
      </c>
      <c r="Y244" s="1">
        <f t="shared" si="11"/>
        <v>0.05510479416</v>
      </c>
      <c r="Z244" s="1">
        <f t="shared" si="12"/>
        <v>321.5104172</v>
      </c>
      <c r="AA244" s="1">
        <f t="shared" si="13"/>
        <v>32.4403632</v>
      </c>
      <c r="AB244" s="1">
        <f t="shared" si="14"/>
        <v>31.43506</v>
      </c>
      <c r="AC244" s="1">
        <f t="shared" si="15"/>
        <v>4.624504185</v>
      </c>
      <c r="AD244" s="1">
        <f t="shared" si="16"/>
        <v>60.00623871</v>
      </c>
      <c r="AE244" s="1">
        <f t="shared" si="17"/>
        <v>2.70721237</v>
      </c>
      <c r="AF244" s="1">
        <f t="shared" si="18"/>
        <v>4.511551513</v>
      </c>
      <c r="AG244" s="1">
        <f t="shared" si="19"/>
        <v>1.917291815</v>
      </c>
      <c r="AH244" s="1">
        <f t="shared" si="20"/>
        <v>-77.55687135</v>
      </c>
      <c r="AI244" s="1">
        <f t="shared" si="21"/>
        <v>-68.34732418</v>
      </c>
      <c r="AJ244" s="1">
        <f t="shared" si="22"/>
        <v>-5.270204996</v>
      </c>
      <c r="AK244" s="1">
        <f t="shared" si="23"/>
        <v>170.3360167</v>
      </c>
      <c r="AL244" s="1">
        <f t="shared" si="24"/>
        <v>43.83338429</v>
      </c>
      <c r="AM244" s="1">
        <f t="shared" si="25"/>
        <v>1.756222549</v>
      </c>
      <c r="AN244" s="1">
        <f t="shared" si="26"/>
        <v>12.06023283</v>
      </c>
      <c r="AO244" s="1">
        <v>1161.114692268398</v>
      </c>
      <c r="AP244" s="1">
        <v>1119.514</v>
      </c>
      <c r="AQ244" s="1">
        <v>5.237433817839996</v>
      </c>
      <c r="AR244" s="1">
        <v>64.96869328460993</v>
      </c>
      <c r="AS244" s="1">
        <f t="shared" si="27"/>
        <v>1.758659214</v>
      </c>
      <c r="AT244" s="1">
        <v>25.14483969907585</v>
      </c>
      <c r="AU244" s="1">
        <v>27.19720666666666</v>
      </c>
      <c r="AV244" s="1">
        <v>1.423707247593671E-5</v>
      </c>
      <c r="AW244" s="1">
        <v>84.42991726890527</v>
      </c>
      <c r="AX244" s="1">
        <v>0.0</v>
      </c>
      <c r="AY244" s="1">
        <v>0.0</v>
      </c>
      <c r="AZ244" s="1">
        <f t="shared" si="28"/>
        <v>1</v>
      </c>
      <c r="BA244" s="1">
        <f t="shared" si="29"/>
        <v>0</v>
      </c>
      <c r="BB244" s="1">
        <f t="shared" si="30"/>
        <v>51855.08677</v>
      </c>
      <c r="BC244" s="1">
        <f t="shared" si="31"/>
        <v>1999.960667</v>
      </c>
      <c r="BD244" s="1">
        <f t="shared" si="32"/>
        <v>1681.16732</v>
      </c>
      <c r="BE244" s="1">
        <f t="shared" si="33"/>
        <v>0.8406001918</v>
      </c>
      <c r="BF244" s="1">
        <f t="shared" si="34"/>
        <v>0.1607583702</v>
      </c>
      <c r="BG244" s="1">
        <v>6.0</v>
      </c>
      <c r="BH244" s="1">
        <v>0.5</v>
      </c>
      <c r="BI244" s="1" t="s">
        <v>356</v>
      </c>
      <c r="BJ244" s="1">
        <v>2.0</v>
      </c>
      <c r="BK244" s="1" t="b">
        <v>1</v>
      </c>
      <c r="BL244" s="1">
        <v>1.660224488099999E9</v>
      </c>
      <c r="BM244" s="1">
        <v>1053.792666666667</v>
      </c>
      <c r="BN244" s="1">
        <v>1108.599333333333</v>
      </c>
      <c r="BO244" s="1">
        <v>27.19298</v>
      </c>
      <c r="BP244" s="1">
        <v>25.14335333333333</v>
      </c>
      <c r="BQ244" s="1">
        <v>1051.423333333333</v>
      </c>
      <c r="BR244" s="1">
        <v>27.17771333333333</v>
      </c>
      <c r="BS244" s="1">
        <v>500.1298</v>
      </c>
      <c r="BT244" s="1">
        <v>99.45548000000001</v>
      </c>
      <c r="BU244" s="1">
        <v>0.1000806666666667</v>
      </c>
      <c r="BV244" s="1">
        <v>31.00067333333333</v>
      </c>
      <c r="BW244" s="1">
        <v>31.43506</v>
      </c>
      <c r="BX244" s="1">
        <v>999.8999999999999</v>
      </c>
      <c r="BY244" s="1">
        <v>0.0</v>
      </c>
      <c r="BZ244" s="1">
        <v>0.0</v>
      </c>
      <c r="CA244" s="1">
        <v>9991.547333333332</v>
      </c>
      <c r="CB244" s="1">
        <v>0.0</v>
      </c>
      <c r="CC244" s="1">
        <v>7.379622</v>
      </c>
      <c r="CD244" s="1">
        <v>-54.80460666666667</v>
      </c>
      <c r="CE244" s="1">
        <v>1083.251333333333</v>
      </c>
      <c r="CF244" s="1">
        <v>1137.192</v>
      </c>
      <c r="CG244" s="1">
        <v>2.049627333333333</v>
      </c>
      <c r="CH244" s="1">
        <v>1108.599333333333</v>
      </c>
      <c r="CI244" s="1">
        <v>25.14335333333333</v>
      </c>
      <c r="CJ244" s="1">
        <v>2.704491333333334</v>
      </c>
      <c r="CK244" s="1">
        <v>2.500644666666667</v>
      </c>
      <c r="CL244" s="1">
        <v>22.31243333333333</v>
      </c>
      <c r="CM244" s="1">
        <v>21.03068666666666</v>
      </c>
      <c r="CN244" s="1">
        <v>1999.960666666667</v>
      </c>
      <c r="CO244" s="1">
        <v>0.9799934000000001</v>
      </c>
      <c r="CP244" s="1">
        <v>0.0200068</v>
      </c>
      <c r="CQ244" s="1">
        <v>0.0</v>
      </c>
      <c r="CR244" s="1">
        <v>2.9116</v>
      </c>
      <c r="CS244" s="1">
        <v>0.0</v>
      </c>
      <c r="CT244" s="1">
        <v>22555.05333333334</v>
      </c>
      <c r="CU244" s="1">
        <v>17411.96666666667</v>
      </c>
      <c r="CV244" s="1">
        <v>40.437</v>
      </c>
      <c r="CW244" s="1">
        <v>41.375</v>
      </c>
      <c r="CX244" s="1">
        <v>40.375</v>
      </c>
      <c r="CY244" s="1">
        <v>39.93286666666667</v>
      </c>
      <c r="CZ244" s="1">
        <v>40.562</v>
      </c>
      <c r="DA244" s="1">
        <v>1959.948666666667</v>
      </c>
      <c r="DB244" s="1">
        <v>40.01199999999999</v>
      </c>
      <c r="DC244" s="1">
        <v>0.0</v>
      </c>
      <c r="DD244" s="1">
        <v>1.6602244943E9</v>
      </c>
      <c r="DE244" s="1">
        <v>0.0</v>
      </c>
      <c r="DF244" s="1">
        <v>1.660224008E9</v>
      </c>
      <c r="DG244" s="1" t="s">
        <v>357</v>
      </c>
      <c r="DH244" s="1">
        <v>1.660224008E9</v>
      </c>
      <c r="DI244" s="1">
        <v>1.660224007E9</v>
      </c>
      <c r="DJ244" s="1">
        <v>1.0</v>
      </c>
      <c r="DK244" s="1">
        <v>0.091</v>
      </c>
      <c r="DL244" s="1">
        <v>-0.018</v>
      </c>
      <c r="DM244" s="1">
        <v>1.42</v>
      </c>
      <c r="DN244" s="1">
        <v>0.02</v>
      </c>
      <c r="DO244" s="1">
        <v>400.0</v>
      </c>
      <c r="DP244" s="1">
        <v>26.0</v>
      </c>
      <c r="DQ244" s="1">
        <v>0.31</v>
      </c>
      <c r="DR244" s="1">
        <v>0.11</v>
      </c>
      <c r="DS244" s="1">
        <v>12.35042163972355</v>
      </c>
      <c r="DT244" s="1">
        <v>-0.528827384296631</v>
      </c>
      <c r="DU244" s="1">
        <v>0.1858460713712674</v>
      </c>
      <c r="DV244" s="1">
        <v>0.0</v>
      </c>
      <c r="DW244" s="1">
        <v>43.80609896577803</v>
      </c>
      <c r="DX244" s="1">
        <v>2.170460917690983</v>
      </c>
      <c r="DY244" s="1">
        <v>0.1629450642203992</v>
      </c>
      <c r="DZ244" s="1">
        <v>0.0</v>
      </c>
      <c r="EA244" s="1">
        <v>-54.76578387096774</v>
      </c>
      <c r="EB244" s="1">
        <v>-3.055906451612903</v>
      </c>
      <c r="EC244" s="1">
        <v>0.2379507282920002</v>
      </c>
      <c r="ED244" s="1">
        <v>0.0</v>
      </c>
      <c r="EE244" s="1">
        <v>793.6834246119339</v>
      </c>
      <c r="EF244" s="1">
        <v>304.8614291246724</v>
      </c>
      <c r="EG244" s="1">
        <v>22.25049729012361</v>
      </c>
      <c r="EH244" s="1">
        <v>0.0</v>
      </c>
      <c r="EI244" s="1">
        <v>2.048668780487805</v>
      </c>
      <c r="EJ244" s="1">
        <v>0.01000432055749394</v>
      </c>
      <c r="EK244" s="1">
        <v>0.0021143507279056</v>
      </c>
      <c r="EL244" s="1">
        <v>1.0</v>
      </c>
      <c r="EM244" s="1">
        <v>1.917543732800978</v>
      </c>
      <c r="EN244" s="1">
        <v>-0.01124273736691944</v>
      </c>
      <c r="EO244" s="1">
        <v>9.759766380950522E-4</v>
      </c>
      <c r="EP244" s="1">
        <v>1.0</v>
      </c>
      <c r="EQ244" s="1">
        <v>2.0</v>
      </c>
      <c r="ER244" s="1">
        <v>6.0</v>
      </c>
      <c r="ES244" s="1" t="s">
        <v>393</v>
      </c>
      <c r="ET244" s="1">
        <v>2.94464</v>
      </c>
      <c r="EU244" s="1">
        <v>2.80124</v>
      </c>
      <c r="EV244" s="1">
        <v>0.176854</v>
      </c>
      <c r="EW244" s="1">
        <v>0.182411</v>
      </c>
      <c r="EX244" s="1">
        <v>0.118276</v>
      </c>
      <c r="EY244" s="1">
        <v>0.112024</v>
      </c>
      <c r="EZ244" s="1">
        <v>16926.6</v>
      </c>
      <c r="FA244" s="1">
        <v>17631.3</v>
      </c>
      <c r="FB244" s="1">
        <v>23902.5</v>
      </c>
      <c r="FC244" s="1">
        <v>25084.6</v>
      </c>
      <c r="FD244" s="1">
        <v>33727.3</v>
      </c>
      <c r="FE244" s="1">
        <v>35562.8</v>
      </c>
      <c r="FF244" s="1">
        <v>43564.1</v>
      </c>
      <c r="FG244" s="1">
        <v>46364.9</v>
      </c>
      <c r="FH244" s="1">
        <v>1.98958</v>
      </c>
      <c r="FI244" s="1">
        <v>1.91595</v>
      </c>
      <c r="FJ244" s="1">
        <v>0.13271</v>
      </c>
      <c r="FK244" s="1">
        <v>0.0</v>
      </c>
      <c r="FL244" s="1">
        <v>29.2699</v>
      </c>
      <c r="FM244" s="1">
        <v>999.9</v>
      </c>
      <c r="FN244" s="1">
        <v>69.8</v>
      </c>
      <c r="FO244" s="1">
        <v>31.8</v>
      </c>
      <c r="FP244" s="1">
        <v>33.1349</v>
      </c>
      <c r="FQ244" s="1">
        <v>64.334</v>
      </c>
      <c r="FR244" s="1">
        <v>26.27</v>
      </c>
      <c r="FS244" s="1">
        <v>1.0</v>
      </c>
      <c r="FT244" s="1">
        <v>0.220234</v>
      </c>
      <c r="FU244" s="1">
        <v>0.238431</v>
      </c>
      <c r="FV244" s="1">
        <v>20.3245</v>
      </c>
      <c r="FW244" s="1">
        <v>5.2134</v>
      </c>
      <c r="FX244" s="1">
        <v>11.9072</v>
      </c>
      <c r="FY244" s="1">
        <v>5.0031</v>
      </c>
      <c r="FZ244" s="1">
        <v>3.2896</v>
      </c>
      <c r="GA244" s="1">
        <v>9999.0</v>
      </c>
      <c r="GB244" s="1">
        <v>9999.0</v>
      </c>
      <c r="GC244" s="1">
        <v>9999.0</v>
      </c>
      <c r="GD244" s="1">
        <v>999.9</v>
      </c>
      <c r="GE244" s="1">
        <v>1.85945</v>
      </c>
      <c r="GF244" s="1">
        <v>1.8544</v>
      </c>
      <c r="GG244" s="1">
        <v>1.8576</v>
      </c>
      <c r="GH244" s="1">
        <v>1.85606</v>
      </c>
      <c r="GI244" s="1">
        <v>1.85486</v>
      </c>
      <c r="GJ244" s="1">
        <v>1.85456</v>
      </c>
      <c r="GK244" s="1">
        <v>1.85313</v>
      </c>
      <c r="GL244" s="1">
        <v>1.85638</v>
      </c>
      <c r="GM244" s="1">
        <v>0.0</v>
      </c>
      <c r="GN244" s="1">
        <v>0.0</v>
      </c>
      <c r="GO244" s="1">
        <v>0.0</v>
      </c>
      <c r="GP244" s="1">
        <v>0.0</v>
      </c>
      <c r="GQ244" s="1" t="s">
        <v>359</v>
      </c>
      <c r="GR244" s="1" t="s">
        <v>360</v>
      </c>
      <c r="GS244" s="1" t="s">
        <v>361</v>
      </c>
      <c r="GT244" s="1" t="s">
        <v>361</v>
      </c>
      <c r="GU244" s="1" t="s">
        <v>361</v>
      </c>
      <c r="GV244" s="1" t="s">
        <v>361</v>
      </c>
      <c r="GW244" s="1">
        <v>0.0</v>
      </c>
      <c r="GX244" s="1">
        <v>100.0</v>
      </c>
      <c r="GY244" s="1">
        <v>100.0</v>
      </c>
      <c r="GZ244" s="1">
        <v>2.41</v>
      </c>
      <c r="HA244" s="1">
        <v>0.0153</v>
      </c>
      <c r="HB244" s="1">
        <v>0.4508132229881339</v>
      </c>
      <c r="HC244" s="1">
        <v>0.002931838302181297</v>
      </c>
      <c r="HD244" s="1">
        <v>-1.375455985948503E-6</v>
      </c>
      <c r="HE244" s="1">
        <v>3.07004744371273E-10</v>
      </c>
      <c r="HF244" s="1">
        <v>-0.06116048014925604</v>
      </c>
      <c r="HG244" s="1">
        <v>0.0100384331276165</v>
      </c>
      <c r="HH244" s="1">
        <v>-3.153267371123071E-4</v>
      </c>
      <c r="HI244" s="1">
        <v>1.819468599177705E-6</v>
      </c>
      <c r="HJ244" s="1">
        <v>1.0</v>
      </c>
      <c r="HK244" s="1">
        <v>2112.0</v>
      </c>
      <c r="HL244" s="1">
        <v>3.0</v>
      </c>
      <c r="HM244" s="1">
        <v>29.0</v>
      </c>
      <c r="HN244" s="1">
        <v>8.1</v>
      </c>
      <c r="HO244" s="1">
        <v>8.1</v>
      </c>
      <c r="HP244" s="1">
        <v>2.44751</v>
      </c>
      <c r="HQ244" s="1">
        <v>2.27539</v>
      </c>
      <c r="HR244" s="1">
        <v>1.4978</v>
      </c>
      <c r="HS244" s="1">
        <v>2.30347</v>
      </c>
      <c r="HT244" s="1">
        <v>1.54785</v>
      </c>
      <c r="HU244" s="1">
        <v>2.3291</v>
      </c>
      <c r="HV244" s="1">
        <v>35.6613</v>
      </c>
      <c r="HW244" s="1">
        <v>15.5592</v>
      </c>
      <c r="HX244" s="1">
        <v>18.0</v>
      </c>
      <c r="HY244" s="1">
        <v>500.957</v>
      </c>
      <c r="HZ244" s="1">
        <v>519.441</v>
      </c>
      <c r="IA244" s="1">
        <v>28.5303</v>
      </c>
      <c r="IB244" s="1">
        <v>29.9318</v>
      </c>
      <c r="IC244" s="1">
        <v>30.0005</v>
      </c>
      <c r="ID244" s="1">
        <v>29.7037</v>
      </c>
      <c r="IE244" s="1">
        <v>29.7958</v>
      </c>
      <c r="IF244" s="1">
        <v>48.9966</v>
      </c>
      <c r="IG244" s="1">
        <v>27.362</v>
      </c>
      <c r="IH244" s="1">
        <v>81.6595</v>
      </c>
      <c r="II244" s="1">
        <v>28.6557</v>
      </c>
      <c r="IJ244" s="1">
        <v>1176.67</v>
      </c>
      <c r="IK244" s="1">
        <v>25.0689</v>
      </c>
      <c r="IL244" s="1">
        <v>100.752</v>
      </c>
      <c r="IM244" s="1">
        <v>100.489</v>
      </c>
      <c r="IN244" s="1" t="s">
        <v>362</v>
      </c>
    </row>
    <row r="245" ht="15.75" customHeight="1">
      <c r="A245" s="1">
        <v>229.0</v>
      </c>
      <c r="B245" s="1">
        <v>1.6602244966E9</v>
      </c>
      <c r="C245" s="1">
        <v>509.5999999046326</v>
      </c>
      <c r="D245" s="1" t="s">
        <v>793</v>
      </c>
      <c r="E245" s="1" t="s">
        <v>794</v>
      </c>
      <c r="F245" s="1">
        <v>1.0</v>
      </c>
      <c r="G245" s="1" t="s">
        <v>349</v>
      </c>
      <c r="H245" s="1" t="s">
        <v>350</v>
      </c>
      <c r="I245" s="1" t="s">
        <v>351</v>
      </c>
      <c r="J245" s="1" t="s">
        <v>352</v>
      </c>
      <c r="K245" s="1" t="s">
        <v>353</v>
      </c>
      <c r="L245" s="1" t="s">
        <v>354</v>
      </c>
      <c r="M245" s="1" t="s">
        <v>355</v>
      </c>
      <c r="N245" s="1">
        <v>1.6602244886E9</v>
      </c>
      <c r="O245" s="1">
        <f t="shared" si="1"/>
        <v>0.001757942835</v>
      </c>
      <c r="P245" s="1">
        <f t="shared" si="2"/>
        <v>1.757942835</v>
      </c>
      <c r="Q245" s="1">
        <f t="shared" si="3"/>
        <v>12.2762323</v>
      </c>
      <c r="R245" s="1">
        <f t="shared" si="4"/>
        <v>1056.308125</v>
      </c>
      <c r="S245" s="1">
        <f t="shared" si="5"/>
        <v>803.7731864</v>
      </c>
      <c r="T245" s="1">
        <f t="shared" si="6"/>
        <v>80.02011295</v>
      </c>
      <c r="U245" s="1">
        <f t="shared" si="7"/>
        <v>105.1613775</v>
      </c>
      <c r="V245" s="1">
        <f t="shared" si="8"/>
        <v>0.08942105606</v>
      </c>
      <c r="W245" s="1">
        <f t="shared" si="9"/>
        <v>2.918489562</v>
      </c>
      <c r="X245" s="1">
        <f t="shared" si="10"/>
        <v>0.08792638877</v>
      </c>
      <c r="Y245" s="1">
        <f t="shared" si="11"/>
        <v>0.05508620187</v>
      </c>
      <c r="Z245" s="1">
        <f t="shared" si="12"/>
        <v>321.5125978</v>
      </c>
      <c r="AA245" s="1">
        <f t="shared" si="13"/>
        <v>32.44030638</v>
      </c>
      <c r="AB245" s="1">
        <f t="shared" si="14"/>
        <v>31.434675</v>
      </c>
      <c r="AC245" s="1">
        <f t="shared" si="15"/>
        <v>4.624402994</v>
      </c>
      <c r="AD245" s="1">
        <f t="shared" si="16"/>
        <v>60.00786811</v>
      </c>
      <c r="AE245" s="1">
        <f t="shared" si="17"/>
        <v>2.707245619</v>
      </c>
      <c r="AF245" s="1">
        <f t="shared" si="18"/>
        <v>4.511484417</v>
      </c>
      <c r="AG245" s="1">
        <f t="shared" si="19"/>
        <v>1.917157375</v>
      </c>
      <c r="AH245" s="1">
        <f t="shared" si="20"/>
        <v>-77.52527903</v>
      </c>
      <c r="AI245" s="1">
        <f t="shared" si="21"/>
        <v>-68.32756059</v>
      </c>
      <c r="AJ245" s="1">
        <f t="shared" si="22"/>
        <v>-5.268681762</v>
      </c>
      <c r="AK245" s="1">
        <f t="shared" si="23"/>
        <v>170.3910764</v>
      </c>
      <c r="AL245" s="1">
        <f t="shared" si="24"/>
        <v>43.83298333</v>
      </c>
      <c r="AM245" s="1">
        <f t="shared" si="25"/>
        <v>1.756318852</v>
      </c>
      <c r="AN245" s="1">
        <f t="shared" si="26"/>
        <v>12.2762323</v>
      </c>
      <c r="AO245" s="1">
        <v>1166.281788302831</v>
      </c>
      <c r="AP245" s="1">
        <v>1124.623696969697</v>
      </c>
      <c r="AQ245" s="1">
        <v>5.19668793836659</v>
      </c>
      <c r="AR245" s="1">
        <v>64.96869328460993</v>
      </c>
      <c r="AS245" s="1">
        <f t="shared" si="27"/>
        <v>1.757942835</v>
      </c>
      <c r="AT245" s="1">
        <v>25.14689745707295</v>
      </c>
      <c r="AU245" s="1">
        <v>27.1982909090909</v>
      </c>
      <c r="AV245" s="1">
        <v>3.257983920442781E-5</v>
      </c>
      <c r="AW245" s="1">
        <v>84.42991726890527</v>
      </c>
      <c r="AX245" s="1">
        <v>0.0</v>
      </c>
      <c r="AY245" s="1">
        <v>0.0</v>
      </c>
      <c r="AZ245" s="1">
        <f t="shared" si="28"/>
        <v>1</v>
      </c>
      <c r="BA245" s="1">
        <f t="shared" si="29"/>
        <v>0</v>
      </c>
      <c r="BB245" s="1">
        <f t="shared" si="30"/>
        <v>51854.85638</v>
      </c>
      <c r="BC245" s="1">
        <f t="shared" si="31"/>
        <v>1999.974375</v>
      </c>
      <c r="BD245" s="1">
        <f t="shared" si="32"/>
        <v>1681.178831</v>
      </c>
      <c r="BE245" s="1">
        <f t="shared" si="33"/>
        <v>0.8406001858</v>
      </c>
      <c r="BF245" s="1">
        <f t="shared" si="34"/>
        <v>0.1607583586</v>
      </c>
      <c r="BG245" s="1">
        <v>6.0</v>
      </c>
      <c r="BH245" s="1">
        <v>0.5</v>
      </c>
      <c r="BI245" s="1" t="s">
        <v>356</v>
      </c>
      <c r="BJ245" s="1">
        <v>2.0</v>
      </c>
      <c r="BK245" s="1" t="b">
        <v>1</v>
      </c>
      <c r="BL245" s="1">
        <v>1.6602244886E9</v>
      </c>
      <c r="BM245" s="1">
        <v>1056.308125</v>
      </c>
      <c r="BN245" s="1">
        <v>1111.119375</v>
      </c>
      <c r="BO245" s="1">
        <v>27.19330625</v>
      </c>
      <c r="BP245" s="1">
        <v>25.14358125</v>
      </c>
      <c r="BQ245" s="1">
        <v>1053.93625</v>
      </c>
      <c r="BR245" s="1">
        <v>27.1780375</v>
      </c>
      <c r="BS245" s="1">
        <v>500.1330625</v>
      </c>
      <c r="BT245" s="1">
        <v>99.45550625</v>
      </c>
      <c r="BU245" s="1">
        <v>0.1000826875</v>
      </c>
      <c r="BV245" s="1">
        <v>31.0004125</v>
      </c>
      <c r="BW245" s="1">
        <v>31.434675</v>
      </c>
      <c r="BX245" s="1">
        <v>999.9</v>
      </c>
      <c r="BY245" s="1">
        <v>0.0</v>
      </c>
      <c r="BZ245" s="1">
        <v>0.0</v>
      </c>
      <c r="CA245" s="1">
        <v>9991.489375000001</v>
      </c>
      <c r="CB245" s="1">
        <v>0.0</v>
      </c>
      <c r="CC245" s="1">
        <v>7.36924</v>
      </c>
      <c r="CD245" s="1">
        <v>-54.8092</v>
      </c>
      <c r="CE245" s="1">
        <v>1085.8375</v>
      </c>
      <c r="CF245" s="1">
        <v>1139.776875</v>
      </c>
      <c r="CG245" s="1">
        <v>2.04972125</v>
      </c>
      <c r="CH245" s="1">
        <v>1111.119375</v>
      </c>
      <c r="CI245" s="1">
        <v>25.14358125</v>
      </c>
      <c r="CJ245" s="1">
        <v>2.704524375</v>
      </c>
      <c r="CK245" s="1">
        <v>2.500668125</v>
      </c>
      <c r="CL245" s="1">
        <v>22.31263125</v>
      </c>
      <c r="CM245" s="1">
        <v>21.03084375</v>
      </c>
      <c r="CN245" s="1">
        <v>1999.974375</v>
      </c>
      <c r="CO245" s="1">
        <v>0.9799935625</v>
      </c>
      <c r="CP245" s="1">
        <v>0.0200066375</v>
      </c>
      <c r="CQ245" s="1">
        <v>0.0</v>
      </c>
      <c r="CR245" s="1">
        <v>2.88875</v>
      </c>
      <c r="CS245" s="1">
        <v>0.0</v>
      </c>
      <c r="CT245" s="1">
        <v>22555.38125</v>
      </c>
      <c r="CU245" s="1">
        <v>17412.0875</v>
      </c>
      <c r="CV245" s="1">
        <v>40.437</v>
      </c>
      <c r="CW245" s="1">
        <v>41.375</v>
      </c>
      <c r="CX245" s="1">
        <v>40.375</v>
      </c>
      <c r="CY245" s="1">
        <v>39.933125</v>
      </c>
      <c r="CZ245" s="1">
        <v>40.562</v>
      </c>
      <c r="DA245" s="1">
        <v>1959.9625</v>
      </c>
      <c r="DB245" s="1">
        <v>40.011875</v>
      </c>
      <c r="DC245" s="1">
        <v>0.0</v>
      </c>
      <c r="DD245" s="1">
        <v>1.6602244955E9</v>
      </c>
      <c r="DE245" s="1">
        <v>0.0</v>
      </c>
      <c r="DF245" s="1">
        <v>1.660224008E9</v>
      </c>
      <c r="DG245" s="1" t="s">
        <v>357</v>
      </c>
      <c r="DH245" s="1">
        <v>1.660224008E9</v>
      </c>
      <c r="DI245" s="1">
        <v>1.660224007E9</v>
      </c>
      <c r="DJ245" s="1">
        <v>1.0</v>
      </c>
      <c r="DK245" s="1">
        <v>0.091</v>
      </c>
      <c r="DL245" s="1">
        <v>-0.018</v>
      </c>
      <c r="DM245" s="1">
        <v>1.42</v>
      </c>
      <c r="DN245" s="1">
        <v>0.02</v>
      </c>
      <c r="DO245" s="1">
        <v>400.0</v>
      </c>
      <c r="DP245" s="1">
        <v>26.0</v>
      </c>
      <c r="DQ245" s="1">
        <v>0.31</v>
      </c>
      <c r="DR245" s="1">
        <v>0.11</v>
      </c>
      <c r="DS245" s="1">
        <v>12.32294771982494</v>
      </c>
      <c r="DT245" s="1">
        <v>-0.909237888579328</v>
      </c>
      <c r="DU245" s="1">
        <v>0.1979976364960505</v>
      </c>
      <c r="DV245" s="1">
        <v>0.0</v>
      </c>
      <c r="DW245" s="1">
        <v>43.8257942772358</v>
      </c>
      <c r="DX245" s="1">
        <v>1.752777021854559</v>
      </c>
      <c r="DY245" s="1">
        <v>0.1509978797613112</v>
      </c>
      <c r="DZ245" s="1">
        <v>0.0</v>
      </c>
      <c r="EA245" s="1">
        <v>-54.82469333333333</v>
      </c>
      <c r="EB245" s="1">
        <v>-2.446104560622854</v>
      </c>
      <c r="EC245" s="1">
        <v>0.2046059724337385</v>
      </c>
      <c r="ED245" s="1">
        <v>0.0</v>
      </c>
      <c r="EE245" s="1">
        <v>800.3293908030554</v>
      </c>
      <c r="EF245" s="1">
        <v>312.4781740759359</v>
      </c>
      <c r="EG245" s="1">
        <v>23.5481553288526</v>
      </c>
      <c r="EH245" s="1">
        <v>0.0</v>
      </c>
      <c r="EI245" s="1">
        <v>2.048884</v>
      </c>
      <c r="EJ245" s="1">
        <v>0.008792870544086813</v>
      </c>
      <c r="EK245" s="1">
        <v>0.002109222368551984</v>
      </c>
      <c r="EL245" s="1">
        <v>1.0</v>
      </c>
      <c r="EM245" s="1">
        <v>1.917281752149655</v>
      </c>
      <c r="EN245" s="1">
        <v>-0.01384539723304985</v>
      </c>
      <c r="EO245" s="1">
        <v>0.001150673847591622</v>
      </c>
      <c r="EP245" s="1">
        <v>1.0</v>
      </c>
      <c r="EQ245" s="1">
        <v>2.0</v>
      </c>
      <c r="ER245" s="1">
        <v>6.0</v>
      </c>
      <c r="ES245" s="1" t="s">
        <v>393</v>
      </c>
      <c r="ET245" s="1">
        <v>2.94457</v>
      </c>
      <c r="EU245" s="1">
        <v>2.80111</v>
      </c>
      <c r="EV245" s="1">
        <v>0.177364</v>
      </c>
      <c r="EW245" s="1">
        <v>0.182904</v>
      </c>
      <c r="EX245" s="1">
        <v>0.118282</v>
      </c>
      <c r="EY245" s="1">
        <v>0.112012</v>
      </c>
      <c r="EZ245" s="1">
        <v>16916.1</v>
      </c>
      <c r="FA245" s="1">
        <v>17620.6</v>
      </c>
      <c r="FB245" s="1">
        <v>23902.5</v>
      </c>
      <c r="FC245" s="1">
        <v>25084.6</v>
      </c>
      <c r="FD245" s="1">
        <v>33727.1</v>
      </c>
      <c r="FE245" s="1">
        <v>35563.2</v>
      </c>
      <c r="FF245" s="1">
        <v>43564.1</v>
      </c>
      <c r="FG245" s="1">
        <v>46364.7</v>
      </c>
      <c r="FH245" s="1">
        <v>1.98962</v>
      </c>
      <c r="FI245" s="1">
        <v>1.9159</v>
      </c>
      <c r="FJ245" s="1">
        <v>0.132762</v>
      </c>
      <c r="FK245" s="1">
        <v>0.0</v>
      </c>
      <c r="FL245" s="1">
        <v>29.2699</v>
      </c>
      <c r="FM245" s="1">
        <v>999.9</v>
      </c>
      <c r="FN245" s="1">
        <v>69.8</v>
      </c>
      <c r="FO245" s="1">
        <v>31.8</v>
      </c>
      <c r="FP245" s="1">
        <v>33.1361</v>
      </c>
      <c r="FQ245" s="1">
        <v>64.354</v>
      </c>
      <c r="FR245" s="1">
        <v>26.4984</v>
      </c>
      <c r="FS245" s="1">
        <v>1.0</v>
      </c>
      <c r="FT245" s="1">
        <v>0.220107</v>
      </c>
      <c r="FU245" s="1">
        <v>0.116408</v>
      </c>
      <c r="FV245" s="1">
        <v>20.3246</v>
      </c>
      <c r="FW245" s="1">
        <v>5.2137</v>
      </c>
      <c r="FX245" s="1">
        <v>11.9071</v>
      </c>
      <c r="FY245" s="1">
        <v>5.0031</v>
      </c>
      <c r="FZ245" s="1">
        <v>3.2896</v>
      </c>
      <c r="GA245" s="1">
        <v>9999.0</v>
      </c>
      <c r="GB245" s="1">
        <v>9999.0</v>
      </c>
      <c r="GC245" s="1">
        <v>9999.0</v>
      </c>
      <c r="GD245" s="1">
        <v>999.9</v>
      </c>
      <c r="GE245" s="1">
        <v>1.85945</v>
      </c>
      <c r="GF245" s="1">
        <v>1.85441</v>
      </c>
      <c r="GG245" s="1">
        <v>1.8576</v>
      </c>
      <c r="GH245" s="1">
        <v>1.85606</v>
      </c>
      <c r="GI245" s="1">
        <v>1.85486</v>
      </c>
      <c r="GJ245" s="1">
        <v>1.85456</v>
      </c>
      <c r="GK245" s="1">
        <v>1.85313</v>
      </c>
      <c r="GL245" s="1">
        <v>1.85638</v>
      </c>
      <c r="GM245" s="1">
        <v>0.0</v>
      </c>
      <c r="GN245" s="1">
        <v>0.0</v>
      </c>
      <c r="GO245" s="1">
        <v>0.0</v>
      </c>
      <c r="GP245" s="1">
        <v>0.0</v>
      </c>
      <c r="GQ245" s="1" t="s">
        <v>359</v>
      </c>
      <c r="GR245" s="1" t="s">
        <v>360</v>
      </c>
      <c r="GS245" s="1" t="s">
        <v>361</v>
      </c>
      <c r="GT245" s="1" t="s">
        <v>361</v>
      </c>
      <c r="GU245" s="1" t="s">
        <v>361</v>
      </c>
      <c r="GV245" s="1" t="s">
        <v>361</v>
      </c>
      <c r="GW245" s="1">
        <v>0.0</v>
      </c>
      <c r="GX245" s="1">
        <v>100.0</v>
      </c>
      <c r="GY245" s="1">
        <v>100.0</v>
      </c>
      <c r="GZ245" s="1">
        <v>2.41</v>
      </c>
      <c r="HA245" s="1">
        <v>0.0153</v>
      </c>
      <c r="HB245" s="1">
        <v>0.4508132229881339</v>
      </c>
      <c r="HC245" s="1">
        <v>0.002931838302181297</v>
      </c>
      <c r="HD245" s="1">
        <v>-1.375455985948503E-6</v>
      </c>
      <c r="HE245" s="1">
        <v>3.07004744371273E-10</v>
      </c>
      <c r="HF245" s="1">
        <v>-0.06116048014925604</v>
      </c>
      <c r="HG245" s="1">
        <v>0.0100384331276165</v>
      </c>
      <c r="HH245" s="1">
        <v>-3.153267371123071E-4</v>
      </c>
      <c r="HI245" s="1">
        <v>1.819468599177705E-6</v>
      </c>
      <c r="HJ245" s="1">
        <v>1.0</v>
      </c>
      <c r="HK245" s="1">
        <v>2112.0</v>
      </c>
      <c r="HL245" s="1">
        <v>3.0</v>
      </c>
      <c r="HM245" s="1">
        <v>29.0</v>
      </c>
      <c r="HN245" s="1">
        <v>8.1</v>
      </c>
      <c r="HO245" s="1">
        <v>8.2</v>
      </c>
      <c r="HP245" s="1">
        <v>2.45239</v>
      </c>
      <c r="HQ245" s="1">
        <v>2.26807</v>
      </c>
      <c r="HR245" s="1">
        <v>1.4978</v>
      </c>
      <c r="HS245" s="1">
        <v>2.30347</v>
      </c>
      <c r="HT245" s="1">
        <v>1.54785</v>
      </c>
      <c r="HU245" s="1">
        <v>2.31079</v>
      </c>
      <c r="HV245" s="1">
        <v>35.638</v>
      </c>
      <c r="HW245" s="1">
        <v>15.568</v>
      </c>
      <c r="HX245" s="1">
        <v>18.0</v>
      </c>
      <c r="HY245" s="1">
        <v>500.991</v>
      </c>
      <c r="HZ245" s="1">
        <v>519.414</v>
      </c>
      <c r="IA245" s="1">
        <v>28.5422</v>
      </c>
      <c r="IB245" s="1">
        <v>29.933</v>
      </c>
      <c r="IC245" s="1">
        <v>30.0004</v>
      </c>
      <c r="ID245" s="1">
        <v>29.7043</v>
      </c>
      <c r="IE245" s="1">
        <v>29.7969</v>
      </c>
      <c r="IF245" s="1">
        <v>49.1147</v>
      </c>
      <c r="IG245" s="1">
        <v>27.362</v>
      </c>
      <c r="IH245" s="1">
        <v>81.6595</v>
      </c>
      <c r="II245" s="1">
        <v>28.6557</v>
      </c>
      <c r="IJ245" s="1">
        <v>1186.7</v>
      </c>
      <c r="IK245" s="1">
        <v>25.0655</v>
      </c>
      <c r="IL245" s="1">
        <v>100.751</v>
      </c>
      <c r="IM245" s="1">
        <v>100.489</v>
      </c>
      <c r="IN245" s="1" t="s">
        <v>362</v>
      </c>
    </row>
    <row r="246" ht="15.75" customHeight="1">
      <c r="A246" s="1">
        <v>230.0</v>
      </c>
      <c r="B246" s="1">
        <v>1.6602244976E9</v>
      </c>
      <c r="C246" s="1">
        <v>510.5999999046326</v>
      </c>
      <c r="D246" s="1" t="s">
        <v>795</v>
      </c>
      <c r="E246" s="1" t="s">
        <v>796</v>
      </c>
      <c r="F246" s="1">
        <v>1.0</v>
      </c>
      <c r="G246" s="1" t="s">
        <v>349</v>
      </c>
      <c r="H246" s="1" t="s">
        <v>350</v>
      </c>
      <c r="I246" s="1" t="s">
        <v>351</v>
      </c>
      <c r="J246" s="1" t="s">
        <v>352</v>
      </c>
      <c r="K246" s="1" t="s">
        <v>353</v>
      </c>
      <c r="L246" s="1" t="s">
        <v>354</v>
      </c>
      <c r="M246" s="1" t="s">
        <v>355</v>
      </c>
      <c r="N246" s="1">
        <v>1.660224490099999E9</v>
      </c>
      <c r="O246" s="1">
        <f t="shared" si="1"/>
        <v>0.001758334096</v>
      </c>
      <c r="P246" s="1">
        <f t="shared" si="2"/>
        <v>1.758334096</v>
      </c>
      <c r="Q246" s="1">
        <f t="shared" si="3"/>
        <v>12.36566897</v>
      </c>
      <c r="R246" s="1">
        <f t="shared" si="4"/>
        <v>1063.833333</v>
      </c>
      <c r="S246" s="1">
        <f t="shared" si="5"/>
        <v>809.5653283</v>
      </c>
      <c r="T246" s="1">
        <f t="shared" si="6"/>
        <v>80.59685139</v>
      </c>
      <c r="U246" s="1">
        <f t="shared" si="7"/>
        <v>105.9106833</v>
      </c>
      <c r="V246" s="1">
        <f t="shared" si="8"/>
        <v>0.08946006924</v>
      </c>
      <c r="W246" s="1">
        <f t="shared" si="9"/>
        <v>2.918742337</v>
      </c>
      <c r="X246" s="1">
        <f t="shared" si="10"/>
        <v>0.08796423643</v>
      </c>
      <c r="Y246" s="1">
        <f t="shared" si="11"/>
        <v>0.05510995904</v>
      </c>
      <c r="Z246" s="1">
        <f t="shared" si="12"/>
        <v>321.5114426</v>
      </c>
      <c r="AA246" s="1">
        <f t="shared" si="13"/>
        <v>32.43947008</v>
      </c>
      <c r="AB246" s="1">
        <f t="shared" si="14"/>
        <v>31.43345333</v>
      </c>
      <c r="AC246" s="1">
        <f t="shared" si="15"/>
        <v>4.624081911</v>
      </c>
      <c r="AD246" s="1">
        <f t="shared" si="16"/>
        <v>60.011568</v>
      </c>
      <c r="AE246" s="1">
        <f t="shared" si="17"/>
        <v>2.707317989</v>
      </c>
      <c r="AF246" s="1">
        <f t="shared" si="18"/>
        <v>4.511326865</v>
      </c>
      <c r="AG246" s="1">
        <f t="shared" si="19"/>
        <v>1.916763922</v>
      </c>
      <c r="AH246" s="1">
        <f t="shared" si="20"/>
        <v>-77.54253363</v>
      </c>
      <c r="AI246" s="1">
        <f t="shared" si="21"/>
        <v>-68.23762299</v>
      </c>
      <c r="AJ246" s="1">
        <f t="shared" si="22"/>
        <v>-5.26124347</v>
      </c>
      <c r="AK246" s="1">
        <f t="shared" si="23"/>
        <v>170.4700425</v>
      </c>
      <c r="AL246" s="1">
        <f t="shared" si="24"/>
        <v>43.85976737</v>
      </c>
      <c r="AM246" s="1">
        <f t="shared" si="25"/>
        <v>1.75679493</v>
      </c>
      <c r="AN246" s="1">
        <f t="shared" si="26"/>
        <v>12.36566897</v>
      </c>
      <c r="AO246" s="1">
        <v>1171.371762082216</v>
      </c>
      <c r="AP246" s="1">
        <v>1129.757696969697</v>
      </c>
      <c r="AQ246" s="1">
        <v>5.166587453859751</v>
      </c>
      <c r="AR246" s="1">
        <v>64.96869328460993</v>
      </c>
      <c r="AS246" s="1">
        <f t="shared" si="27"/>
        <v>1.758334096</v>
      </c>
      <c r="AT246" s="1">
        <v>25.14799372462272</v>
      </c>
      <c r="AU246" s="1">
        <v>27.1998787878788</v>
      </c>
      <c r="AV246" s="1">
        <v>2.391925958416071E-5</v>
      </c>
      <c r="AW246" s="1">
        <v>84.42991726890527</v>
      </c>
      <c r="AX246" s="1">
        <v>0.0</v>
      </c>
      <c r="AY246" s="1">
        <v>0.0</v>
      </c>
      <c r="AZ246" s="1">
        <f t="shared" si="28"/>
        <v>1</v>
      </c>
      <c r="BA246" s="1">
        <f t="shared" si="29"/>
        <v>0</v>
      </c>
      <c r="BB246" s="1">
        <f t="shared" si="30"/>
        <v>51862.14637</v>
      </c>
      <c r="BC246" s="1">
        <f t="shared" si="31"/>
        <v>1999.967333</v>
      </c>
      <c r="BD246" s="1">
        <f t="shared" si="32"/>
        <v>1681.1729</v>
      </c>
      <c r="BE246" s="1">
        <f t="shared" si="33"/>
        <v>0.8406001798</v>
      </c>
      <c r="BF246" s="1">
        <f t="shared" si="34"/>
        <v>0.160758347</v>
      </c>
      <c r="BG246" s="1">
        <v>6.0</v>
      </c>
      <c r="BH246" s="1">
        <v>0.5</v>
      </c>
      <c r="BI246" s="1" t="s">
        <v>356</v>
      </c>
      <c r="BJ246" s="1">
        <v>2.0</v>
      </c>
      <c r="BK246" s="1" t="b">
        <v>1</v>
      </c>
      <c r="BL246" s="1">
        <v>1.660224490099999E9</v>
      </c>
      <c r="BM246" s="1">
        <v>1063.833333333333</v>
      </c>
      <c r="BN246" s="1">
        <v>1118.692666666667</v>
      </c>
      <c r="BO246" s="1">
        <v>27.194</v>
      </c>
      <c r="BP246" s="1">
        <v>25.14374</v>
      </c>
      <c r="BQ246" s="1">
        <v>1061.453333333333</v>
      </c>
      <c r="BR246" s="1">
        <v>27.17872666666667</v>
      </c>
      <c r="BS246" s="1">
        <v>500.1377333333333</v>
      </c>
      <c r="BT246" s="1">
        <v>99.45562666666665</v>
      </c>
      <c r="BU246" s="1">
        <v>0.1000837466666667</v>
      </c>
      <c r="BV246" s="1">
        <v>30.9998</v>
      </c>
      <c r="BW246" s="1">
        <v>31.43345333333333</v>
      </c>
      <c r="BX246" s="1">
        <v>999.8999999999999</v>
      </c>
      <c r="BY246" s="1">
        <v>0.0</v>
      </c>
      <c r="BZ246" s="1">
        <v>0.0</v>
      </c>
      <c r="CA246" s="1">
        <v>9992.920000000002</v>
      </c>
      <c r="CB246" s="1">
        <v>0.0</v>
      </c>
      <c r="CC246" s="1">
        <v>7.353470000000001</v>
      </c>
      <c r="CD246" s="1">
        <v>-54.85760666666667</v>
      </c>
      <c r="CE246" s="1">
        <v>1093.574</v>
      </c>
      <c r="CF246" s="1">
        <v>1147.546</v>
      </c>
      <c r="CG246" s="1">
        <v>2.050256</v>
      </c>
      <c r="CH246" s="1">
        <v>1118.692666666667</v>
      </c>
      <c r="CI246" s="1">
        <v>25.14374</v>
      </c>
      <c r="CJ246" s="1">
        <v>2.704596666666667</v>
      </c>
      <c r="CK246" s="1">
        <v>2.500686666666667</v>
      </c>
      <c r="CL246" s="1">
        <v>22.31306666666667</v>
      </c>
      <c r="CM246" s="1">
        <v>21.03096</v>
      </c>
      <c r="CN246" s="1">
        <v>1999.967333333333</v>
      </c>
      <c r="CO246" s="1">
        <v>0.9799936000000001</v>
      </c>
      <c r="CP246" s="1">
        <v>0.0200066</v>
      </c>
      <c r="CQ246" s="1">
        <v>0.0</v>
      </c>
      <c r="CR246" s="1">
        <v>2.967866666666667</v>
      </c>
      <c r="CS246" s="1">
        <v>0.0</v>
      </c>
      <c r="CT246" s="1">
        <v>22556.07333333334</v>
      </c>
      <c r="CU246" s="1">
        <v>17412.02666666666</v>
      </c>
      <c r="CV246" s="1">
        <v>40.437</v>
      </c>
      <c r="CW246" s="1">
        <v>41.375</v>
      </c>
      <c r="CX246" s="1">
        <v>40.375</v>
      </c>
      <c r="CY246" s="1">
        <v>39.937</v>
      </c>
      <c r="CZ246" s="1">
        <v>40.5662</v>
      </c>
      <c r="DA246" s="1">
        <v>1959.956</v>
      </c>
      <c r="DB246" s="1">
        <v>40.01133333333333</v>
      </c>
      <c r="DC246" s="1">
        <v>0.0</v>
      </c>
      <c r="DD246" s="1">
        <v>1.6602244961E9</v>
      </c>
      <c r="DE246" s="1">
        <v>0.0</v>
      </c>
      <c r="DF246" s="1">
        <v>1.660224008E9</v>
      </c>
      <c r="DG246" s="1" t="s">
        <v>357</v>
      </c>
      <c r="DH246" s="1">
        <v>1.660224008E9</v>
      </c>
      <c r="DI246" s="1">
        <v>1.660224007E9</v>
      </c>
      <c r="DJ246" s="1">
        <v>1.0</v>
      </c>
      <c r="DK246" s="1">
        <v>0.091</v>
      </c>
      <c r="DL246" s="1">
        <v>-0.018</v>
      </c>
      <c r="DM246" s="1">
        <v>1.42</v>
      </c>
      <c r="DN246" s="1">
        <v>0.02</v>
      </c>
      <c r="DO246" s="1">
        <v>400.0</v>
      </c>
      <c r="DP246" s="1">
        <v>26.0</v>
      </c>
      <c r="DQ246" s="1">
        <v>0.31</v>
      </c>
      <c r="DR246" s="1">
        <v>0.11</v>
      </c>
      <c r="DS246" s="1">
        <v>12.32294771982494</v>
      </c>
      <c r="DT246" s="1">
        <v>-0.909237888579328</v>
      </c>
      <c r="DU246" s="1">
        <v>0.1979976364960505</v>
      </c>
      <c r="DV246" s="1">
        <v>0.0</v>
      </c>
      <c r="DW246" s="1">
        <v>43.8257942772358</v>
      </c>
      <c r="DX246" s="1">
        <v>1.752777021854559</v>
      </c>
      <c r="DY246" s="1">
        <v>0.1509978797613112</v>
      </c>
      <c r="DZ246" s="1">
        <v>0.0</v>
      </c>
      <c r="EA246" s="1">
        <v>-54.82469333333333</v>
      </c>
      <c r="EB246" s="1">
        <v>-2.446104560622854</v>
      </c>
      <c r="EC246" s="1">
        <v>0.2046059724337385</v>
      </c>
      <c r="ED246" s="1">
        <v>0.0</v>
      </c>
      <c r="EE246" s="1">
        <v>800.3293908030554</v>
      </c>
      <c r="EF246" s="1">
        <v>312.4781740759359</v>
      </c>
      <c r="EG246" s="1">
        <v>23.5481553288526</v>
      </c>
      <c r="EH246" s="1">
        <v>0.0</v>
      </c>
      <c r="EI246" s="1">
        <v>2.048884</v>
      </c>
      <c r="EJ246" s="1">
        <v>0.008792870544086813</v>
      </c>
      <c r="EK246" s="1">
        <v>0.002109222368551984</v>
      </c>
      <c r="EL246" s="1">
        <v>1.0</v>
      </c>
      <c r="EM246" s="1">
        <v>1.917281752149655</v>
      </c>
      <c r="EN246" s="1">
        <v>-0.01384539723304985</v>
      </c>
      <c r="EO246" s="1">
        <v>0.001150673847591622</v>
      </c>
      <c r="EP246" s="1">
        <v>1.0</v>
      </c>
      <c r="EQ246" s="1">
        <v>2.0</v>
      </c>
      <c r="ER246" s="1">
        <v>6.0</v>
      </c>
      <c r="ES246" s="1" t="s">
        <v>393</v>
      </c>
      <c r="ET246" s="1">
        <v>2.94442</v>
      </c>
      <c r="EU246" s="1">
        <v>2.80111</v>
      </c>
      <c r="EV246" s="1">
        <v>0.177877</v>
      </c>
      <c r="EW246" s="1">
        <v>0.183399</v>
      </c>
      <c r="EX246" s="1">
        <v>0.118283</v>
      </c>
      <c r="EY246" s="1">
        <v>0.11201</v>
      </c>
      <c r="EZ246" s="1">
        <v>16905.5</v>
      </c>
      <c r="FA246" s="1">
        <v>17609.9</v>
      </c>
      <c r="FB246" s="1">
        <v>23902.5</v>
      </c>
      <c r="FC246" s="1">
        <v>25084.6</v>
      </c>
      <c r="FD246" s="1">
        <v>33727.0</v>
      </c>
      <c r="FE246" s="1">
        <v>35563.4</v>
      </c>
      <c r="FF246" s="1">
        <v>43563.9</v>
      </c>
      <c r="FG246" s="1">
        <v>46364.9</v>
      </c>
      <c r="FH246" s="1">
        <v>1.98955</v>
      </c>
      <c r="FI246" s="1">
        <v>1.9158</v>
      </c>
      <c r="FJ246" s="1">
        <v>0.132702</v>
      </c>
      <c r="FK246" s="1">
        <v>0.0</v>
      </c>
      <c r="FL246" s="1">
        <v>29.2699</v>
      </c>
      <c r="FM246" s="1">
        <v>999.9</v>
      </c>
      <c r="FN246" s="1">
        <v>69.8</v>
      </c>
      <c r="FO246" s="1">
        <v>31.8</v>
      </c>
      <c r="FP246" s="1">
        <v>33.1341</v>
      </c>
      <c r="FQ246" s="1">
        <v>64.014</v>
      </c>
      <c r="FR246" s="1">
        <v>26.238</v>
      </c>
      <c r="FS246" s="1">
        <v>1.0</v>
      </c>
      <c r="FT246" s="1">
        <v>0.219809</v>
      </c>
      <c r="FU246" s="1">
        <v>-8.27888E-4</v>
      </c>
      <c r="FV246" s="1">
        <v>20.3248</v>
      </c>
      <c r="FW246" s="1">
        <v>5.21295</v>
      </c>
      <c r="FX246" s="1">
        <v>11.9072</v>
      </c>
      <c r="FY246" s="1">
        <v>5.0031</v>
      </c>
      <c r="FZ246" s="1">
        <v>3.28955</v>
      </c>
      <c r="GA246" s="1">
        <v>9999.0</v>
      </c>
      <c r="GB246" s="1">
        <v>9999.0</v>
      </c>
      <c r="GC246" s="1">
        <v>9999.0</v>
      </c>
      <c r="GD246" s="1">
        <v>999.9</v>
      </c>
      <c r="GE246" s="1">
        <v>1.85945</v>
      </c>
      <c r="GF246" s="1">
        <v>1.85441</v>
      </c>
      <c r="GG246" s="1">
        <v>1.8576</v>
      </c>
      <c r="GH246" s="1">
        <v>1.85607</v>
      </c>
      <c r="GI246" s="1">
        <v>1.85486</v>
      </c>
      <c r="GJ246" s="1">
        <v>1.85456</v>
      </c>
      <c r="GK246" s="1">
        <v>1.85313</v>
      </c>
      <c r="GL246" s="1">
        <v>1.85638</v>
      </c>
      <c r="GM246" s="1">
        <v>0.0</v>
      </c>
      <c r="GN246" s="1">
        <v>0.0</v>
      </c>
      <c r="GO246" s="1">
        <v>0.0</v>
      </c>
      <c r="GP246" s="1">
        <v>0.0</v>
      </c>
      <c r="GQ246" s="1" t="s">
        <v>359</v>
      </c>
      <c r="GR246" s="1" t="s">
        <v>360</v>
      </c>
      <c r="GS246" s="1" t="s">
        <v>361</v>
      </c>
      <c r="GT246" s="1" t="s">
        <v>361</v>
      </c>
      <c r="GU246" s="1" t="s">
        <v>361</v>
      </c>
      <c r="GV246" s="1" t="s">
        <v>361</v>
      </c>
      <c r="GW246" s="1">
        <v>0.0</v>
      </c>
      <c r="GX246" s="1">
        <v>100.0</v>
      </c>
      <c r="GY246" s="1">
        <v>100.0</v>
      </c>
      <c r="GZ246" s="1">
        <v>2.42</v>
      </c>
      <c r="HA246" s="1">
        <v>0.0153</v>
      </c>
      <c r="HB246" s="1">
        <v>0.4508132229881339</v>
      </c>
      <c r="HC246" s="1">
        <v>0.002931838302181297</v>
      </c>
      <c r="HD246" s="1">
        <v>-1.375455985948503E-6</v>
      </c>
      <c r="HE246" s="1">
        <v>3.07004744371273E-10</v>
      </c>
      <c r="HF246" s="1">
        <v>-0.06116048014925604</v>
      </c>
      <c r="HG246" s="1">
        <v>0.0100384331276165</v>
      </c>
      <c r="HH246" s="1">
        <v>-3.153267371123071E-4</v>
      </c>
      <c r="HI246" s="1">
        <v>1.819468599177705E-6</v>
      </c>
      <c r="HJ246" s="1">
        <v>1.0</v>
      </c>
      <c r="HK246" s="1">
        <v>2112.0</v>
      </c>
      <c r="HL246" s="1">
        <v>3.0</v>
      </c>
      <c r="HM246" s="1">
        <v>29.0</v>
      </c>
      <c r="HN246" s="1">
        <v>8.2</v>
      </c>
      <c r="HO246" s="1">
        <v>8.2</v>
      </c>
      <c r="HP246" s="1">
        <v>2.4646</v>
      </c>
      <c r="HQ246" s="1">
        <v>2.26196</v>
      </c>
      <c r="HR246" s="1">
        <v>1.4978</v>
      </c>
      <c r="HS246" s="1">
        <v>2.30347</v>
      </c>
      <c r="HT246" s="1">
        <v>1.54785</v>
      </c>
      <c r="HU246" s="1">
        <v>2.43774</v>
      </c>
      <c r="HV246" s="1">
        <v>35.638</v>
      </c>
      <c r="HW246" s="1">
        <v>15.568</v>
      </c>
      <c r="HX246" s="1">
        <v>18.0</v>
      </c>
      <c r="HY246" s="1">
        <v>500.956</v>
      </c>
      <c r="HZ246" s="1">
        <v>519.354</v>
      </c>
      <c r="IA246" s="1">
        <v>28.5667</v>
      </c>
      <c r="IB246" s="1">
        <v>29.9344</v>
      </c>
      <c r="IC246" s="1">
        <v>30.0001</v>
      </c>
      <c r="ID246" s="1">
        <v>29.7056</v>
      </c>
      <c r="IE246" s="1">
        <v>29.7978</v>
      </c>
      <c r="IF246" s="1">
        <v>49.3458</v>
      </c>
      <c r="IG246" s="1">
        <v>27.362</v>
      </c>
      <c r="IH246" s="1">
        <v>81.6595</v>
      </c>
      <c r="II246" s="1">
        <v>28.6557</v>
      </c>
      <c r="IJ246" s="1">
        <v>1186.7</v>
      </c>
      <c r="IK246" s="1">
        <v>25.0638</v>
      </c>
      <c r="IL246" s="1">
        <v>100.751</v>
      </c>
      <c r="IM246" s="1">
        <v>100.489</v>
      </c>
      <c r="IN246" s="1" t="s">
        <v>362</v>
      </c>
    </row>
    <row r="247" ht="15.75" customHeight="1">
      <c r="A247" s="1">
        <v>231.0</v>
      </c>
      <c r="B247" s="1">
        <v>1.6602244986E9</v>
      </c>
      <c r="C247" s="1">
        <v>511.5999999046326</v>
      </c>
      <c r="D247" s="1" t="s">
        <v>797</v>
      </c>
      <c r="E247" s="1" t="s">
        <v>798</v>
      </c>
      <c r="F247" s="1">
        <v>1.0</v>
      </c>
      <c r="G247" s="1" t="s">
        <v>349</v>
      </c>
      <c r="H247" s="1" t="s">
        <v>350</v>
      </c>
      <c r="I247" s="1" t="s">
        <v>351</v>
      </c>
      <c r="J247" s="1" t="s">
        <v>352</v>
      </c>
      <c r="K247" s="1" t="s">
        <v>353</v>
      </c>
      <c r="L247" s="1" t="s">
        <v>354</v>
      </c>
      <c r="M247" s="1" t="s">
        <v>355</v>
      </c>
      <c r="N247" s="1">
        <v>1.6602244906E9</v>
      </c>
      <c r="O247" s="1">
        <f t="shared" si="1"/>
        <v>0.001758853584</v>
      </c>
      <c r="P247" s="1">
        <f t="shared" si="2"/>
        <v>1.758853584</v>
      </c>
      <c r="Q247" s="1">
        <f t="shared" si="3"/>
        <v>12.36469223</v>
      </c>
      <c r="R247" s="1">
        <f t="shared" si="4"/>
        <v>1066.345625</v>
      </c>
      <c r="S247" s="1">
        <f t="shared" si="5"/>
        <v>812.0973507</v>
      </c>
      <c r="T247" s="1">
        <f t="shared" si="6"/>
        <v>80.848913</v>
      </c>
      <c r="U247" s="1">
        <f t="shared" si="7"/>
        <v>106.1607757</v>
      </c>
      <c r="V247" s="1">
        <f t="shared" si="8"/>
        <v>0.08949263574</v>
      </c>
      <c r="W247" s="1">
        <f t="shared" si="9"/>
        <v>2.918826292</v>
      </c>
      <c r="X247" s="1">
        <f t="shared" si="10"/>
        <v>0.08799576577</v>
      </c>
      <c r="Y247" s="1">
        <f t="shared" si="11"/>
        <v>0.05512975593</v>
      </c>
      <c r="Z247" s="1">
        <f t="shared" si="12"/>
        <v>321.5138946</v>
      </c>
      <c r="AA247" s="1">
        <f t="shared" si="13"/>
        <v>32.43911735</v>
      </c>
      <c r="AB247" s="1">
        <f t="shared" si="14"/>
        <v>31.43314375</v>
      </c>
      <c r="AC247" s="1">
        <f t="shared" si="15"/>
        <v>4.624000549</v>
      </c>
      <c r="AD247" s="1">
        <f t="shared" si="16"/>
        <v>60.01310205</v>
      </c>
      <c r="AE247" s="1">
        <f t="shared" si="17"/>
        <v>2.707357286</v>
      </c>
      <c r="AF247" s="1">
        <f t="shared" si="18"/>
        <v>4.511277027</v>
      </c>
      <c r="AG247" s="1">
        <f t="shared" si="19"/>
        <v>1.916643262</v>
      </c>
      <c r="AH247" s="1">
        <f t="shared" si="20"/>
        <v>-77.56544304</v>
      </c>
      <c r="AI247" s="1">
        <f t="shared" si="21"/>
        <v>-68.22135827</v>
      </c>
      <c r="AJ247" s="1">
        <f t="shared" si="22"/>
        <v>-5.259825082</v>
      </c>
      <c r="AK247" s="1">
        <f t="shared" si="23"/>
        <v>170.4672682</v>
      </c>
      <c r="AL247" s="1">
        <f t="shared" si="24"/>
        <v>43.85665682</v>
      </c>
      <c r="AM247" s="1">
        <f t="shared" si="25"/>
        <v>1.757234312</v>
      </c>
      <c r="AN247" s="1">
        <f t="shared" si="26"/>
        <v>12.36469223</v>
      </c>
      <c r="AO247" s="1">
        <v>1176.43476098282</v>
      </c>
      <c r="AP247" s="1">
        <v>1134.914363636363</v>
      </c>
      <c r="AQ247" s="1">
        <v>5.148425123345492</v>
      </c>
      <c r="AR247" s="1">
        <v>64.96869328460993</v>
      </c>
      <c r="AS247" s="1">
        <f t="shared" si="27"/>
        <v>1.758853584</v>
      </c>
      <c r="AT247" s="1">
        <v>25.14812661146613</v>
      </c>
      <c r="AU247" s="1">
        <v>27.20058363636363</v>
      </c>
      <c r="AV247" s="1">
        <v>3.120747614450237E-5</v>
      </c>
      <c r="AW247" s="1">
        <v>84.42991726890527</v>
      </c>
      <c r="AX247" s="1">
        <v>0.0</v>
      </c>
      <c r="AY247" s="1">
        <v>0.0</v>
      </c>
      <c r="AZ247" s="1">
        <f t="shared" si="28"/>
        <v>1</v>
      </c>
      <c r="BA247" s="1">
        <f t="shared" si="29"/>
        <v>0</v>
      </c>
      <c r="BB247" s="1">
        <f t="shared" si="30"/>
        <v>51864.56503</v>
      </c>
      <c r="BC247" s="1">
        <f t="shared" si="31"/>
        <v>1999.9825</v>
      </c>
      <c r="BD247" s="1">
        <f t="shared" si="32"/>
        <v>1681.185656</v>
      </c>
      <c r="BE247" s="1">
        <f t="shared" si="33"/>
        <v>0.8406001834</v>
      </c>
      <c r="BF247" s="1">
        <f t="shared" si="34"/>
        <v>0.1607583539</v>
      </c>
      <c r="BG247" s="1">
        <v>6.0</v>
      </c>
      <c r="BH247" s="1">
        <v>0.5</v>
      </c>
      <c r="BI247" s="1" t="s">
        <v>356</v>
      </c>
      <c r="BJ247" s="1">
        <v>2.0</v>
      </c>
      <c r="BK247" s="1" t="b">
        <v>1</v>
      </c>
      <c r="BL247" s="1">
        <v>1.6602244906E9</v>
      </c>
      <c r="BM247" s="1">
        <v>1066.345625</v>
      </c>
      <c r="BN247" s="1">
        <v>1121.2075</v>
      </c>
      <c r="BO247" s="1">
        <v>27.1944</v>
      </c>
      <c r="BP247" s="1">
        <v>25.1436125</v>
      </c>
      <c r="BQ247" s="1">
        <v>1063.963125</v>
      </c>
      <c r="BR247" s="1">
        <v>27.179125</v>
      </c>
      <c r="BS247" s="1">
        <v>500.1339375</v>
      </c>
      <c r="BT247" s="1">
        <v>99.45561875</v>
      </c>
      <c r="BU247" s="1">
        <v>0.1000723625</v>
      </c>
      <c r="BV247" s="1">
        <v>30.99960625</v>
      </c>
      <c r="BW247" s="1">
        <v>31.43314375</v>
      </c>
      <c r="BX247" s="1">
        <v>999.9</v>
      </c>
      <c r="BY247" s="1">
        <v>0.0</v>
      </c>
      <c r="BZ247" s="1">
        <v>0.0</v>
      </c>
      <c r="CA247" s="1">
        <v>9993.400000000001</v>
      </c>
      <c r="CB247" s="1">
        <v>0.0</v>
      </c>
      <c r="CC247" s="1">
        <v>7.351986875</v>
      </c>
      <c r="CD247" s="1">
        <v>-54.85984375</v>
      </c>
      <c r="CE247" s="1">
        <v>1096.156875</v>
      </c>
      <c r="CF247" s="1">
        <v>1150.125625</v>
      </c>
      <c r="CG247" s="1">
        <v>2.05078</v>
      </c>
      <c r="CH247" s="1">
        <v>1121.2075</v>
      </c>
      <c r="CI247" s="1">
        <v>25.1436125</v>
      </c>
      <c r="CJ247" s="1">
        <v>2.70463625</v>
      </c>
      <c r="CK247" s="1">
        <v>2.50067375</v>
      </c>
      <c r="CL247" s="1">
        <v>22.31330625</v>
      </c>
      <c r="CM247" s="1">
        <v>21.030875</v>
      </c>
      <c r="CN247" s="1">
        <v>1999.9825</v>
      </c>
      <c r="CO247" s="1">
        <v>0.9799935625</v>
      </c>
      <c r="CP247" s="1">
        <v>0.0200066375</v>
      </c>
      <c r="CQ247" s="1">
        <v>0.0</v>
      </c>
      <c r="CR247" s="1">
        <v>2.954</v>
      </c>
      <c r="CS247" s="1">
        <v>0.0</v>
      </c>
      <c r="CT247" s="1">
        <v>22556.4125</v>
      </c>
      <c r="CU247" s="1">
        <v>17412.15625</v>
      </c>
      <c r="CV247" s="1">
        <v>40.437</v>
      </c>
      <c r="CW247" s="1">
        <v>41.375</v>
      </c>
      <c r="CX247" s="1">
        <v>40.375</v>
      </c>
      <c r="CY247" s="1">
        <v>39.937</v>
      </c>
      <c r="CZ247" s="1">
        <v>40.569875</v>
      </c>
      <c r="DA247" s="1">
        <v>1959.970625</v>
      </c>
      <c r="DB247" s="1">
        <v>40.011875</v>
      </c>
      <c r="DC247" s="1">
        <v>0.0</v>
      </c>
      <c r="DD247" s="1">
        <v>1.6602244973E9</v>
      </c>
      <c r="DE247" s="1">
        <v>0.0</v>
      </c>
      <c r="DF247" s="1">
        <v>1.660224008E9</v>
      </c>
      <c r="DG247" s="1" t="s">
        <v>357</v>
      </c>
      <c r="DH247" s="1">
        <v>1.660224008E9</v>
      </c>
      <c r="DI247" s="1">
        <v>1.660224007E9</v>
      </c>
      <c r="DJ247" s="1">
        <v>1.0</v>
      </c>
      <c r="DK247" s="1">
        <v>0.091</v>
      </c>
      <c r="DL247" s="1">
        <v>-0.018</v>
      </c>
      <c r="DM247" s="1">
        <v>1.42</v>
      </c>
      <c r="DN247" s="1">
        <v>0.02</v>
      </c>
      <c r="DO247" s="1">
        <v>400.0</v>
      </c>
      <c r="DP247" s="1">
        <v>26.0</v>
      </c>
      <c r="DQ247" s="1">
        <v>0.31</v>
      </c>
      <c r="DR247" s="1">
        <v>0.11</v>
      </c>
      <c r="DS247" s="1">
        <v>12.29811029893188</v>
      </c>
      <c r="DT247" s="1">
        <v>-0.2437015845383348</v>
      </c>
      <c r="DU247" s="1">
        <v>0.1862311270161931</v>
      </c>
      <c r="DV247" s="1">
        <v>1.0</v>
      </c>
      <c r="DW247" s="1">
        <v>43.85427021072336</v>
      </c>
      <c r="DX247" s="1">
        <v>1.034013463568997</v>
      </c>
      <c r="DY247" s="1">
        <v>0.1251446299327152</v>
      </c>
      <c r="DZ247" s="1">
        <v>0.0</v>
      </c>
      <c r="EA247" s="1">
        <v>-54.84964838709676</v>
      </c>
      <c r="EB247" s="1">
        <v>-1.668019354838583</v>
      </c>
      <c r="EC247" s="1">
        <v>0.177349266977337</v>
      </c>
      <c r="ED247" s="1">
        <v>0.0</v>
      </c>
      <c r="EE247" s="1">
        <v>809.4167947296447</v>
      </c>
      <c r="EF247" s="1">
        <v>300.0582759121823</v>
      </c>
      <c r="EG247" s="1">
        <v>21.9167932799031</v>
      </c>
      <c r="EH247" s="1">
        <v>0.0</v>
      </c>
      <c r="EI247" s="1">
        <v>2.049508536585366</v>
      </c>
      <c r="EJ247" s="1">
        <v>0.01320376306619988</v>
      </c>
      <c r="EK247" s="1">
        <v>0.002570973585140631</v>
      </c>
      <c r="EL247" s="1">
        <v>1.0</v>
      </c>
      <c r="EM247" s="1">
        <v>1.916816210518557</v>
      </c>
      <c r="EN247" s="1">
        <v>-0.01346058317838318</v>
      </c>
      <c r="EO247" s="1">
        <v>0.001091971311032526</v>
      </c>
      <c r="EP247" s="1">
        <v>1.0</v>
      </c>
      <c r="EQ247" s="1">
        <v>3.0</v>
      </c>
      <c r="ER247" s="1">
        <v>6.0</v>
      </c>
      <c r="ES247" s="1" t="s">
        <v>378</v>
      </c>
      <c r="ET247" s="1">
        <v>2.94472</v>
      </c>
      <c r="EU247" s="1">
        <v>2.80122</v>
      </c>
      <c r="EV247" s="1">
        <v>0.178377</v>
      </c>
      <c r="EW247" s="1">
        <v>0.183901</v>
      </c>
      <c r="EX247" s="1">
        <v>0.118286</v>
      </c>
      <c r="EY247" s="1">
        <v>0.111996</v>
      </c>
      <c r="EZ247" s="1">
        <v>16895.0</v>
      </c>
      <c r="FA247" s="1">
        <v>17599.1</v>
      </c>
      <c r="FB247" s="1">
        <v>23902.3</v>
      </c>
      <c r="FC247" s="1">
        <v>25084.5</v>
      </c>
      <c r="FD247" s="1">
        <v>33726.7</v>
      </c>
      <c r="FE247" s="1">
        <v>35563.9</v>
      </c>
      <c r="FF247" s="1">
        <v>43563.7</v>
      </c>
      <c r="FG247" s="1">
        <v>46364.8</v>
      </c>
      <c r="FH247" s="1">
        <v>1.98967</v>
      </c>
      <c r="FI247" s="1">
        <v>1.91572</v>
      </c>
      <c r="FJ247" s="1">
        <v>0.132699</v>
      </c>
      <c r="FK247" s="1">
        <v>0.0</v>
      </c>
      <c r="FL247" s="1">
        <v>29.2699</v>
      </c>
      <c r="FM247" s="1">
        <v>999.9</v>
      </c>
      <c r="FN247" s="1">
        <v>69.8</v>
      </c>
      <c r="FO247" s="1">
        <v>31.8</v>
      </c>
      <c r="FP247" s="1">
        <v>33.135</v>
      </c>
      <c r="FQ247" s="1">
        <v>64.214</v>
      </c>
      <c r="FR247" s="1">
        <v>25.8494</v>
      </c>
      <c r="FS247" s="1">
        <v>1.0</v>
      </c>
      <c r="FT247" s="1">
        <v>0.219657</v>
      </c>
      <c r="FU247" s="1">
        <v>-0.00348312</v>
      </c>
      <c r="FV247" s="1">
        <v>20.325</v>
      </c>
      <c r="FW247" s="1">
        <v>5.21235</v>
      </c>
      <c r="FX247" s="1">
        <v>11.9072</v>
      </c>
      <c r="FY247" s="1">
        <v>5.0029</v>
      </c>
      <c r="FZ247" s="1">
        <v>3.28955</v>
      </c>
      <c r="GA247" s="1">
        <v>9999.0</v>
      </c>
      <c r="GB247" s="1">
        <v>9999.0</v>
      </c>
      <c r="GC247" s="1">
        <v>9999.0</v>
      </c>
      <c r="GD247" s="1">
        <v>999.9</v>
      </c>
      <c r="GE247" s="1">
        <v>1.85945</v>
      </c>
      <c r="GF247" s="1">
        <v>1.85441</v>
      </c>
      <c r="GG247" s="1">
        <v>1.8576</v>
      </c>
      <c r="GH247" s="1">
        <v>1.85606</v>
      </c>
      <c r="GI247" s="1">
        <v>1.85486</v>
      </c>
      <c r="GJ247" s="1">
        <v>1.85456</v>
      </c>
      <c r="GK247" s="1">
        <v>1.85313</v>
      </c>
      <c r="GL247" s="1">
        <v>1.85638</v>
      </c>
      <c r="GM247" s="1">
        <v>0.0</v>
      </c>
      <c r="GN247" s="1">
        <v>0.0</v>
      </c>
      <c r="GO247" s="1">
        <v>0.0</v>
      </c>
      <c r="GP247" s="1">
        <v>0.0</v>
      </c>
      <c r="GQ247" s="1" t="s">
        <v>359</v>
      </c>
      <c r="GR247" s="1" t="s">
        <v>360</v>
      </c>
      <c r="GS247" s="1" t="s">
        <v>361</v>
      </c>
      <c r="GT247" s="1" t="s">
        <v>361</v>
      </c>
      <c r="GU247" s="1" t="s">
        <v>361</v>
      </c>
      <c r="GV247" s="1" t="s">
        <v>361</v>
      </c>
      <c r="GW247" s="1">
        <v>0.0</v>
      </c>
      <c r="GX247" s="1">
        <v>100.0</v>
      </c>
      <c r="GY247" s="1">
        <v>100.0</v>
      </c>
      <c r="GZ247" s="1">
        <v>2.43</v>
      </c>
      <c r="HA247" s="1">
        <v>0.0153</v>
      </c>
      <c r="HB247" s="1">
        <v>0.4508132229881339</v>
      </c>
      <c r="HC247" s="1">
        <v>0.002931838302181297</v>
      </c>
      <c r="HD247" s="1">
        <v>-1.375455985948503E-6</v>
      </c>
      <c r="HE247" s="1">
        <v>3.07004744371273E-10</v>
      </c>
      <c r="HF247" s="1">
        <v>-0.06116048014925604</v>
      </c>
      <c r="HG247" s="1">
        <v>0.0100384331276165</v>
      </c>
      <c r="HH247" s="1">
        <v>-3.153267371123071E-4</v>
      </c>
      <c r="HI247" s="1">
        <v>1.819468599177705E-6</v>
      </c>
      <c r="HJ247" s="1">
        <v>1.0</v>
      </c>
      <c r="HK247" s="1">
        <v>2112.0</v>
      </c>
      <c r="HL247" s="1">
        <v>3.0</v>
      </c>
      <c r="HM247" s="1">
        <v>29.0</v>
      </c>
      <c r="HN247" s="1">
        <v>8.2</v>
      </c>
      <c r="HO247" s="1">
        <v>8.2</v>
      </c>
      <c r="HP247" s="1">
        <v>2.4707</v>
      </c>
      <c r="HQ247" s="1">
        <v>2.27661</v>
      </c>
      <c r="HR247" s="1">
        <v>1.4978</v>
      </c>
      <c r="HS247" s="1">
        <v>2.30347</v>
      </c>
      <c r="HT247" s="1">
        <v>1.54785</v>
      </c>
      <c r="HU247" s="1">
        <v>2.35718</v>
      </c>
      <c r="HV247" s="1">
        <v>35.6613</v>
      </c>
      <c r="HW247" s="1">
        <v>15.568</v>
      </c>
      <c r="HX247" s="1">
        <v>18.0</v>
      </c>
      <c r="HY247" s="1">
        <v>501.035</v>
      </c>
      <c r="HZ247" s="1">
        <v>519.308</v>
      </c>
      <c r="IA247" s="1">
        <v>28.5985</v>
      </c>
      <c r="IB247" s="1">
        <v>29.9356</v>
      </c>
      <c r="IC247" s="1">
        <v>30.0</v>
      </c>
      <c r="ID247" s="1">
        <v>29.7062</v>
      </c>
      <c r="IE247" s="1">
        <v>29.7983</v>
      </c>
      <c r="IF247" s="1">
        <v>49.4629</v>
      </c>
      <c r="IG247" s="1">
        <v>27.362</v>
      </c>
      <c r="IH247" s="1">
        <v>81.6595</v>
      </c>
      <c r="II247" s="1">
        <v>28.6557</v>
      </c>
      <c r="IJ247" s="1">
        <v>1196.81</v>
      </c>
      <c r="IK247" s="1">
        <v>25.0622</v>
      </c>
      <c r="IL247" s="1">
        <v>100.75</v>
      </c>
      <c r="IM247" s="1">
        <v>100.489</v>
      </c>
      <c r="IN247" s="1" t="s">
        <v>362</v>
      </c>
    </row>
    <row r="248" ht="15.75" customHeight="1">
      <c r="A248" s="1">
        <v>232.0</v>
      </c>
      <c r="B248" s="1">
        <v>1.6602244996E9</v>
      </c>
      <c r="C248" s="1">
        <v>512.5999999046326</v>
      </c>
      <c r="D248" s="1" t="s">
        <v>799</v>
      </c>
      <c r="E248" s="1" t="s">
        <v>800</v>
      </c>
      <c r="F248" s="1">
        <v>1.0</v>
      </c>
      <c r="G248" s="1" t="s">
        <v>349</v>
      </c>
      <c r="H248" s="1" t="s">
        <v>350</v>
      </c>
      <c r="I248" s="1" t="s">
        <v>351</v>
      </c>
      <c r="J248" s="1" t="s">
        <v>352</v>
      </c>
      <c r="K248" s="1" t="s">
        <v>353</v>
      </c>
      <c r="L248" s="1" t="s">
        <v>354</v>
      </c>
      <c r="M248" s="1" t="s">
        <v>355</v>
      </c>
      <c r="N248" s="1">
        <v>1.660224492099999E9</v>
      </c>
      <c r="O248" s="1">
        <f t="shared" si="1"/>
        <v>0.001760228655</v>
      </c>
      <c r="P248" s="1">
        <f t="shared" si="2"/>
        <v>1.760228655</v>
      </c>
      <c r="Q248" s="1">
        <f t="shared" si="3"/>
        <v>12.41235482</v>
      </c>
      <c r="R248" s="1">
        <f t="shared" si="4"/>
        <v>1073.87</v>
      </c>
      <c r="S248" s="1">
        <f t="shared" si="5"/>
        <v>818.7551284</v>
      </c>
      <c r="T248" s="1">
        <f t="shared" si="6"/>
        <v>81.51179114</v>
      </c>
      <c r="U248" s="1">
        <f t="shared" si="7"/>
        <v>106.9099467</v>
      </c>
      <c r="V248" s="1">
        <f t="shared" si="8"/>
        <v>0.0895806834</v>
      </c>
      <c r="W248" s="1">
        <f t="shared" si="9"/>
        <v>2.919144453</v>
      </c>
      <c r="X248" s="1">
        <f t="shared" si="10"/>
        <v>0.08808105371</v>
      </c>
      <c r="Y248" s="1">
        <f t="shared" si="11"/>
        <v>0.0551833032</v>
      </c>
      <c r="Z248" s="1">
        <f t="shared" si="12"/>
        <v>321.511694</v>
      </c>
      <c r="AA248" s="1">
        <f t="shared" si="13"/>
        <v>32.43802189</v>
      </c>
      <c r="AB248" s="1">
        <f t="shared" si="14"/>
        <v>31.43215333</v>
      </c>
      <c r="AC248" s="1">
        <f t="shared" si="15"/>
        <v>4.623740262</v>
      </c>
      <c r="AD248" s="1">
        <f t="shared" si="16"/>
        <v>60.01720285</v>
      </c>
      <c r="AE248" s="1">
        <f t="shared" si="17"/>
        <v>2.707452811</v>
      </c>
      <c r="AF248" s="1">
        <f t="shared" si="18"/>
        <v>4.511127947</v>
      </c>
      <c r="AG248" s="1">
        <f t="shared" si="19"/>
        <v>1.916287451</v>
      </c>
      <c r="AH248" s="1">
        <f t="shared" si="20"/>
        <v>-77.62608367</v>
      </c>
      <c r="AI248" s="1">
        <f t="shared" si="21"/>
        <v>-68.16413893</v>
      </c>
      <c r="AJ248" s="1">
        <f t="shared" si="22"/>
        <v>-5.254800028</v>
      </c>
      <c r="AK248" s="1">
        <f t="shared" si="23"/>
        <v>170.4666714</v>
      </c>
      <c r="AL248" s="1">
        <f t="shared" si="24"/>
        <v>43.87732515</v>
      </c>
      <c r="AM248" s="1">
        <f t="shared" si="25"/>
        <v>1.758026434</v>
      </c>
      <c r="AN248" s="1">
        <f t="shared" si="26"/>
        <v>12.41235482</v>
      </c>
      <c r="AO248" s="1">
        <v>1181.532681799383</v>
      </c>
      <c r="AP248" s="1">
        <v>1140.025090909091</v>
      </c>
      <c r="AQ248" s="1">
        <v>5.134357492103256</v>
      </c>
      <c r="AR248" s="1">
        <v>64.96869328460993</v>
      </c>
      <c r="AS248" s="1">
        <f t="shared" si="27"/>
        <v>1.760228655</v>
      </c>
      <c r="AT248" s="1">
        <v>25.1475253178286</v>
      </c>
      <c r="AU248" s="1">
        <v>27.20160969696969</v>
      </c>
      <c r="AV248" s="1">
        <v>2.999800949203211E-5</v>
      </c>
      <c r="AW248" s="1">
        <v>84.42991726890527</v>
      </c>
      <c r="AX248" s="1">
        <v>0.0</v>
      </c>
      <c r="AY248" s="1">
        <v>0.0</v>
      </c>
      <c r="AZ248" s="1">
        <f t="shared" si="28"/>
        <v>1</v>
      </c>
      <c r="BA248" s="1">
        <f t="shared" si="29"/>
        <v>0</v>
      </c>
      <c r="BB248" s="1">
        <f t="shared" si="30"/>
        <v>51873.70766</v>
      </c>
      <c r="BC248" s="1">
        <f t="shared" si="31"/>
        <v>1999.968667</v>
      </c>
      <c r="BD248" s="1">
        <f t="shared" si="32"/>
        <v>1681.17404</v>
      </c>
      <c r="BE248" s="1">
        <f t="shared" si="33"/>
        <v>0.8406001894</v>
      </c>
      <c r="BF248" s="1">
        <f t="shared" si="34"/>
        <v>0.1607583655</v>
      </c>
      <c r="BG248" s="1">
        <v>6.0</v>
      </c>
      <c r="BH248" s="1">
        <v>0.5</v>
      </c>
      <c r="BI248" s="1" t="s">
        <v>356</v>
      </c>
      <c r="BJ248" s="1">
        <v>2.0</v>
      </c>
      <c r="BK248" s="1" t="b">
        <v>1</v>
      </c>
      <c r="BL248" s="1">
        <v>1.660224492099999E9</v>
      </c>
      <c r="BM248" s="1">
        <v>1073.87</v>
      </c>
      <c r="BN248" s="1">
        <v>1128.774</v>
      </c>
      <c r="BO248" s="1">
        <v>27.19534</v>
      </c>
      <c r="BP248" s="1">
        <v>25.14361333333333</v>
      </c>
      <c r="BQ248" s="1">
        <v>1071.480666666667</v>
      </c>
      <c r="BR248" s="1">
        <v>27.18006</v>
      </c>
      <c r="BS248" s="1">
        <v>500.1298666666666</v>
      </c>
      <c r="BT248" s="1">
        <v>99.45571333333332</v>
      </c>
      <c r="BU248" s="1">
        <v>0.1000492066666667</v>
      </c>
      <c r="BV248" s="1">
        <v>30.99902666666666</v>
      </c>
      <c r="BW248" s="1">
        <v>31.43215333333333</v>
      </c>
      <c r="BX248" s="1">
        <v>999.8999999999999</v>
      </c>
      <c r="BY248" s="1">
        <v>0.0</v>
      </c>
      <c r="BZ248" s="1">
        <v>0.0</v>
      </c>
      <c r="CA248" s="1">
        <v>9995.206666666667</v>
      </c>
      <c r="CB248" s="1">
        <v>0.0</v>
      </c>
      <c r="CC248" s="1">
        <v>7.342816000000001</v>
      </c>
      <c r="CD248" s="1">
        <v>-54.90138666666667</v>
      </c>
      <c r="CE248" s="1">
        <v>1103.892666666667</v>
      </c>
      <c r="CF248" s="1">
        <v>1157.886666666667</v>
      </c>
      <c r="CG248" s="1">
        <v>2.051714</v>
      </c>
      <c r="CH248" s="1">
        <v>1128.774</v>
      </c>
      <c r="CI248" s="1">
        <v>25.14361333333333</v>
      </c>
      <c r="CJ248" s="1">
        <v>2.704732</v>
      </c>
      <c r="CK248" s="1">
        <v>2.500676</v>
      </c>
      <c r="CL248" s="1">
        <v>22.31389333333333</v>
      </c>
      <c r="CM248" s="1">
        <v>21.03088666666667</v>
      </c>
      <c r="CN248" s="1">
        <v>1999.968666666667</v>
      </c>
      <c r="CO248" s="1">
        <v>0.9799934000000001</v>
      </c>
      <c r="CP248" s="1">
        <v>0.0200068</v>
      </c>
      <c r="CQ248" s="1">
        <v>0.0</v>
      </c>
      <c r="CR248" s="1">
        <v>2.869</v>
      </c>
      <c r="CS248" s="1">
        <v>0.0</v>
      </c>
      <c r="CT248" s="1">
        <v>22556.77333333333</v>
      </c>
      <c r="CU248" s="1">
        <v>17412.03333333333</v>
      </c>
      <c r="CV248" s="1">
        <v>40.437</v>
      </c>
      <c r="CW248" s="1">
        <v>41.375</v>
      </c>
      <c r="CX248" s="1">
        <v>40.375</v>
      </c>
      <c r="CY248" s="1">
        <v>39.937</v>
      </c>
      <c r="CZ248" s="1">
        <v>40.5746</v>
      </c>
      <c r="DA248" s="1">
        <v>1959.956666666667</v>
      </c>
      <c r="DB248" s="1">
        <v>40.01199999999999</v>
      </c>
      <c r="DC248" s="1">
        <v>0.0</v>
      </c>
      <c r="DD248" s="1">
        <v>1.6602244985E9</v>
      </c>
      <c r="DE248" s="1">
        <v>0.0</v>
      </c>
      <c r="DF248" s="1">
        <v>1.660224008E9</v>
      </c>
      <c r="DG248" s="1" t="s">
        <v>357</v>
      </c>
      <c r="DH248" s="1">
        <v>1.660224008E9</v>
      </c>
      <c r="DI248" s="1">
        <v>1.660224007E9</v>
      </c>
      <c r="DJ248" s="1">
        <v>1.0</v>
      </c>
      <c r="DK248" s="1">
        <v>0.091</v>
      </c>
      <c r="DL248" s="1">
        <v>-0.018</v>
      </c>
      <c r="DM248" s="1">
        <v>1.42</v>
      </c>
      <c r="DN248" s="1">
        <v>0.02</v>
      </c>
      <c r="DO248" s="1">
        <v>400.0</v>
      </c>
      <c r="DP248" s="1">
        <v>26.0</v>
      </c>
      <c r="DQ248" s="1">
        <v>0.31</v>
      </c>
      <c r="DR248" s="1">
        <v>0.11</v>
      </c>
      <c r="DS248" s="1">
        <v>12.29012939848763</v>
      </c>
      <c r="DT248" s="1">
        <v>0.1199623597851891</v>
      </c>
      <c r="DU248" s="1">
        <v>0.1811423431697322</v>
      </c>
      <c r="DV248" s="1">
        <v>1.0</v>
      </c>
      <c r="DW248" s="1">
        <v>43.86162904433994</v>
      </c>
      <c r="DX248" s="1">
        <v>0.6192573277907115</v>
      </c>
      <c r="DY248" s="1">
        <v>0.1172346377323639</v>
      </c>
      <c r="DZ248" s="1">
        <v>0.0</v>
      </c>
      <c r="EA248" s="1">
        <v>-54.87354838709675</v>
      </c>
      <c r="EB248" s="1">
        <v>-1.326745161290243</v>
      </c>
      <c r="EC248" s="1">
        <v>0.1612621245673622</v>
      </c>
      <c r="ED248" s="1">
        <v>0.0</v>
      </c>
      <c r="EE248" s="1">
        <v>814.5035114479573</v>
      </c>
      <c r="EF248" s="1">
        <v>292.9583767088387</v>
      </c>
      <c r="EG248" s="1">
        <v>21.39604156786504</v>
      </c>
      <c r="EH248" s="1">
        <v>0.0</v>
      </c>
      <c r="EI248" s="1">
        <v>2.050198536585366</v>
      </c>
      <c r="EJ248" s="1">
        <v>0.01873818815331385</v>
      </c>
      <c r="EK248" s="1">
        <v>0.003338684245711786</v>
      </c>
      <c r="EL248" s="1">
        <v>1.0</v>
      </c>
      <c r="EM248" s="1">
        <v>1.916594283567702</v>
      </c>
      <c r="EN248" s="1">
        <v>-0.01421301296463688</v>
      </c>
      <c r="EO248" s="1">
        <v>0.001137741347969281</v>
      </c>
      <c r="EP248" s="1">
        <v>1.0</v>
      </c>
      <c r="EQ248" s="1">
        <v>3.0</v>
      </c>
      <c r="ER248" s="1">
        <v>6.0</v>
      </c>
      <c r="ES248" s="1" t="s">
        <v>378</v>
      </c>
      <c r="ET248" s="1">
        <v>2.94472</v>
      </c>
      <c r="EU248" s="1">
        <v>2.80113</v>
      </c>
      <c r="EV248" s="1">
        <v>0.178884</v>
      </c>
      <c r="EW248" s="1">
        <v>0.184394</v>
      </c>
      <c r="EX248" s="1">
        <v>0.118291</v>
      </c>
      <c r="EY248" s="1">
        <v>0.111986</v>
      </c>
      <c r="EZ248" s="1">
        <v>16884.6</v>
      </c>
      <c r="FA248" s="1">
        <v>17588.3</v>
      </c>
      <c r="FB248" s="1">
        <v>23902.2</v>
      </c>
      <c r="FC248" s="1">
        <v>25084.4</v>
      </c>
      <c r="FD248" s="1">
        <v>33726.4</v>
      </c>
      <c r="FE248" s="1">
        <v>35564.4</v>
      </c>
      <c r="FF248" s="1">
        <v>43563.6</v>
      </c>
      <c r="FG248" s="1">
        <v>46364.9</v>
      </c>
      <c r="FH248" s="1">
        <v>1.98953</v>
      </c>
      <c r="FI248" s="1">
        <v>1.91577</v>
      </c>
      <c r="FJ248" s="1">
        <v>0.132434</v>
      </c>
      <c r="FK248" s="1">
        <v>0.0</v>
      </c>
      <c r="FL248" s="1">
        <v>29.2705</v>
      </c>
      <c r="FM248" s="1">
        <v>999.9</v>
      </c>
      <c r="FN248" s="1">
        <v>69.8</v>
      </c>
      <c r="FO248" s="1">
        <v>31.8</v>
      </c>
      <c r="FP248" s="1">
        <v>33.1359</v>
      </c>
      <c r="FQ248" s="1">
        <v>64.354</v>
      </c>
      <c r="FR248" s="1">
        <v>25.7652</v>
      </c>
      <c r="FS248" s="1">
        <v>1.0</v>
      </c>
      <c r="FT248" s="1">
        <v>0.219627</v>
      </c>
      <c r="FU248" s="1">
        <v>0.0637391</v>
      </c>
      <c r="FV248" s="1">
        <v>20.325</v>
      </c>
      <c r="FW248" s="1">
        <v>5.21235</v>
      </c>
      <c r="FX248" s="1">
        <v>11.9072</v>
      </c>
      <c r="FY248" s="1">
        <v>5.00295</v>
      </c>
      <c r="FZ248" s="1">
        <v>3.28955</v>
      </c>
      <c r="GA248" s="1">
        <v>9999.0</v>
      </c>
      <c r="GB248" s="1">
        <v>9999.0</v>
      </c>
      <c r="GC248" s="1">
        <v>9999.0</v>
      </c>
      <c r="GD248" s="1">
        <v>999.9</v>
      </c>
      <c r="GE248" s="1">
        <v>1.85945</v>
      </c>
      <c r="GF248" s="1">
        <v>1.85441</v>
      </c>
      <c r="GG248" s="1">
        <v>1.8576</v>
      </c>
      <c r="GH248" s="1">
        <v>1.85605</v>
      </c>
      <c r="GI248" s="1">
        <v>1.85486</v>
      </c>
      <c r="GJ248" s="1">
        <v>1.85455</v>
      </c>
      <c r="GK248" s="1">
        <v>1.85313</v>
      </c>
      <c r="GL248" s="1">
        <v>1.85638</v>
      </c>
      <c r="GM248" s="1">
        <v>0.0</v>
      </c>
      <c r="GN248" s="1">
        <v>0.0</v>
      </c>
      <c r="GO248" s="1">
        <v>0.0</v>
      </c>
      <c r="GP248" s="1">
        <v>0.0</v>
      </c>
      <c r="GQ248" s="1" t="s">
        <v>359</v>
      </c>
      <c r="GR248" s="1" t="s">
        <v>360</v>
      </c>
      <c r="GS248" s="1" t="s">
        <v>361</v>
      </c>
      <c r="GT248" s="1" t="s">
        <v>361</v>
      </c>
      <c r="GU248" s="1" t="s">
        <v>361</v>
      </c>
      <c r="GV248" s="1" t="s">
        <v>361</v>
      </c>
      <c r="GW248" s="1">
        <v>0.0</v>
      </c>
      <c r="GX248" s="1">
        <v>100.0</v>
      </c>
      <c r="GY248" s="1">
        <v>100.0</v>
      </c>
      <c r="GZ248" s="1">
        <v>2.43</v>
      </c>
      <c r="HA248" s="1">
        <v>0.0153</v>
      </c>
      <c r="HB248" s="1">
        <v>0.4508132229881339</v>
      </c>
      <c r="HC248" s="1">
        <v>0.002931838302181297</v>
      </c>
      <c r="HD248" s="1">
        <v>-1.375455985948503E-6</v>
      </c>
      <c r="HE248" s="1">
        <v>3.07004744371273E-10</v>
      </c>
      <c r="HF248" s="1">
        <v>-0.06116048014925604</v>
      </c>
      <c r="HG248" s="1">
        <v>0.0100384331276165</v>
      </c>
      <c r="HH248" s="1">
        <v>-3.153267371123071E-4</v>
      </c>
      <c r="HI248" s="1">
        <v>1.819468599177705E-6</v>
      </c>
      <c r="HJ248" s="1">
        <v>1.0</v>
      </c>
      <c r="HK248" s="1">
        <v>2112.0</v>
      </c>
      <c r="HL248" s="1">
        <v>3.0</v>
      </c>
      <c r="HM248" s="1">
        <v>29.0</v>
      </c>
      <c r="HN248" s="1">
        <v>8.2</v>
      </c>
      <c r="HO248" s="1">
        <v>8.2</v>
      </c>
      <c r="HP248" s="1">
        <v>2.48169</v>
      </c>
      <c r="HQ248" s="1">
        <v>2.27783</v>
      </c>
      <c r="HR248" s="1">
        <v>1.4978</v>
      </c>
      <c r="HS248" s="1">
        <v>2.30347</v>
      </c>
      <c r="HT248" s="1">
        <v>1.54785</v>
      </c>
      <c r="HU248" s="1">
        <v>2.23389</v>
      </c>
      <c r="HV248" s="1">
        <v>35.6613</v>
      </c>
      <c r="HW248" s="1">
        <v>15.5592</v>
      </c>
      <c r="HX248" s="1">
        <v>18.0</v>
      </c>
      <c r="HY248" s="1">
        <v>500.956</v>
      </c>
      <c r="HZ248" s="1">
        <v>519.352</v>
      </c>
      <c r="IA248" s="1">
        <v>28.6213</v>
      </c>
      <c r="IB248" s="1">
        <v>29.937</v>
      </c>
      <c r="IC248" s="1">
        <v>30.0</v>
      </c>
      <c r="ID248" s="1">
        <v>29.7075</v>
      </c>
      <c r="IE248" s="1">
        <v>29.7995</v>
      </c>
      <c r="IF248" s="1">
        <v>49.6938</v>
      </c>
      <c r="IG248" s="1">
        <v>27.362</v>
      </c>
      <c r="IH248" s="1">
        <v>81.6595</v>
      </c>
      <c r="II248" s="1">
        <v>28.6581</v>
      </c>
      <c r="IJ248" s="1">
        <v>1196.81</v>
      </c>
      <c r="IK248" s="1">
        <v>25.0587</v>
      </c>
      <c r="IL248" s="1">
        <v>100.75</v>
      </c>
      <c r="IM248" s="1">
        <v>100.489</v>
      </c>
      <c r="IN248" s="1" t="s">
        <v>362</v>
      </c>
    </row>
    <row r="249" ht="15.75" customHeight="1">
      <c r="A249" s="1">
        <v>233.0</v>
      </c>
      <c r="B249" s="1">
        <v>1.6602245006E9</v>
      </c>
      <c r="C249" s="1">
        <v>513.5999999046326</v>
      </c>
      <c r="D249" s="1" t="s">
        <v>801</v>
      </c>
      <c r="E249" s="1" t="s">
        <v>802</v>
      </c>
      <c r="F249" s="1">
        <v>1.0</v>
      </c>
      <c r="G249" s="1" t="s">
        <v>349</v>
      </c>
      <c r="H249" s="1" t="s">
        <v>350</v>
      </c>
      <c r="I249" s="1" t="s">
        <v>351</v>
      </c>
      <c r="J249" s="1" t="s">
        <v>352</v>
      </c>
      <c r="K249" s="1" t="s">
        <v>353</v>
      </c>
      <c r="L249" s="1" t="s">
        <v>354</v>
      </c>
      <c r="M249" s="1" t="s">
        <v>355</v>
      </c>
      <c r="N249" s="1">
        <v>1.6602244926E9</v>
      </c>
      <c r="O249" s="1">
        <f t="shared" si="1"/>
        <v>0.001763941395</v>
      </c>
      <c r="P249" s="1">
        <f t="shared" si="2"/>
        <v>1.763941395</v>
      </c>
      <c r="Q249" s="1">
        <f t="shared" si="3"/>
        <v>12.42124353</v>
      </c>
      <c r="R249" s="1">
        <f t="shared" si="4"/>
        <v>1076.38</v>
      </c>
      <c r="S249" s="1">
        <f t="shared" si="5"/>
        <v>821.5147147</v>
      </c>
      <c r="T249" s="1">
        <f t="shared" si="6"/>
        <v>81.78653672</v>
      </c>
      <c r="U249" s="1">
        <f t="shared" si="7"/>
        <v>107.1598485</v>
      </c>
      <c r="V249" s="1">
        <f t="shared" si="8"/>
        <v>0.08977982784</v>
      </c>
      <c r="W249" s="1">
        <f t="shared" si="9"/>
        <v>2.919238848</v>
      </c>
      <c r="X249" s="1">
        <f t="shared" si="10"/>
        <v>0.08827363142</v>
      </c>
      <c r="Y249" s="1">
        <f t="shared" si="11"/>
        <v>0.05530424059</v>
      </c>
      <c r="Z249" s="1">
        <f t="shared" si="12"/>
        <v>321.5106028</v>
      </c>
      <c r="AA249" s="1">
        <f t="shared" si="13"/>
        <v>32.43688592</v>
      </c>
      <c r="AB249" s="1">
        <f t="shared" si="14"/>
        <v>31.4317875</v>
      </c>
      <c r="AC249" s="1">
        <f t="shared" si="15"/>
        <v>4.623644123</v>
      </c>
      <c r="AD249" s="1">
        <f t="shared" si="16"/>
        <v>60.0187361</v>
      </c>
      <c r="AE249" s="1">
        <f t="shared" si="17"/>
        <v>2.707503388</v>
      </c>
      <c r="AF249" s="1">
        <f t="shared" si="18"/>
        <v>4.511096975</v>
      </c>
      <c r="AG249" s="1">
        <f t="shared" si="19"/>
        <v>1.916140734</v>
      </c>
      <c r="AH249" s="1">
        <f t="shared" si="20"/>
        <v>-77.7898155</v>
      </c>
      <c r="AI249" s="1">
        <f t="shared" si="21"/>
        <v>-68.12771896</v>
      </c>
      <c r="AJ249" s="1">
        <f t="shared" si="22"/>
        <v>-5.251809977</v>
      </c>
      <c r="AK249" s="1">
        <f t="shared" si="23"/>
        <v>170.3412584</v>
      </c>
      <c r="AL249" s="1">
        <f t="shared" si="24"/>
        <v>43.87718583</v>
      </c>
      <c r="AM249" s="1">
        <f t="shared" si="25"/>
        <v>1.75886819</v>
      </c>
      <c r="AN249" s="1">
        <f t="shared" si="26"/>
        <v>12.42124353</v>
      </c>
      <c r="AO249" s="1">
        <v>1186.688743849398</v>
      </c>
      <c r="AP249" s="1">
        <v>1145.170121212121</v>
      </c>
      <c r="AQ249" s="1">
        <v>5.134405798548336</v>
      </c>
      <c r="AR249" s="1">
        <v>64.96869328460993</v>
      </c>
      <c r="AS249" s="1">
        <f t="shared" si="27"/>
        <v>1.763941395</v>
      </c>
      <c r="AT249" s="1">
        <v>25.14478266471064</v>
      </c>
      <c r="AU249" s="1">
        <v>27.20326545454546</v>
      </c>
      <c r="AV249" s="1">
        <v>1.84082889340765E-5</v>
      </c>
      <c r="AW249" s="1">
        <v>84.42991726890527</v>
      </c>
      <c r="AX249" s="1">
        <v>0.0</v>
      </c>
      <c r="AY249" s="1">
        <v>0.0</v>
      </c>
      <c r="AZ249" s="1">
        <f t="shared" si="28"/>
        <v>1</v>
      </c>
      <c r="BA249" s="1">
        <f t="shared" si="29"/>
        <v>0</v>
      </c>
      <c r="BB249" s="1">
        <f t="shared" si="30"/>
        <v>51876.41132</v>
      </c>
      <c r="BC249" s="1">
        <f t="shared" si="31"/>
        <v>1999.961875</v>
      </c>
      <c r="BD249" s="1">
        <f t="shared" si="32"/>
        <v>1681.168331</v>
      </c>
      <c r="BE249" s="1">
        <f t="shared" si="33"/>
        <v>0.8406001896</v>
      </c>
      <c r="BF249" s="1">
        <f t="shared" si="34"/>
        <v>0.1607583659</v>
      </c>
      <c r="BG249" s="1">
        <v>6.0</v>
      </c>
      <c r="BH249" s="1">
        <v>0.5</v>
      </c>
      <c r="BI249" s="1" t="s">
        <v>356</v>
      </c>
      <c r="BJ249" s="1">
        <v>2.0</v>
      </c>
      <c r="BK249" s="1" t="b">
        <v>1</v>
      </c>
      <c r="BL249" s="1">
        <v>1.6602244926E9</v>
      </c>
      <c r="BM249" s="1">
        <v>1076.38</v>
      </c>
      <c r="BN249" s="1">
        <v>1131.29</v>
      </c>
      <c r="BO249" s="1">
        <v>27.19584375</v>
      </c>
      <c r="BP249" s="1">
        <v>25.14314375</v>
      </c>
      <c r="BQ249" s="1">
        <v>1073.988125</v>
      </c>
      <c r="BR249" s="1">
        <v>27.18056875</v>
      </c>
      <c r="BS249" s="1">
        <v>500.1318125</v>
      </c>
      <c r="BT249" s="1">
        <v>99.45573125</v>
      </c>
      <c r="BU249" s="1">
        <v>0.10004694375</v>
      </c>
      <c r="BV249" s="1">
        <v>30.99890625</v>
      </c>
      <c r="BW249" s="1">
        <v>31.4317875</v>
      </c>
      <c r="BX249" s="1">
        <v>999.9</v>
      </c>
      <c r="BY249" s="1">
        <v>0.0</v>
      </c>
      <c r="BZ249" s="1">
        <v>0.0</v>
      </c>
      <c r="CA249" s="1">
        <v>9995.743750000001</v>
      </c>
      <c r="CB249" s="1">
        <v>0.0</v>
      </c>
      <c r="CC249" s="1">
        <v>7.3519875</v>
      </c>
      <c r="CD249" s="1">
        <v>-54.9073375</v>
      </c>
      <c r="CE249" s="1">
        <v>1106.473125</v>
      </c>
      <c r="CF249" s="1">
        <v>1160.466875</v>
      </c>
      <c r="CG249" s="1">
        <v>2.05268875</v>
      </c>
      <c r="CH249" s="1">
        <v>1131.29</v>
      </c>
      <c r="CI249" s="1">
        <v>25.14314375</v>
      </c>
      <c r="CJ249" s="1">
        <v>2.7047825</v>
      </c>
      <c r="CK249" s="1">
        <v>2.500629375</v>
      </c>
      <c r="CL249" s="1">
        <v>22.3142</v>
      </c>
      <c r="CM249" s="1">
        <v>21.0305875</v>
      </c>
      <c r="CN249" s="1">
        <v>1999.961875</v>
      </c>
      <c r="CO249" s="1">
        <v>0.979993375</v>
      </c>
      <c r="CP249" s="1">
        <v>0.020006825</v>
      </c>
      <c r="CQ249" s="1">
        <v>0.0</v>
      </c>
      <c r="CR249" s="1">
        <v>2.864875</v>
      </c>
      <c r="CS249" s="1">
        <v>0.0</v>
      </c>
      <c r="CT249" s="1">
        <v>22556.675</v>
      </c>
      <c r="CU249" s="1">
        <v>17411.975</v>
      </c>
      <c r="CV249" s="1">
        <v>40.437</v>
      </c>
      <c r="CW249" s="1">
        <v>41.375</v>
      </c>
      <c r="CX249" s="1">
        <v>40.375</v>
      </c>
      <c r="CY249" s="1">
        <v>39.937</v>
      </c>
      <c r="CZ249" s="1">
        <v>40.5738125</v>
      </c>
      <c r="DA249" s="1">
        <v>1959.95</v>
      </c>
      <c r="DB249" s="1">
        <v>40.011875</v>
      </c>
      <c r="DC249" s="1">
        <v>0.0</v>
      </c>
      <c r="DD249" s="1">
        <v>1.6602244997E9</v>
      </c>
      <c r="DE249" s="1">
        <v>0.0</v>
      </c>
      <c r="DF249" s="1">
        <v>1.660224008E9</v>
      </c>
      <c r="DG249" s="1" t="s">
        <v>357</v>
      </c>
      <c r="DH249" s="1">
        <v>1.660224008E9</v>
      </c>
      <c r="DI249" s="1">
        <v>1.660224007E9</v>
      </c>
      <c r="DJ249" s="1">
        <v>1.0</v>
      </c>
      <c r="DK249" s="1">
        <v>0.091</v>
      </c>
      <c r="DL249" s="1">
        <v>-0.018</v>
      </c>
      <c r="DM249" s="1">
        <v>1.42</v>
      </c>
      <c r="DN249" s="1">
        <v>0.02</v>
      </c>
      <c r="DO249" s="1">
        <v>400.0</v>
      </c>
      <c r="DP249" s="1">
        <v>26.0</v>
      </c>
      <c r="DQ249" s="1">
        <v>0.31</v>
      </c>
      <c r="DR249" s="1">
        <v>0.11</v>
      </c>
      <c r="DS249" s="1">
        <v>12.31069278656395</v>
      </c>
      <c r="DT249" s="1">
        <v>0.1533025981240078</v>
      </c>
      <c r="DU249" s="1">
        <v>0.1776616751762946</v>
      </c>
      <c r="DV249" s="1">
        <v>1.0</v>
      </c>
      <c r="DW249" s="1">
        <v>43.8713747478396</v>
      </c>
      <c r="DX249" s="1">
        <v>0.3397785043089296</v>
      </c>
      <c r="DY249" s="1">
        <v>0.1089470797082745</v>
      </c>
      <c r="DZ249" s="1">
        <v>1.0</v>
      </c>
      <c r="EA249" s="1">
        <v>-54.91468666666666</v>
      </c>
      <c r="EB249" s="1">
        <v>-0.8724307007785592</v>
      </c>
      <c r="EC249" s="1">
        <v>0.1390761271949852</v>
      </c>
      <c r="ED249" s="1">
        <v>1.0</v>
      </c>
      <c r="EE249" s="1">
        <v>820.4655453053772</v>
      </c>
      <c r="EF249" s="1">
        <v>289.6026416791527</v>
      </c>
      <c r="EG249" s="1">
        <v>21.83718904210565</v>
      </c>
      <c r="EH249" s="1">
        <v>0.0</v>
      </c>
      <c r="EI249" s="1">
        <v>2.0518105</v>
      </c>
      <c r="EJ249" s="1">
        <v>0.03137133208255132</v>
      </c>
      <c r="EK249" s="1">
        <v>0.005068971764569227</v>
      </c>
      <c r="EL249" s="1">
        <v>1.0</v>
      </c>
      <c r="EM249" s="1">
        <v>1.916265343744234</v>
      </c>
      <c r="EN249" s="1">
        <v>-0.01619058869226973</v>
      </c>
      <c r="EO249" s="1">
        <v>0.00130611683526812</v>
      </c>
      <c r="EP249" s="1">
        <v>1.0</v>
      </c>
      <c r="EQ249" s="1">
        <v>5.0</v>
      </c>
      <c r="ER249" s="1">
        <v>6.0</v>
      </c>
      <c r="ES249" s="1" t="s">
        <v>358</v>
      </c>
      <c r="ET249" s="1">
        <v>2.94427</v>
      </c>
      <c r="EU249" s="1">
        <v>2.80124</v>
      </c>
      <c r="EV249" s="1">
        <v>0.179389</v>
      </c>
      <c r="EW249" s="1">
        <v>0.184893</v>
      </c>
      <c r="EX249" s="1">
        <v>0.118295</v>
      </c>
      <c r="EY249" s="1">
        <v>0.111988</v>
      </c>
      <c r="EZ249" s="1">
        <v>16874.1</v>
      </c>
      <c r="FA249" s="1">
        <v>17577.6</v>
      </c>
      <c r="FB249" s="1">
        <v>23902.1</v>
      </c>
      <c r="FC249" s="1">
        <v>25084.5</v>
      </c>
      <c r="FD249" s="1">
        <v>33726.2</v>
      </c>
      <c r="FE249" s="1">
        <v>35564.4</v>
      </c>
      <c r="FF249" s="1">
        <v>43563.5</v>
      </c>
      <c r="FG249" s="1">
        <v>46365.0</v>
      </c>
      <c r="FH249" s="1">
        <v>1.98948</v>
      </c>
      <c r="FI249" s="1">
        <v>1.9158</v>
      </c>
      <c r="FJ249" s="1">
        <v>0.132594</v>
      </c>
      <c r="FK249" s="1">
        <v>0.0</v>
      </c>
      <c r="FL249" s="1">
        <v>29.2711</v>
      </c>
      <c r="FM249" s="1">
        <v>999.9</v>
      </c>
      <c r="FN249" s="1">
        <v>69.8</v>
      </c>
      <c r="FO249" s="1">
        <v>31.8</v>
      </c>
      <c r="FP249" s="1">
        <v>33.1373</v>
      </c>
      <c r="FQ249" s="1">
        <v>64.314</v>
      </c>
      <c r="FR249" s="1">
        <v>26.4303</v>
      </c>
      <c r="FS249" s="1">
        <v>1.0</v>
      </c>
      <c r="FT249" s="1">
        <v>0.21971</v>
      </c>
      <c r="FU249" s="1">
        <v>0.117633</v>
      </c>
      <c r="FV249" s="1">
        <v>20.325</v>
      </c>
      <c r="FW249" s="1">
        <v>5.2125</v>
      </c>
      <c r="FX249" s="1">
        <v>11.9075</v>
      </c>
      <c r="FY249" s="1">
        <v>5.00305</v>
      </c>
      <c r="FZ249" s="1">
        <v>3.28955</v>
      </c>
      <c r="GA249" s="1">
        <v>9999.0</v>
      </c>
      <c r="GB249" s="1">
        <v>9999.0</v>
      </c>
      <c r="GC249" s="1">
        <v>9999.0</v>
      </c>
      <c r="GD249" s="1">
        <v>999.9</v>
      </c>
      <c r="GE249" s="1">
        <v>1.85944</v>
      </c>
      <c r="GF249" s="1">
        <v>1.8544</v>
      </c>
      <c r="GG249" s="1">
        <v>1.8576</v>
      </c>
      <c r="GH249" s="1">
        <v>1.85606</v>
      </c>
      <c r="GI249" s="1">
        <v>1.85486</v>
      </c>
      <c r="GJ249" s="1">
        <v>1.85455</v>
      </c>
      <c r="GK249" s="1">
        <v>1.85312</v>
      </c>
      <c r="GL249" s="1">
        <v>1.85638</v>
      </c>
      <c r="GM249" s="1">
        <v>0.0</v>
      </c>
      <c r="GN249" s="1">
        <v>0.0</v>
      </c>
      <c r="GO249" s="1">
        <v>0.0</v>
      </c>
      <c r="GP249" s="1">
        <v>0.0</v>
      </c>
      <c r="GQ249" s="1" t="s">
        <v>359</v>
      </c>
      <c r="GR249" s="1" t="s">
        <v>360</v>
      </c>
      <c r="GS249" s="1" t="s">
        <v>361</v>
      </c>
      <c r="GT249" s="1" t="s">
        <v>361</v>
      </c>
      <c r="GU249" s="1" t="s">
        <v>361</v>
      </c>
      <c r="GV249" s="1" t="s">
        <v>361</v>
      </c>
      <c r="GW249" s="1">
        <v>0.0</v>
      </c>
      <c r="GX249" s="1">
        <v>100.0</v>
      </c>
      <c r="GY249" s="1">
        <v>100.0</v>
      </c>
      <c r="GZ249" s="1">
        <v>2.43</v>
      </c>
      <c r="HA249" s="1">
        <v>0.0153</v>
      </c>
      <c r="HB249" s="1">
        <v>0.4508132229881339</v>
      </c>
      <c r="HC249" s="1">
        <v>0.002931838302181297</v>
      </c>
      <c r="HD249" s="1">
        <v>-1.375455985948503E-6</v>
      </c>
      <c r="HE249" s="1">
        <v>3.07004744371273E-10</v>
      </c>
      <c r="HF249" s="1">
        <v>-0.06116048014925604</v>
      </c>
      <c r="HG249" s="1">
        <v>0.0100384331276165</v>
      </c>
      <c r="HH249" s="1">
        <v>-3.153267371123071E-4</v>
      </c>
      <c r="HI249" s="1">
        <v>1.819468599177705E-6</v>
      </c>
      <c r="HJ249" s="1">
        <v>1.0</v>
      </c>
      <c r="HK249" s="1">
        <v>2112.0</v>
      </c>
      <c r="HL249" s="1">
        <v>3.0</v>
      </c>
      <c r="HM249" s="1">
        <v>29.0</v>
      </c>
      <c r="HN249" s="1">
        <v>8.2</v>
      </c>
      <c r="HO249" s="1">
        <v>8.2</v>
      </c>
      <c r="HP249" s="1">
        <v>2.48779</v>
      </c>
      <c r="HQ249" s="1">
        <v>2.25708</v>
      </c>
      <c r="HR249" s="1">
        <v>1.4978</v>
      </c>
      <c r="HS249" s="1">
        <v>2.30347</v>
      </c>
      <c r="HT249" s="1">
        <v>1.54785</v>
      </c>
      <c r="HU249" s="1">
        <v>2.4292</v>
      </c>
      <c r="HV249" s="1">
        <v>35.638</v>
      </c>
      <c r="HW249" s="1">
        <v>15.5768</v>
      </c>
      <c r="HX249" s="1">
        <v>18.0</v>
      </c>
      <c r="HY249" s="1">
        <v>500.935</v>
      </c>
      <c r="HZ249" s="1">
        <v>519.375</v>
      </c>
      <c r="IA249" s="1">
        <v>28.6382</v>
      </c>
      <c r="IB249" s="1">
        <v>29.9381</v>
      </c>
      <c r="IC249" s="1">
        <v>30.0001</v>
      </c>
      <c r="ID249" s="1">
        <v>29.7087</v>
      </c>
      <c r="IE249" s="1">
        <v>29.8003</v>
      </c>
      <c r="IF249" s="1">
        <v>49.809</v>
      </c>
      <c r="IG249" s="1">
        <v>27.6396</v>
      </c>
      <c r="IH249" s="1">
        <v>81.6595</v>
      </c>
      <c r="II249" s="1">
        <v>28.6581</v>
      </c>
      <c r="IJ249" s="1">
        <v>1206.86</v>
      </c>
      <c r="IK249" s="1">
        <v>25.0531</v>
      </c>
      <c r="IL249" s="1">
        <v>100.75</v>
      </c>
      <c r="IM249" s="1">
        <v>100.489</v>
      </c>
      <c r="IN249" s="1" t="s">
        <v>362</v>
      </c>
    </row>
    <row r="250" ht="15.75" customHeight="1">
      <c r="A250" s="1">
        <v>234.0</v>
      </c>
      <c r="B250" s="1">
        <v>1.6602245016E9</v>
      </c>
      <c r="C250" s="1">
        <v>514.5999999046326</v>
      </c>
      <c r="D250" s="1" t="s">
        <v>803</v>
      </c>
      <c r="E250" s="1" t="s">
        <v>804</v>
      </c>
      <c r="F250" s="1">
        <v>1.0</v>
      </c>
      <c r="G250" s="1" t="s">
        <v>349</v>
      </c>
      <c r="H250" s="1" t="s">
        <v>350</v>
      </c>
      <c r="I250" s="1" t="s">
        <v>351</v>
      </c>
      <c r="J250" s="1" t="s">
        <v>352</v>
      </c>
      <c r="K250" s="1" t="s">
        <v>353</v>
      </c>
      <c r="L250" s="1" t="s">
        <v>354</v>
      </c>
      <c r="M250" s="1" t="s">
        <v>355</v>
      </c>
      <c r="N250" s="1">
        <v>1.660224494099999E9</v>
      </c>
      <c r="O250" s="1">
        <f t="shared" si="1"/>
        <v>0.001768089728</v>
      </c>
      <c r="P250" s="1">
        <f t="shared" si="2"/>
        <v>1.768089728</v>
      </c>
      <c r="Q250" s="1">
        <f t="shared" si="3"/>
        <v>12.42923518</v>
      </c>
      <c r="R250" s="1">
        <f t="shared" si="4"/>
        <v>1083.900667</v>
      </c>
      <c r="S250" s="1">
        <f t="shared" si="5"/>
        <v>829.2199928</v>
      </c>
      <c r="T250" s="1">
        <f t="shared" si="6"/>
        <v>82.55387188</v>
      </c>
      <c r="U250" s="1">
        <f t="shared" si="7"/>
        <v>107.9088753</v>
      </c>
      <c r="V250" s="1">
        <f t="shared" si="8"/>
        <v>0.09000987491</v>
      </c>
      <c r="W250" s="1">
        <f t="shared" si="9"/>
        <v>2.919646943</v>
      </c>
      <c r="X250" s="1">
        <f t="shared" si="10"/>
        <v>0.08849622772</v>
      </c>
      <c r="Y250" s="1">
        <f t="shared" si="11"/>
        <v>0.05544401726</v>
      </c>
      <c r="Z250" s="1">
        <f t="shared" si="12"/>
        <v>321.5092082</v>
      </c>
      <c r="AA250" s="1">
        <f t="shared" si="13"/>
        <v>32.43515936</v>
      </c>
      <c r="AB250" s="1">
        <f t="shared" si="14"/>
        <v>31.43102</v>
      </c>
      <c r="AC250" s="1">
        <f t="shared" si="15"/>
        <v>4.623442432</v>
      </c>
      <c r="AD250" s="1">
        <f t="shared" si="16"/>
        <v>60.02287283</v>
      </c>
      <c r="AE250" s="1">
        <f t="shared" si="17"/>
        <v>2.707620076</v>
      </c>
      <c r="AF250" s="1">
        <f t="shared" si="18"/>
        <v>4.510980479</v>
      </c>
      <c r="AG250" s="1">
        <f t="shared" si="19"/>
        <v>1.915822356</v>
      </c>
      <c r="AH250" s="1">
        <f t="shared" si="20"/>
        <v>-77.972757</v>
      </c>
      <c r="AI250" s="1">
        <f t="shared" si="21"/>
        <v>-68.08772619</v>
      </c>
      <c r="AJ250" s="1">
        <f t="shared" si="22"/>
        <v>-5.2479618</v>
      </c>
      <c r="AK250" s="1">
        <f t="shared" si="23"/>
        <v>170.2007632</v>
      </c>
      <c r="AL250" s="1">
        <f t="shared" si="24"/>
        <v>43.89342341</v>
      </c>
      <c r="AM250" s="1">
        <f t="shared" si="25"/>
        <v>1.760043757</v>
      </c>
      <c r="AN250" s="1">
        <f t="shared" si="26"/>
        <v>12.42923518</v>
      </c>
      <c r="AO250" s="1">
        <v>1191.861205269293</v>
      </c>
      <c r="AP250" s="1">
        <v>1150.323393939394</v>
      </c>
      <c r="AQ250" s="1">
        <v>5.136146855143645</v>
      </c>
      <c r="AR250" s="1">
        <v>64.96869328460993</v>
      </c>
      <c r="AS250" s="1">
        <f t="shared" si="27"/>
        <v>1.768089728</v>
      </c>
      <c r="AT250" s="1">
        <v>25.14194867401977</v>
      </c>
      <c r="AU250" s="1">
        <v>27.20532484848485</v>
      </c>
      <c r="AV250" s="1">
        <v>1.248281803303142E-5</v>
      </c>
      <c r="AW250" s="1">
        <v>84.42991726890527</v>
      </c>
      <c r="AX250" s="1">
        <v>0.0</v>
      </c>
      <c r="AY250" s="1">
        <v>0.0</v>
      </c>
      <c r="AZ250" s="1">
        <f t="shared" si="28"/>
        <v>1</v>
      </c>
      <c r="BA250" s="1">
        <f t="shared" si="29"/>
        <v>0</v>
      </c>
      <c r="BB250" s="1">
        <f t="shared" si="30"/>
        <v>51888.09376</v>
      </c>
      <c r="BC250" s="1">
        <f t="shared" si="31"/>
        <v>1999.953333</v>
      </c>
      <c r="BD250" s="1">
        <f t="shared" si="32"/>
        <v>1681.16114</v>
      </c>
      <c r="BE250" s="1">
        <f t="shared" si="33"/>
        <v>0.840600184</v>
      </c>
      <c r="BF250" s="1">
        <f t="shared" si="34"/>
        <v>0.1607583551</v>
      </c>
      <c r="BG250" s="1">
        <v>6.0</v>
      </c>
      <c r="BH250" s="1">
        <v>0.5</v>
      </c>
      <c r="BI250" s="1" t="s">
        <v>356</v>
      </c>
      <c r="BJ250" s="1">
        <v>2.0</v>
      </c>
      <c r="BK250" s="1" t="b">
        <v>1</v>
      </c>
      <c r="BL250" s="1">
        <v>1.660224494099999E9</v>
      </c>
      <c r="BM250" s="1">
        <v>1083.900666666667</v>
      </c>
      <c r="BN250" s="1">
        <v>1138.848</v>
      </c>
      <c r="BO250" s="1">
        <v>27.19694</v>
      </c>
      <c r="BP250" s="1">
        <v>25.14285333333333</v>
      </c>
      <c r="BQ250" s="1">
        <v>1081.501333333333</v>
      </c>
      <c r="BR250" s="1">
        <v>27.18167333333333</v>
      </c>
      <c r="BS250" s="1">
        <v>500.1276666666666</v>
      </c>
      <c r="BT250" s="1">
        <v>99.45603333333334</v>
      </c>
      <c r="BU250" s="1">
        <v>0.1000224733333333</v>
      </c>
      <c r="BV250" s="1">
        <v>30.99845333333333</v>
      </c>
      <c r="BW250" s="1">
        <v>31.43102</v>
      </c>
      <c r="BX250" s="1">
        <v>999.8999999999999</v>
      </c>
      <c r="BY250" s="1">
        <v>0.0</v>
      </c>
      <c r="BZ250" s="1">
        <v>0.0</v>
      </c>
      <c r="CA250" s="1">
        <v>9998.043333333333</v>
      </c>
      <c r="CB250" s="1">
        <v>0.0</v>
      </c>
      <c r="CC250" s="1">
        <v>7.352502</v>
      </c>
      <c r="CD250" s="1">
        <v>-54.94412666666666</v>
      </c>
      <c r="CE250" s="1">
        <v>1114.205333333334</v>
      </c>
      <c r="CF250" s="1">
        <v>1168.218666666667</v>
      </c>
      <c r="CG250" s="1">
        <v>2.054079333333334</v>
      </c>
      <c r="CH250" s="1">
        <v>1138.848</v>
      </c>
      <c r="CI250" s="1">
        <v>25.14285333333333</v>
      </c>
      <c r="CJ250" s="1">
        <v>2.704900666666667</v>
      </c>
      <c r="CK250" s="1">
        <v>2.500608</v>
      </c>
      <c r="CL250" s="1">
        <v>22.31491333333333</v>
      </c>
      <c r="CM250" s="1">
        <v>21.03044666666666</v>
      </c>
      <c r="CN250" s="1">
        <v>1999.953333333333</v>
      </c>
      <c r="CO250" s="1">
        <v>0.9799934000000001</v>
      </c>
      <c r="CP250" s="1">
        <v>0.0200068</v>
      </c>
      <c r="CQ250" s="1">
        <v>0.0</v>
      </c>
      <c r="CR250" s="1">
        <v>2.9334</v>
      </c>
      <c r="CS250" s="1">
        <v>0.0</v>
      </c>
      <c r="CT250" s="1">
        <v>22556.84666666667</v>
      </c>
      <c r="CU250" s="1">
        <v>17411.9</v>
      </c>
      <c r="CV250" s="1">
        <v>40.437</v>
      </c>
      <c r="CW250" s="1">
        <v>41.375</v>
      </c>
      <c r="CX250" s="1">
        <v>40.375</v>
      </c>
      <c r="CY250" s="1">
        <v>39.937</v>
      </c>
      <c r="CZ250" s="1">
        <v>40.5746</v>
      </c>
      <c r="DA250" s="1">
        <v>1959.942</v>
      </c>
      <c r="DB250" s="1">
        <v>40.01133333333333</v>
      </c>
      <c r="DC250" s="1">
        <v>0.0</v>
      </c>
      <c r="DD250" s="1">
        <v>1.6602245003E9</v>
      </c>
      <c r="DE250" s="1">
        <v>0.0</v>
      </c>
      <c r="DF250" s="1">
        <v>1.660224008E9</v>
      </c>
      <c r="DG250" s="1" t="s">
        <v>357</v>
      </c>
      <c r="DH250" s="1">
        <v>1.660224008E9</v>
      </c>
      <c r="DI250" s="1">
        <v>1.660224007E9</v>
      </c>
      <c r="DJ250" s="1">
        <v>1.0</v>
      </c>
      <c r="DK250" s="1">
        <v>0.091</v>
      </c>
      <c r="DL250" s="1">
        <v>-0.018</v>
      </c>
      <c r="DM250" s="1">
        <v>1.42</v>
      </c>
      <c r="DN250" s="1">
        <v>0.02</v>
      </c>
      <c r="DO250" s="1">
        <v>400.0</v>
      </c>
      <c r="DP250" s="1">
        <v>26.0</v>
      </c>
      <c r="DQ250" s="1">
        <v>0.31</v>
      </c>
      <c r="DR250" s="1">
        <v>0.11</v>
      </c>
      <c r="DS250" s="1">
        <v>12.3330451926282</v>
      </c>
      <c r="DT250" s="1">
        <v>-0.0994093888962377</v>
      </c>
      <c r="DU250" s="1">
        <v>0.1673256271565765</v>
      </c>
      <c r="DV250" s="1">
        <v>1.0</v>
      </c>
      <c r="DW250" s="1">
        <v>43.88033922620145</v>
      </c>
      <c r="DX250" s="1">
        <v>0.1638377304351639</v>
      </c>
      <c r="DY250" s="1">
        <v>0.1037913468789452</v>
      </c>
      <c r="DZ250" s="1">
        <v>1.0</v>
      </c>
      <c r="EA250" s="1">
        <v>-54.93772999999999</v>
      </c>
      <c r="EB250" s="1">
        <v>-0.7658723025584462</v>
      </c>
      <c r="EC250" s="1">
        <v>0.1334942898903676</v>
      </c>
      <c r="ED250" s="1">
        <v>1.0</v>
      </c>
      <c r="EE250" s="1">
        <v>825.0074150262875</v>
      </c>
      <c r="EF250" s="1">
        <v>295.1175907819768</v>
      </c>
      <c r="EG250" s="1">
        <v>22.21634787432715</v>
      </c>
      <c r="EH250" s="1">
        <v>0.0</v>
      </c>
      <c r="EI250" s="1">
        <v>2.05290725</v>
      </c>
      <c r="EJ250" s="1">
        <v>0.04078727954970959</v>
      </c>
      <c r="EK250" s="1">
        <v>0.006099981552226207</v>
      </c>
      <c r="EL250" s="1">
        <v>1.0</v>
      </c>
      <c r="EM250" s="1">
        <v>1.916064010056079</v>
      </c>
      <c r="EN250" s="1">
        <v>-0.0177628591237432</v>
      </c>
      <c r="EO250" s="1">
        <v>0.001385058757579293</v>
      </c>
      <c r="EP250" s="1">
        <v>1.0</v>
      </c>
      <c r="EQ250" s="1">
        <v>5.0</v>
      </c>
      <c r="ER250" s="1">
        <v>6.0</v>
      </c>
      <c r="ES250" s="1" t="s">
        <v>358</v>
      </c>
      <c r="ET250" s="1">
        <v>2.94444</v>
      </c>
      <c r="EU250" s="1">
        <v>2.8012</v>
      </c>
      <c r="EV250" s="1">
        <v>0.17989</v>
      </c>
      <c r="EW250" s="1">
        <v>0.185389</v>
      </c>
      <c r="EX250" s="1">
        <v>0.118301</v>
      </c>
      <c r="EY250" s="1">
        <v>0.111985</v>
      </c>
      <c r="EZ250" s="1">
        <v>16863.9</v>
      </c>
      <c r="FA250" s="1">
        <v>17566.8</v>
      </c>
      <c r="FB250" s="1">
        <v>23902.2</v>
      </c>
      <c r="FC250" s="1">
        <v>25084.4</v>
      </c>
      <c r="FD250" s="1">
        <v>33726.1</v>
      </c>
      <c r="FE250" s="1">
        <v>35564.5</v>
      </c>
      <c r="FF250" s="1">
        <v>43563.6</v>
      </c>
      <c r="FG250" s="1">
        <v>46364.9</v>
      </c>
      <c r="FH250" s="1">
        <v>1.98965</v>
      </c>
      <c r="FI250" s="1">
        <v>1.91567</v>
      </c>
      <c r="FJ250" s="1">
        <v>0.132725</v>
      </c>
      <c r="FK250" s="1">
        <v>0.0</v>
      </c>
      <c r="FL250" s="1">
        <v>29.2718</v>
      </c>
      <c r="FM250" s="1">
        <v>999.9</v>
      </c>
      <c r="FN250" s="1">
        <v>69.8</v>
      </c>
      <c r="FO250" s="1">
        <v>31.8</v>
      </c>
      <c r="FP250" s="1">
        <v>33.1344</v>
      </c>
      <c r="FQ250" s="1">
        <v>64.034</v>
      </c>
      <c r="FR250" s="1">
        <v>26.6106</v>
      </c>
      <c r="FS250" s="1">
        <v>1.0</v>
      </c>
      <c r="FT250" s="1">
        <v>0.219886</v>
      </c>
      <c r="FU250" s="1">
        <v>0.162269</v>
      </c>
      <c r="FV250" s="1">
        <v>20.3249</v>
      </c>
      <c r="FW250" s="1">
        <v>5.2125</v>
      </c>
      <c r="FX250" s="1">
        <v>11.9074</v>
      </c>
      <c r="FY250" s="1">
        <v>5.00295</v>
      </c>
      <c r="FZ250" s="1">
        <v>3.28953</v>
      </c>
      <c r="GA250" s="1">
        <v>9999.0</v>
      </c>
      <c r="GB250" s="1">
        <v>9999.0</v>
      </c>
      <c r="GC250" s="1">
        <v>9999.0</v>
      </c>
      <c r="GD250" s="1">
        <v>999.9</v>
      </c>
      <c r="GE250" s="1">
        <v>1.85944</v>
      </c>
      <c r="GF250" s="1">
        <v>1.8544</v>
      </c>
      <c r="GG250" s="1">
        <v>1.8576</v>
      </c>
      <c r="GH250" s="1">
        <v>1.85605</v>
      </c>
      <c r="GI250" s="1">
        <v>1.85486</v>
      </c>
      <c r="GJ250" s="1">
        <v>1.85455</v>
      </c>
      <c r="GK250" s="1">
        <v>1.8531</v>
      </c>
      <c r="GL250" s="1">
        <v>1.85638</v>
      </c>
      <c r="GM250" s="1">
        <v>0.0</v>
      </c>
      <c r="GN250" s="1">
        <v>0.0</v>
      </c>
      <c r="GO250" s="1">
        <v>0.0</v>
      </c>
      <c r="GP250" s="1">
        <v>0.0</v>
      </c>
      <c r="GQ250" s="1" t="s">
        <v>359</v>
      </c>
      <c r="GR250" s="1" t="s">
        <v>360</v>
      </c>
      <c r="GS250" s="1" t="s">
        <v>361</v>
      </c>
      <c r="GT250" s="1" t="s">
        <v>361</v>
      </c>
      <c r="GU250" s="1" t="s">
        <v>361</v>
      </c>
      <c r="GV250" s="1" t="s">
        <v>361</v>
      </c>
      <c r="GW250" s="1">
        <v>0.0</v>
      </c>
      <c r="GX250" s="1">
        <v>100.0</v>
      </c>
      <c r="GY250" s="1">
        <v>100.0</v>
      </c>
      <c r="GZ250" s="1">
        <v>2.44</v>
      </c>
      <c r="HA250" s="1">
        <v>0.0153</v>
      </c>
      <c r="HB250" s="1">
        <v>0.4508132229881339</v>
      </c>
      <c r="HC250" s="1">
        <v>0.002931838302181297</v>
      </c>
      <c r="HD250" s="1">
        <v>-1.375455985948503E-6</v>
      </c>
      <c r="HE250" s="1">
        <v>3.07004744371273E-10</v>
      </c>
      <c r="HF250" s="1">
        <v>-0.06116048014925604</v>
      </c>
      <c r="HG250" s="1">
        <v>0.0100384331276165</v>
      </c>
      <c r="HH250" s="1">
        <v>-3.153267371123071E-4</v>
      </c>
      <c r="HI250" s="1">
        <v>1.819468599177705E-6</v>
      </c>
      <c r="HJ250" s="1">
        <v>1.0</v>
      </c>
      <c r="HK250" s="1">
        <v>2112.0</v>
      </c>
      <c r="HL250" s="1">
        <v>3.0</v>
      </c>
      <c r="HM250" s="1">
        <v>29.0</v>
      </c>
      <c r="HN250" s="1">
        <v>8.2</v>
      </c>
      <c r="HO250" s="1">
        <v>8.2</v>
      </c>
      <c r="HP250" s="1">
        <v>2.5</v>
      </c>
      <c r="HQ250" s="1">
        <v>2.27173</v>
      </c>
      <c r="HR250" s="1">
        <v>1.4978</v>
      </c>
      <c r="HS250" s="1">
        <v>2.30347</v>
      </c>
      <c r="HT250" s="1">
        <v>1.54785</v>
      </c>
      <c r="HU250" s="1">
        <v>2.40479</v>
      </c>
      <c r="HV250" s="1">
        <v>35.6613</v>
      </c>
      <c r="HW250" s="1">
        <v>15.568</v>
      </c>
      <c r="HX250" s="1">
        <v>18.0</v>
      </c>
      <c r="HY250" s="1">
        <v>501.045</v>
      </c>
      <c r="HZ250" s="1">
        <v>519.3</v>
      </c>
      <c r="IA250" s="1">
        <v>28.6512</v>
      </c>
      <c r="IB250" s="1">
        <v>29.9396</v>
      </c>
      <c r="IC250" s="1">
        <v>30.0002</v>
      </c>
      <c r="ID250" s="1">
        <v>29.7094</v>
      </c>
      <c r="IE250" s="1">
        <v>29.8015</v>
      </c>
      <c r="IF250" s="1">
        <v>50.0389</v>
      </c>
      <c r="IG250" s="1">
        <v>27.6396</v>
      </c>
      <c r="IH250" s="1">
        <v>81.6595</v>
      </c>
      <c r="II250" s="1">
        <v>28.6581</v>
      </c>
      <c r="IJ250" s="1">
        <v>1206.86</v>
      </c>
      <c r="IK250" s="1">
        <v>25.0518</v>
      </c>
      <c r="IL250" s="1">
        <v>100.75</v>
      </c>
      <c r="IM250" s="1">
        <v>100.489</v>
      </c>
      <c r="IN250" s="1" t="s">
        <v>362</v>
      </c>
    </row>
    <row r="251" ht="15.75" customHeight="1">
      <c r="A251" s="1">
        <v>235.0</v>
      </c>
      <c r="B251" s="1">
        <v>1.6602245026E9</v>
      </c>
      <c r="C251" s="1">
        <v>515.5999999046326</v>
      </c>
      <c r="D251" s="1" t="s">
        <v>805</v>
      </c>
      <c r="E251" s="1" t="s">
        <v>806</v>
      </c>
      <c r="F251" s="1">
        <v>1.0</v>
      </c>
      <c r="G251" s="1" t="s">
        <v>349</v>
      </c>
      <c r="H251" s="1" t="s">
        <v>350</v>
      </c>
      <c r="I251" s="1" t="s">
        <v>351</v>
      </c>
      <c r="J251" s="1" t="s">
        <v>352</v>
      </c>
      <c r="K251" s="1" t="s">
        <v>353</v>
      </c>
      <c r="L251" s="1" t="s">
        <v>354</v>
      </c>
      <c r="M251" s="1" t="s">
        <v>355</v>
      </c>
      <c r="N251" s="1">
        <v>1.6602244946E9</v>
      </c>
      <c r="O251" s="1">
        <f t="shared" si="1"/>
        <v>0.00177304514</v>
      </c>
      <c r="P251" s="1">
        <f t="shared" si="2"/>
        <v>1.77304514</v>
      </c>
      <c r="Q251" s="1">
        <f t="shared" si="3"/>
        <v>12.39589586</v>
      </c>
      <c r="R251" s="1">
        <f t="shared" si="4"/>
        <v>1086.410625</v>
      </c>
      <c r="S251" s="1">
        <f t="shared" si="5"/>
        <v>832.8663362</v>
      </c>
      <c r="T251" s="1">
        <f t="shared" si="6"/>
        <v>82.91687949</v>
      </c>
      <c r="U251" s="1">
        <f t="shared" si="7"/>
        <v>108.1587464</v>
      </c>
      <c r="V251" s="1">
        <f t="shared" si="8"/>
        <v>0.09026886047</v>
      </c>
      <c r="W251" s="1">
        <f t="shared" si="9"/>
        <v>2.919668214</v>
      </c>
      <c r="X251" s="1">
        <f t="shared" si="10"/>
        <v>0.08874658061</v>
      </c>
      <c r="Y251" s="1">
        <f t="shared" si="11"/>
        <v>0.05560124533</v>
      </c>
      <c r="Z251" s="1">
        <f t="shared" si="12"/>
        <v>321.5087711</v>
      </c>
      <c r="AA251" s="1">
        <f t="shared" si="13"/>
        <v>32.43396067</v>
      </c>
      <c r="AB251" s="1">
        <f t="shared" si="14"/>
        <v>31.43108125</v>
      </c>
      <c r="AC251" s="1">
        <f t="shared" si="15"/>
        <v>4.623458528</v>
      </c>
      <c r="AD251" s="1">
        <f t="shared" si="16"/>
        <v>60.02401282</v>
      </c>
      <c r="AE251" s="1">
        <f t="shared" si="17"/>
        <v>2.70768739</v>
      </c>
      <c r="AF251" s="1">
        <f t="shared" si="18"/>
        <v>4.511006951</v>
      </c>
      <c r="AG251" s="1">
        <f t="shared" si="19"/>
        <v>1.915771137</v>
      </c>
      <c r="AH251" s="1">
        <f t="shared" si="20"/>
        <v>-78.19129068</v>
      </c>
      <c r="AI251" s="1">
        <f t="shared" si="21"/>
        <v>-68.0816637</v>
      </c>
      <c r="AJ251" s="1">
        <f t="shared" si="22"/>
        <v>-5.247460541</v>
      </c>
      <c r="AK251" s="1">
        <f t="shared" si="23"/>
        <v>169.9883562</v>
      </c>
      <c r="AL251" s="1">
        <f t="shared" si="24"/>
        <v>43.89712897</v>
      </c>
      <c r="AM251" s="1">
        <f t="shared" si="25"/>
        <v>1.760927345</v>
      </c>
      <c r="AN251" s="1">
        <f t="shared" si="26"/>
        <v>12.39589586</v>
      </c>
      <c r="AO251" s="1">
        <v>1197.039539102195</v>
      </c>
      <c r="AP251" s="1">
        <v>1155.480484848485</v>
      </c>
      <c r="AQ251" s="1">
        <v>5.148353620486909</v>
      </c>
      <c r="AR251" s="1">
        <v>64.96869328460993</v>
      </c>
      <c r="AS251" s="1">
        <f t="shared" si="27"/>
        <v>1.77304514</v>
      </c>
      <c r="AT251" s="1">
        <v>25.13852871836496</v>
      </c>
      <c r="AU251" s="1">
        <v>27.20762545454544</v>
      </c>
      <c r="AV251" s="1">
        <v>2.058881030350444E-5</v>
      </c>
      <c r="AW251" s="1">
        <v>84.42991726890527</v>
      </c>
      <c r="AX251" s="1">
        <v>0.0</v>
      </c>
      <c r="AY251" s="1">
        <v>0.0</v>
      </c>
      <c r="AZ251" s="1">
        <f t="shared" si="28"/>
        <v>1</v>
      </c>
      <c r="BA251" s="1">
        <f t="shared" si="29"/>
        <v>0</v>
      </c>
      <c r="BB251" s="1">
        <f t="shared" si="30"/>
        <v>51888.68061</v>
      </c>
      <c r="BC251" s="1">
        <f t="shared" si="31"/>
        <v>1999.950625</v>
      </c>
      <c r="BD251" s="1">
        <f t="shared" si="32"/>
        <v>1681.158863</v>
      </c>
      <c r="BE251" s="1">
        <f t="shared" si="33"/>
        <v>0.8406001836</v>
      </c>
      <c r="BF251" s="1">
        <f t="shared" si="34"/>
        <v>0.1607583543</v>
      </c>
      <c r="BG251" s="1">
        <v>6.0</v>
      </c>
      <c r="BH251" s="1">
        <v>0.5</v>
      </c>
      <c r="BI251" s="1" t="s">
        <v>356</v>
      </c>
      <c r="BJ251" s="1">
        <v>2.0</v>
      </c>
      <c r="BK251" s="1" t="b">
        <v>1</v>
      </c>
      <c r="BL251" s="1">
        <v>1.6602244946E9</v>
      </c>
      <c r="BM251" s="1">
        <v>1086.410625</v>
      </c>
      <c r="BN251" s="1">
        <v>1141.36875</v>
      </c>
      <c r="BO251" s="1">
        <v>27.19761875</v>
      </c>
      <c r="BP251" s="1">
        <v>25.14250625</v>
      </c>
      <c r="BQ251" s="1">
        <v>1084.008125</v>
      </c>
      <c r="BR251" s="1">
        <v>27.18235625</v>
      </c>
      <c r="BS251" s="1">
        <v>500.128625</v>
      </c>
      <c r="BT251" s="1">
        <v>99.456025</v>
      </c>
      <c r="BU251" s="1">
        <v>0.10002125625</v>
      </c>
      <c r="BV251" s="1">
        <v>30.99855625</v>
      </c>
      <c r="BW251" s="1">
        <v>31.43108125</v>
      </c>
      <c r="BX251" s="1">
        <v>999.9</v>
      </c>
      <c r="BY251" s="1">
        <v>0.0</v>
      </c>
      <c r="BZ251" s="1">
        <v>0.0</v>
      </c>
      <c r="CA251" s="1">
        <v>9998.165625000001</v>
      </c>
      <c r="CB251" s="1">
        <v>0.0</v>
      </c>
      <c r="CC251" s="1">
        <v>7.364699999999999</v>
      </c>
      <c r="CD251" s="1">
        <v>-54.95536875</v>
      </c>
      <c r="CE251" s="1">
        <v>1116.785625</v>
      </c>
      <c r="CF251" s="1">
        <v>1170.804375</v>
      </c>
      <c r="CG251" s="1">
        <v>2.05511</v>
      </c>
      <c r="CH251" s="1">
        <v>1141.36875</v>
      </c>
      <c r="CI251" s="1">
        <v>25.14250625</v>
      </c>
      <c r="CJ251" s="1">
        <v>2.704968125</v>
      </c>
      <c r="CK251" s="1">
        <v>2.500573125</v>
      </c>
      <c r="CL251" s="1">
        <v>22.315325</v>
      </c>
      <c r="CM251" s="1">
        <v>21.03021875</v>
      </c>
      <c r="CN251" s="1">
        <v>1999.950625</v>
      </c>
      <c r="CO251" s="1">
        <v>0.979993375</v>
      </c>
      <c r="CP251" s="1">
        <v>0.020006825</v>
      </c>
      <c r="CQ251" s="1">
        <v>0.0</v>
      </c>
      <c r="CR251" s="1">
        <v>2.93675</v>
      </c>
      <c r="CS251" s="1">
        <v>0.0</v>
      </c>
      <c r="CT251" s="1">
        <v>22556.7</v>
      </c>
      <c r="CU251" s="1">
        <v>17411.875</v>
      </c>
      <c r="CV251" s="1">
        <v>40.437</v>
      </c>
      <c r="CW251" s="1">
        <v>41.375</v>
      </c>
      <c r="CX251" s="1">
        <v>40.375</v>
      </c>
      <c r="CY251" s="1">
        <v>39.937</v>
      </c>
      <c r="CZ251" s="1">
        <v>40.57774999999999</v>
      </c>
      <c r="DA251" s="1">
        <v>1959.939375</v>
      </c>
      <c r="DB251" s="1">
        <v>40.01125</v>
      </c>
      <c r="DC251" s="1">
        <v>0.0</v>
      </c>
      <c r="DD251" s="1">
        <v>1.6602245015E9</v>
      </c>
      <c r="DE251" s="1">
        <v>0.0</v>
      </c>
      <c r="DF251" s="1">
        <v>1.660224008E9</v>
      </c>
      <c r="DG251" s="1" t="s">
        <v>357</v>
      </c>
      <c r="DH251" s="1">
        <v>1.660224008E9</v>
      </c>
      <c r="DI251" s="1">
        <v>1.660224007E9</v>
      </c>
      <c r="DJ251" s="1">
        <v>1.0</v>
      </c>
      <c r="DK251" s="1">
        <v>0.091</v>
      </c>
      <c r="DL251" s="1">
        <v>-0.018</v>
      </c>
      <c r="DM251" s="1">
        <v>1.42</v>
      </c>
      <c r="DN251" s="1">
        <v>0.02</v>
      </c>
      <c r="DO251" s="1">
        <v>400.0</v>
      </c>
      <c r="DP251" s="1">
        <v>26.0</v>
      </c>
      <c r="DQ251" s="1">
        <v>0.31</v>
      </c>
      <c r="DR251" s="1">
        <v>0.11</v>
      </c>
      <c r="DS251" s="1">
        <v>12.3330451926282</v>
      </c>
      <c r="DT251" s="1">
        <v>-0.0994093888962377</v>
      </c>
      <c r="DU251" s="1">
        <v>0.1673256271565765</v>
      </c>
      <c r="DV251" s="1">
        <v>1.0</v>
      </c>
      <c r="DW251" s="1">
        <v>43.88033922620145</v>
      </c>
      <c r="DX251" s="1">
        <v>0.1638377304351639</v>
      </c>
      <c r="DY251" s="1">
        <v>0.1037913468789452</v>
      </c>
      <c r="DZ251" s="1">
        <v>1.0</v>
      </c>
      <c r="EA251" s="1">
        <v>-54.93772999999999</v>
      </c>
      <c r="EB251" s="1">
        <v>-0.7658723025584462</v>
      </c>
      <c r="EC251" s="1">
        <v>0.1334942898903676</v>
      </c>
      <c r="ED251" s="1">
        <v>1.0</v>
      </c>
      <c r="EE251" s="1">
        <v>825.0074150262875</v>
      </c>
      <c r="EF251" s="1">
        <v>295.1175907819768</v>
      </c>
      <c r="EG251" s="1">
        <v>22.21634787432715</v>
      </c>
      <c r="EH251" s="1">
        <v>0.0</v>
      </c>
      <c r="EI251" s="1">
        <v>2.05290725</v>
      </c>
      <c r="EJ251" s="1">
        <v>0.04078727954970959</v>
      </c>
      <c r="EK251" s="1">
        <v>0.006099981552226207</v>
      </c>
      <c r="EL251" s="1">
        <v>1.0</v>
      </c>
      <c r="EM251" s="1">
        <v>1.916064010056079</v>
      </c>
      <c r="EN251" s="1">
        <v>-0.0177628591237432</v>
      </c>
      <c r="EO251" s="1">
        <v>0.001385058757579293</v>
      </c>
      <c r="EP251" s="1">
        <v>1.0</v>
      </c>
      <c r="EQ251" s="1">
        <v>5.0</v>
      </c>
      <c r="ER251" s="1">
        <v>6.0</v>
      </c>
      <c r="ES251" s="1" t="s">
        <v>358</v>
      </c>
      <c r="ET251" s="1">
        <v>2.94457</v>
      </c>
      <c r="EU251" s="1">
        <v>2.80115</v>
      </c>
      <c r="EV251" s="1">
        <v>0.180395</v>
      </c>
      <c r="EW251" s="1">
        <v>0.185887</v>
      </c>
      <c r="EX251" s="1">
        <v>0.118307</v>
      </c>
      <c r="EY251" s="1">
        <v>0.11198</v>
      </c>
      <c r="EZ251" s="1">
        <v>16853.5</v>
      </c>
      <c r="FA251" s="1">
        <v>17556.0</v>
      </c>
      <c r="FB251" s="1">
        <v>23902.3</v>
      </c>
      <c r="FC251" s="1">
        <v>25084.3</v>
      </c>
      <c r="FD251" s="1">
        <v>33725.9</v>
      </c>
      <c r="FE251" s="1">
        <v>35564.6</v>
      </c>
      <c r="FF251" s="1">
        <v>43563.7</v>
      </c>
      <c r="FG251" s="1">
        <v>46364.8</v>
      </c>
      <c r="FH251" s="1">
        <v>1.98958</v>
      </c>
      <c r="FI251" s="1">
        <v>1.91572</v>
      </c>
      <c r="FJ251" s="1">
        <v>0.132866</v>
      </c>
      <c r="FK251" s="1">
        <v>0.0</v>
      </c>
      <c r="FL251" s="1">
        <v>29.2723</v>
      </c>
      <c r="FM251" s="1">
        <v>999.9</v>
      </c>
      <c r="FN251" s="1">
        <v>69.8</v>
      </c>
      <c r="FO251" s="1">
        <v>31.8</v>
      </c>
      <c r="FP251" s="1">
        <v>33.1352</v>
      </c>
      <c r="FQ251" s="1">
        <v>64.324</v>
      </c>
      <c r="FR251" s="1">
        <v>25.645</v>
      </c>
      <c r="FS251" s="1">
        <v>1.0</v>
      </c>
      <c r="FT251" s="1">
        <v>0.220076</v>
      </c>
      <c r="FU251" s="1">
        <v>0.187745</v>
      </c>
      <c r="FV251" s="1">
        <v>20.3248</v>
      </c>
      <c r="FW251" s="1">
        <v>5.21295</v>
      </c>
      <c r="FX251" s="1">
        <v>11.9074</v>
      </c>
      <c r="FY251" s="1">
        <v>5.0031</v>
      </c>
      <c r="FZ251" s="1">
        <v>3.28953</v>
      </c>
      <c r="GA251" s="1">
        <v>9999.0</v>
      </c>
      <c r="GB251" s="1">
        <v>9999.0</v>
      </c>
      <c r="GC251" s="1">
        <v>9999.0</v>
      </c>
      <c r="GD251" s="1">
        <v>999.9</v>
      </c>
      <c r="GE251" s="1">
        <v>1.85944</v>
      </c>
      <c r="GF251" s="1">
        <v>1.8544</v>
      </c>
      <c r="GG251" s="1">
        <v>1.8576</v>
      </c>
      <c r="GH251" s="1">
        <v>1.85605</v>
      </c>
      <c r="GI251" s="1">
        <v>1.85486</v>
      </c>
      <c r="GJ251" s="1">
        <v>1.85455</v>
      </c>
      <c r="GK251" s="1">
        <v>1.8531</v>
      </c>
      <c r="GL251" s="1">
        <v>1.85637</v>
      </c>
      <c r="GM251" s="1">
        <v>0.0</v>
      </c>
      <c r="GN251" s="1">
        <v>0.0</v>
      </c>
      <c r="GO251" s="1">
        <v>0.0</v>
      </c>
      <c r="GP251" s="1">
        <v>0.0</v>
      </c>
      <c r="GQ251" s="1" t="s">
        <v>359</v>
      </c>
      <c r="GR251" s="1" t="s">
        <v>360</v>
      </c>
      <c r="GS251" s="1" t="s">
        <v>361</v>
      </c>
      <c r="GT251" s="1" t="s">
        <v>361</v>
      </c>
      <c r="GU251" s="1" t="s">
        <v>361</v>
      </c>
      <c r="GV251" s="1" t="s">
        <v>361</v>
      </c>
      <c r="GW251" s="1">
        <v>0.0</v>
      </c>
      <c r="GX251" s="1">
        <v>100.0</v>
      </c>
      <c r="GY251" s="1">
        <v>100.0</v>
      </c>
      <c r="GZ251" s="1">
        <v>2.44</v>
      </c>
      <c r="HA251" s="1">
        <v>0.0152</v>
      </c>
      <c r="HB251" s="1">
        <v>0.4508132229881339</v>
      </c>
      <c r="HC251" s="1">
        <v>0.002931838302181297</v>
      </c>
      <c r="HD251" s="1">
        <v>-1.375455985948503E-6</v>
      </c>
      <c r="HE251" s="1">
        <v>3.07004744371273E-10</v>
      </c>
      <c r="HF251" s="1">
        <v>-0.06116048014925604</v>
      </c>
      <c r="HG251" s="1">
        <v>0.0100384331276165</v>
      </c>
      <c r="HH251" s="1">
        <v>-3.153267371123071E-4</v>
      </c>
      <c r="HI251" s="1">
        <v>1.819468599177705E-6</v>
      </c>
      <c r="HJ251" s="1">
        <v>1.0</v>
      </c>
      <c r="HK251" s="1">
        <v>2112.0</v>
      </c>
      <c r="HL251" s="1">
        <v>3.0</v>
      </c>
      <c r="HM251" s="1">
        <v>29.0</v>
      </c>
      <c r="HN251" s="1">
        <v>8.2</v>
      </c>
      <c r="HO251" s="1">
        <v>8.3</v>
      </c>
      <c r="HP251" s="1">
        <v>2.5061</v>
      </c>
      <c r="HQ251" s="1">
        <v>2.27661</v>
      </c>
      <c r="HR251" s="1">
        <v>1.4978</v>
      </c>
      <c r="HS251" s="1">
        <v>2.30347</v>
      </c>
      <c r="HT251" s="1">
        <v>1.54785</v>
      </c>
      <c r="HU251" s="1">
        <v>2.27173</v>
      </c>
      <c r="HV251" s="1">
        <v>35.638</v>
      </c>
      <c r="HW251" s="1">
        <v>15.5592</v>
      </c>
      <c r="HX251" s="1">
        <v>18.0</v>
      </c>
      <c r="HY251" s="1">
        <v>501.008</v>
      </c>
      <c r="HZ251" s="1">
        <v>519.344</v>
      </c>
      <c r="IA251" s="1">
        <v>28.6578</v>
      </c>
      <c r="IB251" s="1">
        <v>29.9407</v>
      </c>
      <c r="IC251" s="1">
        <v>30.0003</v>
      </c>
      <c r="ID251" s="1">
        <v>29.7106</v>
      </c>
      <c r="IE251" s="1">
        <v>29.8026</v>
      </c>
      <c r="IF251" s="1">
        <v>50.1519</v>
      </c>
      <c r="IG251" s="1">
        <v>27.6396</v>
      </c>
      <c r="IH251" s="1">
        <v>81.6595</v>
      </c>
      <c r="II251" s="1">
        <v>28.6581</v>
      </c>
      <c r="IJ251" s="1">
        <v>1216.9</v>
      </c>
      <c r="IK251" s="1">
        <v>25.0475</v>
      </c>
      <c r="IL251" s="1">
        <v>100.751</v>
      </c>
      <c r="IM251" s="1">
        <v>100.488</v>
      </c>
      <c r="IN251" s="1" t="s">
        <v>362</v>
      </c>
    </row>
    <row r="252" ht="15.75" customHeight="1">
      <c r="A252" s="1">
        <v>236.0</v>
      </c>
      <c r="B252" s="1">
        <v>1.6602245036E9</v>
      </c>
      <c r="C252" s="1">
        <v>516.5999999046326</v>
      </c>
      <c r="D252" s="1" t="s">
        <v>807</v>
      </c>
      <c r="E252" s="1" t="s">
        <v>808</v>
      </c>
      <c r="F252" s="1">
        <v>1.0</v>
      </c>
      <c r="G252" s="1" t="s">
        <v>349</v>
      </c>
      <c r="H252" s="1" t="s">
        <v>350</v>
      </c>
      <c r="I252" s="1" t="s">
        <v>351</v>
      </c>
      <c r="J252" s="1" t="s">
        <v>352</v>
      </c>
      <c r="K252" s="1" t="s">
        <v>353</v>
      </c>
      <c r="L252" s="1" t="s">
        <v>354</v>
      </c>
      <c r="M252" s="1" t="s">
        <v>355</v>
      </c>
      <c r="N252" s="1">
        <v>1.660224496099999E9</v>
      </c>
      <c r="O252" s="1">
        <f t="shared" si="1"/>
        <v>0.001776264163</v>
      </c>
      <c r="P252" s="1">
        <f t="shared" si="2"/>
        <v>1.776264163</v>
      </c>
      <c r="Q252" s="1">
        <f t="shared" si="3"/>
        <v>12.37938441</v>
      </c>
      <c r="R252" s="1">
        <f t="shared" si="4"/>
        <v>1093.938667</v>
      </c>
      <c r="S252" s="1">
        <f t="shared" si="5"/>
        <v>840.8828865</v>
      </c>
      <c r="T252" s="1">
        <f t="shared" si="6"/>
        <v>83.71510948</v>
      </c>
      <c r="U252" s="1">
        <f t="shared" si="7"/>
        <v>108.9083827</v>
      </c>
      <c r="V252" s="1">
        <f t="shared" si="8"/>
        <v>0.09044818811</v>
      </c>
      <c r="W252" s="1">
        <f t="shared" si="9"/>
        <v>2.919642053</v>
      </c>
      <c r="X252" s="1">
        <f t="shared" si="10"/>
        <v>0.08891989569</v>
      </c>
      <c r="Y252" s="1">
        <f t="shared" si="11"/>
        <v>0.05571009481</v>
      </c>
      <c r="Z252" s="1">
        <f t="shared" si="12"/>
        <v>321.513145</v>
      </c>
      <c r="AA252" s="1">
        <f t="shared" si="13"/>
        <v>32.4329649</v>
      </c>
      <c r="AB252" s="1">
        <f t="shared" si="14"/>
        <v>31.43064</v>
      </c>
      <c r="AC252" s="1">
        <f t="shared" si="15"/>
        <v>4.623342575</v>
      </c>
      <c r="AD252" s="1">
        <f t="shared" si="16"/>
        <v>60.02787305</v>
      </c>
      <c r="AE252" s="1">
        <f t="shared" si="17"/>
        <v>2.707831225</v>
      </c>
      <c r="AF252" s="1">
        <f t="shared" si="18"/>
        <v>4.510956473</v>
      </c>
      <c r="AG252" s="1">
        <f t="shared" si="19"/>
        <v>1.91551135</v>
      </c>
      <c r="AH252" s="1">
        <f t="shared" si="20"/>
        <v>-78.33324957</v>
      </c>
      <c r="AI252" s="1">
        <f t="shared" si="21"/>
        <v>-68.04248975</v>
      </c>
      <c r="AJ252" s="1">
        <f t="shared" si="22"/>
        <v>-5.244471675</v>
      </c>
      <c r="AK252" s="1">
        <f t="shared" si="23"/>
        <v>169.892934</v>
      </c>
      <c r="AL252" s="1">
        <f t="shared" si="24"/>
        <v>43.91832039</v>
      </c>
      <c r="AM252" s="1">
        <f t="shared" si="25"/>
        <v>1.762866996</v>
      </c>
      <c r="AN252" s="1">
        <f t="shared" si="26"/>
        <v>12.37938441</v>
      </c>
      <c r="AO252" s="1">
        <v>1202.23607165766</v>
      </c>
      <c r="AP252" s="1">
        <v>1160.650303030303</v>
      </c>
      <c r="AQ252" s="1">
        <v>5.157549755527549</v>
      </c>
      <c r="AR252" s="1">
        <v>64.96869328460993</v>
      </c>
      <c r="AS252" s="1">
        <f t="shared" si="27"/>
        <v>1.776264163</v>
      </c>
      <c r="AT252" s="1">
        <v>25.13714621083345</v>
      </c>
      <c r="AU252" s="1">
        <v>27.20994484848485</v>
      </c>
      <c r="AV252" s="1">
        <v>2.812247121932778E-5</v>
      </c>
      <c r="AW252" s="1">
        <v>84.42991726890527</v>
      </c>
      <c r="AX252" s="1">
        <v>0.0</v>
      </c>
      <c r="AY252" s="1">
        <v>0.0</v>
      </c>
      <c r="AZ252" s="1">
        <f t="shared" si="28"/>
        <v>1</v>
      </c>
      <c r="BA252" s="1">
        <f t="shared" si="29"/>
        <v>0</v>
      </c>
      <c r="BB252" s="1">
        <f t="shared" si="30"/>
        <v>51887.97398</v>
      </c>
      <c r="BC252" s="1">
        <f t="shared" si="31"/>
        <v>1999.978</v>
      </c>
      <c r="BD252" s="1">
        <f t="shared" si="32"/>
        <v>1681.18186</v>
      </c>
      <c r="BE252" s="1">
        <f t="shared" si="33"/>
        <v>0.8406001766</v>
      </c>
      <c r="BF252" s="1">
        <f t="shared" si="34"/>
        <v>0.1607583408</v>
      </c>
      <c r="BG252" s="1">
        <v>6.0</v>
      </c>
      <c r="BH252" s="1">
        <v>0.5</v>
      </c>
      <c r="BI252" s="1" t="s">
        <v>356</v>
      </c>
      <c r="BJ252" s="1">
        <v>2.0</v>
      </c>
      <c r="BK252" s="1" t="b">
        <v>1</v>
      </c>
      <c r="BL252" s="1">
        <v>1.660224496099999E9</v>
      </c>
      <c r="BM252" s="1">
        <v>1093.938666666667</v>
      </c>
      <c r="BN252" s="1">
        <v>1148.940666666667</v>
      </c>
      <c r="BO252" s="1">
        <v>27.19902</v>
      </c>
      <c r="BP252" s="1">
        <v>25.14164666666667</v>
      </c>
      <c r="BQ252" s="1">
        <v>1091.528</v>
      </c>
      <c r="BR252" s="1">
        <v>27.18376</v>
      </c>
      <c r="BS252" s="1">
        <v>500.1286</v>
      </c>
      <c r="BT252" s="1">
        <v>99.45618666666665</v>
      </c>
      <c r="BU252" s="1">
        <v>0.1000188666666667</v>
      </c>
      <c r="BV252" s="1">
        <v>30.99835999999999</v>
      </c>
      <c r="BW252" s="1">
        <v>31.43064</v>
      </c>
      <c r="BX252" s="1">
        <v>999.8999999999999</v>
      </c>
      <c r="BY252" s="1">
        <v>0.0</v>
      </c>
      <c r="BZ252" s="1">
        <v>0.0</v>
      </c>
      <c r="CA252" s="1">
        <v>9998.0</v>
      </c>
      <c r="CB252" s="1">
        <v>0.0</v>
      </c>
      <c r="CC252" s="1">
        <v>7.374779333333334</v>
      </c>
      <c r="CD252" s="1">
        <v>-54.99972000000001</v>
      </c>
      <c r="CE252" s="1">
        <v>1124.525333333333</v>
      </c>
      <c r="CF252" s="1">
        <v>1178.570666666667</v>
      </c>
      <c r="CG252" s="1">
        <v>2.057374666666667</v>
      </c>
      <c r="CH252" s="1">
        <v>1148.940666666667</v>
      </c>
      <c r="CI252" s="1">
        <v>25.14164666666667</v>
      </c>
      <c r="CJ252" s="1">
        <v>2.705112</v>
      </c>
      <c r="CK252" s="1">
        <v>2.500491333333334</v>
      </c>
      <c r="CL252" s="1">
        <v>22.3162</v>
      </c>
      <c r="CM252" s="1">
        <v>21.02968666666667</v>
      </c>
      <c r="CN252" s="1">
        <v>1999.978</v>
      </c>
      <c r="CO252" s="1">
        <v>0.9799936000000001</v>
      </c>
      <c r="CP252" s="1">
        <v>0.0200066</v>
      </c>
      <c r="CQ252" s="1">
        <v>0.0</v>
      </c>
      <c r="CR252" s="1">
        <v>2.917333333333334</v>
      </c>
      <c r="CS252" s="1">
        <v>0.0</v>
      </c>
      <c r="CT252" s="1">
        <v>22557.02666666667</v>
      </c>
      <c r="CU252" s="1">
        <v>17412.11333333333</v>
      </c>
      <c r="CV252" s="1">
        <v>40.437</v>
      </c>
      <c r="CW252" s="1">
        <v>41.375</v>
      </c>
      <c r="CX252" s="1">
        <v>40.375</v>
      </c>
      <c r="CY252" s="1">
        <v>39.937</v>
      </c>
      <c r="CZ252" s="1">
        <v>40.583</v>
      </c>
      <c r="DA252" s="1">
        <v>1959.966666666667</v>
      </c>
      <c r="DB252" s="1">
        <v>40.01133333333333</v>
      </c>
      <c r="DC252" s="1">
        <v>0.0</v>
      </c>
      <c r="DD252" s="1">
        <v>1.6602245021E9</v>
      </c>
      <c r="DE252" s="1">
        <v>0.0</v>
      </c>
      <c r="DF252" s="1">
        <v>1.660224008E9</v>
      </c>
      <c r="DG252" s="1" t="s">
        <v>357</v>
      </c>
      <c r="DH252" s="1">
        <v>1.660224008E9</v>
      </c>
      <c r="DI252" s="1">
        <v>1.660224007E9</v>
      </c>
      <c r="DJ252" s="1">
        <v>1.0</v>
      </c>
      <c r="DK252" s="1">
        <v>0.091</v>
      </c>
      <c r="DL252" s="1">
        <v>-0.018</v>
      </c>
      <c r="DM252" s="1">
        <v>1.42</v>
      </c>
      <c r="DN252" s="1">
        <v>0.02</v>
      </c>
      <c r="DO252" s="1">
        <v>400.0</v>
      </c>
      <c r="DP252" s="1">
        <v>26.0</v>
      </c>
      <c r="DQ252" s="1">
        <v>0.31</v>
      </c>
      <c r="DR252" s="1">
        <v>0.11</v>
      </c>
      <c r="DS252" s="1">
        <v>12.35554958504481</v>
      </c>
      <c r="DT252" s="1">
        <v>-0.3140297144997438</v>
      </c>
      <c r="DU252" s="1">
        <v>0.1613364633207641</v>
      </c>
      <c r="DV252" s="1">
        <v>1.0</v>
      </c>
      <c r="DW252" s="1">
        <v>43.90197664545552</v>
      </c>
      <c r="DX252" s="1">
        <v>-0.07175679336410994</v>
      </c>
      <c r="DY252" s="1">
        <v>0.09753628809492047</v>
      </c>
      <c r="DZ252" s="1">
        <v>1.0</v>
      </c>
      <c r="EA252" s="1">
        <v>-54.97350967741934</v>
      </c>
      <c r="EB252" s="1">
        <v>-0.7507838709677784</v>
      </c>
      <c r="EC252" s="1">
        <v>0.1296241946622294</v>
      </c>
      <c r="ED252" s="1">
        <v>1.0</v>
      </c>
      <c r="EE252" s="1">
        <v>833.1770152361703</v>
      </c>
      <c r="EF252" s="1">
        <v>305.0203044033839</v>
      </c>
      <c r="EG252" s="1">
        <v>22.18519349569754</v>
      </c>
      <c r="EH252" s="1">
        <v>0.0</v>
      </c>
      <c r="EI252" s="1">
        <v>2.054427804878048</v>
      </c>
      <c r="EJ252" s="1">
        <v>0.05678571428570776</v>
      </c>
      <c r="EK252" s="1">
        <v>0.007646905802491057</v>
      </c>
      <c r="EL252" s="1">
        <v>1.0</v>
      </c>
      <c r="EM252" s="1">
        <v>1.915672356743216</v>
      </c>
      <c r="EN252" s="1">
        <v>-0.0153711316840469</v>
      </c>
      <c r="EO252" s="1">
        <v>0.00121751552367393</v>
      </c>
      <c r="EP252" s="1">
        <v>1.0</v>
      </c>
      <c r="EQ252" s="1">
        <v>5.0</v>
      </c>
      <c r="ER252" s="1">
        <v>6.0</v>
      </c>
      <c r="ES252" s="1" t="s">
        <v>358</v>
      </c>
      <c r="ET252" s="1">
        <v>2.94453</v>
      </c>
      <c r="EU252" s="1">
        <v>2.80122</v>
      </c>
      <c r="EV252" s="1">
        <v>0.180896</v>
      </c>
      <c r="EW252" s="1">
        <v>0.186378</v>
      </c>
      <c r="EX252" s="1">
        <v>0.118315</v>
      </c>
      <c r="EY252" s="1">
        <v>0.111939</v>
      </c>
      <c r="EZ252" s="1">
        <v>16843.2</v>
      </c>
      <c r="FA252" s="1">
        <v>17545.2</v>
      </c>
      <c r="FB252" s="1">
        <v>23902.3</v>
      </c>
      <c r="FC252" s="1">
        <v>25084.1</v>
      </c>
      <c r="FD252" s="1">
        <v>33725.8</v>
      </c>
      <c r="FE252" s="1">
        <v>35566.1</v>
      </c>
      <c r="FF252" s="1">
        <v>43563.8</v>
      </c>
      <c r="FG252" s="1">
        <v>46364.5</v>
      </c>
      <c r="FH252" s="1">
        <v>1.98965</v>
      </c>
      <c r="FI252" s="1">
        <v>1.91575</v>
      </c>
      <c r="FJ252" s="1">
        <v>0.133052</v>
      </c>
      <c r="FK252" s="1">
        <v>0.0</v>
      </c>
      <c r="FL252" s="1">
        <v>29.2724</v>
      </c>
      <c r="FM252" s="1">
        <v>999.9</v>
      </c>
      <c r="FN252" s="1">
        <v>69.8</v>
      </c>
      <c r="FO252" s="1">
        <v>31.8</v>
      </c>
      <c r="FP252" s="1">
        <v>33.1357</v>
      </c>
      <c r="FQ252" s="1">
        <v>64.404</v>
      </c>
      <c r="FR252" s="1">
        <v>25.7692</v>
      </c>
      <c r="FS252" s="1">
        <v>1.0</v>
      </c>
      <c r="FT252" s="1">
        <v>0.220386</v>
      </c>
      <c r="FU252" s="1">
        <v>0.218151</v>
      </c>
      <c r="FV252" s="1">
        <v>20.3248</v>
      </c>
      <c r="FW252" s="1">
        <v>5.21265</v>
      </c>
      <c r="FX252" s="1">
        <v>11.9075</v>
      </c>
      <c r="FY252" s="1">
        <v>5.0029</v>
      </c>
      <c r="FZ252" s="1">
        <v>3.2895</v>
      </c>
      <c r="GA252" s="1">
        <v>9999.0</v>
      </c>
      <c r="GB252" s="1">
        <v>9999.0</v>
      </c>
      <c r="GC252" s="1">
        <v>9999.0</v>
      </c>
      <c r="GD252" s="1">
        <v>999.9</v>
      </c>
      <c r="GE252" s="1">
        <v>1.85944</v>
      </c>
      <c r="GF252" s="1">
        <v>1.8544</v>
      </c>
      <c r="GG252" s="1">
        <v>1.8576</v>
      </c>
      <c r="GH252" s="1">
        <v>1.85605</v>
      </c>
      <c r="GI252" s="1">
        <v>1.85486</v>
      </c>
      <c r="GJ252" s="1">
        <v>1.85455</v>
      </c>
      <c r="GK252" s="1">
        <v>1.85309</v>
      </c>
      <c r="GL252" s="1">
        <v>1.85637</v>
      </c>
      <c r="GM252" s="1">
        <v>0.0</v>
      </c>
      <c r="GN252" s="1">
        <v>0.0</v>
      </c>
      <c r="GO252" s="1">
        <v>0.0</v>
      </c>
      <c r="GP252" s="1">
        <v>0.0</v>
      </c>
      <c r="GQ252" s="1" t="s">
        <v>359</v>
      </c>
      <c r="GR252" s="1" t="s">
        <v>360</v>
      </c>
      <c r="GS252" s="1" t="s">
        <v>361</v>
      </c>
      <c r="GT252" s="1" t="s">
        <v>361</v>
      </c>
      <c r="GU252" s="1" t="s">
        <v>361</v>
      </c>
      <c r="GV252" s="1" t="s">
        <v>361</v>
      </c>
      <c r="GW252" s="1">
        <v>0.0</v>
      </c>
      <c r="GX252" s="1">
        <v>100.0</v>
      </c>
      <c r="GY252" s="1">
        <v>100.0</v>
      </c>
      <c r="GZ252" s="1">
        <v>2.45</v>
      </c>
      <c r="HA252" s="1">
        <v>0.0153</v>
      </c>
      <c r="HB252" s="1">
        <v>0.4508132229881339</v>
      </c>
      <c r="HC252" s="1">
        <v>0.002931838302181297</v>
      </c>
      <c r="HD252" s="1">
        <v>-1.375455985948503E-6</v>
      </c>
      <c r="HE252" s="1">
        <v>3.07004744371273E-10</v>
      </c>
      <c r="HF252" s="1">
        <v>-0.06116048014925604</v>
      </c>
      <c r="HG252" s="1">
        <v>0.0100384331276165</v>
      </c>
      <c r="HH252" s="1">
        <v>-3.153267371123071E-4</v>
      </c>
      <c r="HI252" s="1">
        <v>1.819468599177705E-6</v>
      </c>
      <c r="HJ252" s="1">
        <v>1.0</v>
      </c>
      <c r="HK252" s="1">
        <v>2112.0</v>
      </c>
      <c r="HL252" s="1">
        <v>3.0</v>
      </c>
      <c r="HM252" s="1">
        <v>29.0</v>
      </c>
      <c r="HN252" s="1">
        <v>8.3</v>
      </c>
      <c r="HO252" s="1">
        <v>8.3</v>
      </c>
      <c r="HP252" s="1">
        <v>2.51709</v>
      </c>
      <c r="HQ252" s="1">
        <v>2.25586</v>
      </c>
      <c r="HR252" s="1">
        <v>1.4978</v>
      </c>
      <c r="HS252" s="1">
        <v>2.30347</v>
      </c>
      <c r="HT252" s="1">
        <v>1.54785</v>
      </c>
      <c r="HU252" s="1">
        <v>2.42554</v>
      </c>
      <c r="HV252" s="1">
        <v>35.6613</v>
      </c>
      <c r="HW252" s="1">
        <v>15.568</v>
      </c>
      <c r="HX252" s="1">
        <v>18.0</v>
      </c>
      <c r="HY252" s="1">
        <v>501.06</v>
      </c>
      <c r="HZ252" s="1">
        <v>519.369</v>
      </c>
      <c r="IA252" s="1">
        <v>28.6642</v>
      </c>
      <c r="IB252" s="1">
        <v>29.9421</v>
      </c>
      <c r="IC252" s="1">
        <v>30.0005</v>
      </c>
      <c r="ID252" s="1">
        <v>29.7113</v>
      </c>
      <c r="IE252" s="1">
        <v>29.8035</v>
      </c>
      <c r="IF252" s="1">
        <v>50.3828</v>
      </c>
      <c r="IG252" s="1">
        <v>27.6396</v>
      </c>
      <c r="IH252" s="1">
        <v>81.6595</v>
      </c>
      <c r="II252" s="1">
        <v>28.6581</v>
      </c>
      <c r="IJ252" s="1">
        <v>1216.9</v>
      </c>
      <c r="IK252" s="1">
        <v>25.042</v>
      </c>
      <c r="IL252" s="1">
        <v>100.751</v>
      </c>
      <c r="IM252" s="1">
        <v>100.488</v>
      </c>
      <c r="IN252" s="1" t="s">
        <v>362</v>
      </c>
    </row>
    <row r="253" ht="15.75" customHeight="1">
      <c r="A253" s="1">
        <v>237.0</v>
      </c>
      <c r="B253" s="1">
        <v>1.6602245046E9</v>
      </c>
      <c r="C253" s="1">
        <v>517.5999999046326</v>
      </c>
      <c r="D253" s="1" t="s">
        <v>809</v>
      </c>
      <c r="E253" s="1" t="s">
        <v>810</v>
      </c>
      <c r="F253" s="1">
        <v>1.0</v>
      </c>
      <c r="G253" s="1" t="s">
        <v>349</v>
      </c>
      <c r="H253" s="1" t="s">
        <v>350</v>
      </c>
      <c r="I253" s="1" t="s">
        <v>351</v>
      </c>
      <c r="J253" s="1" t="s">
        <v>352</v>
      </c>
      <c r="K253" s="1" t="s">
        <v>353</v>
      </c>
      <c r="L253" s="1" t="s">
        <v>354</v>
      </c>
      <c r="M253" s="1" t="s">
        <v>355</v>
      </c>
      <c r="N253" s="1">
        <v>1.6602244966E9</v>
      </c>
      <c r="O253" s="1">
        <f t="shared" si="1"/>
        <v>0.001777111983</v>
      </c>
      <c r="P253" s="1">
        <f t="shared" si="2"/>
        <v>1.777111983</v>
      </c>
      <c r="Q253" s="1">
        <f t="shared" si="3"/>
        <v>12.39514789</v>
      </c>
      <c r="R253" s="1">
        <f t="shared" si="4"/>
        <v>1096.448125</v>
      </c>
      <c r="S253" s="1">
        <f t="shared" si="5"/>
        <v>843.1384924</v>
      </c>
      <c r="T253" s="1">
        <f t="shared" si="6"/>
        <v>83.93964277</v>
      </c>
      <c r="U253" s="1">
        <f t="shared" si="7"/>
        <v>109.1581807</v>
      </c>
      <c r="V253" s="1">
        <f t="shared" si="8"/>
        <v>0.0904915533</v>
      </c>
      <c r="W253" s="1">
        <f t="shared" si="9"/>
        <v>2.919752072</v>
      </c>
      <c r="X253" s="1">
        <f t="shared" si="10"/>
        <v>0.088961865</v>
      </c>
      <c r="Y253" s="1">
        <f t="shared" si="11"/>
        <v>0.05573644815</v>
      </c>
      <c r="Z253" s="1">
        <f t="shared" si="12"/>
        <v>321.5124619</v>
      </c>
      <c r="AA253" s="1">
        <f t="shared" si="13"/>
        <v>32.43299231</v>
      </c>
      <c r="AB253" s="1">
        <f t="shared" si="14"/>
        <v>31.4309625</v>
      </c>
      <c r="AC253" s="1">
        <f t="shared" si="15"/>
        <v>4.623427322</v>
      </c>
      <c r="AD253" s="1">
        <f t="shared" si="16"/>
        <v>60.02854034</v>
      </c>
      <c r="AE253" s="1">
        <f t="shared" si="17"/>
        <v>2.707908032</v>
      </c>
      <c r="AF253" s="1">
        <f t="shared" si="18"/>
        <v>4.511034279</v>
      </c>
      <c r="AG253" s="1">
        <f t="shared" si="19"/>
        <v>1.91551929</v>
      </c>
      <c r="AH253" s="1">
        <f t="shared" si="20"/>
        <v>-78.37063845</v>
      </c>
      <c r="AI253" s="1">
        <f t="shared" si="21"/>
        <v>-68.04820194</v>
      </c>
      <c r="AJ253" s="1">
        <f t="shared" si="22"/>
        <v>-5.24473048</v>
      </c>
      <c r="AK253" s="1">
        <f t="shared" si="23"/>
        <v>169.848891</v>
      </c>
      <c r="AL253" s="1">
        <f t="shared" si="24"/>
        <v>43.925097</v>
      </c>
      <c r="AM253" s="1">
        <f t="shared" si="25"/>
        <v>1.76515766</v>
      </c>
      <c r="AN253" s="1">
        <f t="shared" si="26"/>
        <v>12.39514789</v>
      </c>
      <c r="AO253" s="1">
        <v>1207.444011682516</v>
      </c>
      <c r="AP253" s="1">
        <v>1165.815696969697</v>
      </c>
      <c r="AQ253" s="1">
        <v>5.162048306445183</v>
      </c>
      <c r="AR253" s="1">
        <v>64.96869328460993</v>
      </c>
      <c r="AS253" s="1">
        <f t="shared" si="27"/>
        <v>1.777111983</v>
      </c>
      <c r="AT253" s="1">
        <v>25.13809543795183</v>
      </c>
      <c r="AU253" s="1">
        <v>27.2118103030303</v>
      </c>
      <c r="AV253" s="1">
        <v>4.025270543810868E-5</v>
      </c>
      <c r="AW253" s="1">
        <v>84.42991726890527</v>
      </c>
      <c r="AX253" s="1">
        <v>0.0</v>
      </c>
      <c r="AY253" s="1">
        <v>0.0</v>
      </c>
      <c r="AZ253" s="1">
        <f t="shared" si="28"/>
        <v>1</v>
      </c>
      <c r="BA253" s="1">
        <f t="shared" si="29"/>
        <v>0</v>
      </c>
      <c r="BB253" s="1">
        <f t="shared" si="30"/>
        <v>51891.04878</v>
      </c>
      <c r="BC253" s="1">
        <f t="shared" si="31"/>
        <v>1999.97375</v>
      </c>
      <c r="BD253" s="1">
        <f t="shared" si="32"/>
        <v>1681.178288</v>
      </c>
      <c r="BE253" s="1">
        <f t="shared" si="33"/>
        <v>0.8406001766</v>
      </c>
      <c r="BF253" s="1">
        <f t="shared" si="34"/>
        <v>0.1607583409</v>
      </c>
      <c r="BG253" s="1">
        <v>6.0</v>
      </c>
      <c r="BH253" s="1">
        <v>0.5</v>
      </c>
      <c r="BI253" s="1" t="s">
        <v>356</v>
      </c>
      <c r="BJ253" s="1">
        <v>2.0</v>
      </c>
      <c r="BK253" s="1" t="b">
        <v>1</v>
      </c>
      <c r="BL253" s="1">
        <v>1.6602244966E9</v>
      </c>
      <c r="BM253" s="1">
        <v>1096.448125</v>
      </c>
      <c r="BN253" s="1">
        <v>1151.466875</v>
      </c>
      <c r="BO253" s="1">
        <v>27.1998</v>
      </c>
      <c r="BP253" s="1">
        <v>25.13974375</v>
      </c>
      <c r="BQ253" s="1">
        <v>1094.034375</v>
      </c>
      <c r="BR253" s="1">
        <v>27.18454375</v>
      </c>
      <c r="BS253" s="1">
        <v>500.125875</v>
      </c>
      <c r="BT253" s="1">
        <v>99.45615624999999</v>
      </c>
      <c r="BU253" s="1">
        <v>0.100018125</v>
      </c>
      <c r="BV253" s="1">
        <v>30.9986625</v>
      </c>
      <c r="BW253" s="1">
        <v>31.4309625</v>
      </c>
      <c r="BX253" s="1">
        <v>999.9</v>
      </c>
      <c r="BY253" s="1">
        <v>0.0</v>
      </c>
      <c r="BZ253" s="1">
        <v>0.0</v>
      </c>
      <c r="CA253" s="1">
        <v>9998.63125</v>
      </c>
      <c r="CB253" s="1">
        <v>0.0</v>
      </c>
      <c r="CC253" s="1">
        <v>7.384676875</v>
      </c>
      <c r="CD253" s="1">
        <v>-55.016975</v>
      </c>
      <c r="CE253" s="1">
        <v>1127.105625</v>
      </c>
      <c r="CF253" s="1">
        <v>1181.16</v>
      </c>
      <c r="CG253" s="1">
        <v>2.060060625</v>
      </c>
      <c r="CH253" s="1">
        <v>1151.466875</v>
      </c>
      <c r="CI253" s="1">
        <v>25.13974375</v>
      </c>
      <c r="CJ253" s="1">
        <v>2.70518875</v>
      </c>
      <c r="CK253" s="1">
        <v>2.50030125</v>
      </c>
      <c r="CL253" s="1">
        <v>22.31666875</v>
      </c>
      <c r="CM253" s="1">
        <v>21.02845</v>
      </c>
      <c r="CN253" s="1">
        <v>1999.97375</v>
      </c>
      <c r="CO253" s="1">
        <v>0.9799935625</v>
      </c>
      <c r="CP253" s="1">
        <v>0.0200066375</v>
      </c>
      <c r="CQ253" s="1">
        <v>0.0</v>
      </c>
      <c r="CR253" s="1">
        <v>2.953</v>
      </c>
      <c r="CS253" s="1">
        <v>0.0</v>
      </c>
      <c r="CT253" s="1">
        <v>22556.8</v>
      </c>
      <c r="CU253" s="1">
        <v>17412.075</v>
      </c>
      <c r="CV253" s="1">
        <v>40.437</v>
      </c>
      <c r="CW253" s="1">
        <v>41.375</v>
      </c>
      <c r="CX253" s="1">
        <v>40.375</v>
      </c>
      <c r="CY253" s="1">
        <v>39.937</v>
      </c>
      <c r="CZ253" s="1">
        <v>40.58562499999999</v>
      </c>
      <c r="DA253" s="1">
        <v>1959.9625</v>
      </c>
      <c r="DB253" s="1">
        <v>40.01125</v>
      </c>
      <c r="DC253" s="1">
        <v>0.0</v>
      </c>
      <c r="DD253" s="1">
        <v>1.6602245039E9</v>
      </c>
      <c r="DE253" s="1">
        <v>0.0</v>
      </c>
      <c r="DF253" s="1">
        <v>1.660224008E9</v>
      </c>
      <c r="DG253" s="1" t="s">
        <v>357</v>
      </c>
      <c r="DH253" s="1">
        <v>1.660224008E9</v>
      </c>
      <c r="DI253" s="1">
        <v>1.660224007E9</v>
      </c>
      <c r="DJ253" s="1">
        <v>1.0</v>
      </c>
      <c r="DK253" s="1">
        <v>0.091</v>
      </c>
      <c r="DL253" s="1">
        <v>-0.018</v>
      </c>
      <c r="DM253" s="1">
        <v>1.42</v>
      </c>
      <c r="DN253" s="1">
        <v>0.02</v>
      </c>
      <c r="DO253" s="1">
        <v>400.0</v>
      </c>
      <c r="DP253" s="1">
        <v>26.0</v>
      </c>
      <c r="DQ253" s="1">
        <v>0.31</v>
      </c>
      <c r="DR253" s="1">
        <v>0.11</v>
      </c>
      <c r="DS253" s="1">
        <v>12.35874465502458</v>
      </c>
      <c r="DT253" s="1">
        <v>-0.2443892260986802</v>
      </c>
      <c r="DU253" s="1">
        <v>0.1581655039008101</v>
      </c>
      <c r="DV253" s="1">
        <v>1.0</v>
      </c>
      <c r="DW253" s="1">
        <v>43.91949318417998</v>
      </c>
      <c r="DX253" s="1">
        <v>-0.05594743514510687</v>
      </c>
      <c r="DY253" s="1">
        <v>0.09413991017165461</v>
      </c>
      <c r="DZ253" s="1">
        <v>1.0</v>
      </c>
      <c r="EA253" s="1">
        <v>-55.02575666666666</v>
      </c>
      <c r="EB253" s="1">
        <v>-0.6608169076751422</v>
      </c>
      <c r="EC253" s="1">
        <v>0.1260143052285026</v>
      </c>
      <c r="ED253" s="1">
        <v>1.0</v>
      </c>
      <c r="EE253" s="1">
        <v>839.4208849540629</v>
      </c>
      <c r="EF253" s="1">
        <v>306.4372290127823</v>
      </c>
      <c r="EG253" s="1">
        <v>23.00809116931249</v>
      </c>
      <c r="EH253" s="1">
        <v>0.0</v>
      </c>
      <c r="EI253" s="1">
        <v>2.057493</v>
      </c>
      <c r="EJ253" s="1">
        <v>0.09870844277672866</v>
      </c>
      <c r="EK253" s="1">
        <v>0.01223443831975952</v>
      </c>
      <c r="EL253" s="1">
        <v>1.0</v>
      </c>
      <c r="EM253" s="1">
        <v>1.915545472014976</v>
      </c>
      <c r="EN253" s="1">
        <v>-0.01098901385235956</v>
      </c>
      <c r="EO253" s="1">
        <v>0.001092590340412885</v>
      </c>
      <c r="EP253" s="1">
        <v>1.0</v>
      </c>
      <c r="EQ253" s="1">
        <v>5.0</v>
      </c>
      <c r="ER253" s="1">
        <v>6.0</v>
      </c>
      <c r="ES253" s="1" t="s">
        <v>358</v>
      </c>
      <c r="ET253" s="1">
        <v>2.94471</v>
      </c>
      <c r="EU253" s="1">
        <v>2.8013</v>
      </c>
      <c r="EV253" s="1">
        <v>0.181398</v>
      </c>
      <c r="EW253" s="1">
        <v>0.186869</v>
      </c>
      <c r="EX253" s="1">
        <v>0.118318</v>
      </c>
      <c r="EY253" s="1">
        <v>0.11187</v>
      </c>
      <c r="EZ253" s="1">
        <v>16832.9</v>
      </c>
      <c r="FA253" s="1">
        <v>17534.5</v>
      </c>
      <c r="FB253" s="1">
        <v>23902.3</v>
      </c>
      <c r="FC253" s="1">
        <v>25083.9</v>
      </c>
      <c r="FD253" s="1">
        <v>33725.7</v>
      </c>
      <c r="FE253" s="1">
        <v>35568.6</v>
      </c>
      <c r="FF253" s="1">
        <v>43563.9</v>
      </c>
      <c r="FG253" s="1">
        <v>46364.1</v>
      </c>
      <c r="FH253" s="1">
        <v>1.9896</v>
      </c>
      <c r="FI253" s="1">
        <v>1.91572</v>
      </c>
      <c r="FJ253" s="1">
        <v>0.132989</v>
      </c>
      <c r="FK253" s="1">
        <v>0.0</v>
      </c>
      <c r="FL253" s="1">
        <v>29.2724</v>
      </c>
      <c r="FM253" s="1">
        <v>999.9</v>
      </c>
      <c r="FN253" s="1">
        <v>69.8</v>
      </c>
      <c r="FO253" s="1">
        <v>31.8</v>
      </c>
      <c r="FP253" s="1">
        <v>33.1316</v>
      </c>
      <c r="FQ253" s="1">
        <v>64.184</v>
      </c>
      <c r="FR253" s="1">
        <v>25.8974</v>
      </c>
      <c r="FS253" s="1">
        <v>1.0</v>
      </c>
      <c r="FT253" s="1">
        <v>0.220589</v>
      </c>
      <c r="FU253" s="1">
        <v>0.243325</v>
      </c>
      <c r="FV253" s="1">
        <v>20.3248</v>
      </c>
      <c r="FW253" s="1">
        <v>5.21235</v>
      </c>
      <c r="FX253" s="1">
        <v>11.9074</v>
      </c>
      <c r="FY253" s="1">
        <v>5.00285</v>
      </c>
      <c r="FZ253" s="1">
        <v>3.2895</v>
      </c>
      <c r="GA253" s="1">
        <v>9999.0</v>
      </c>
      <c r="GB253" s="1">
        <v>9999.0</v>
      </c>
      <c r="GC253" s="1">
        <v>9999.0</v>
      </c>
      <c r="GD253" s="1">
        <v>999.9</v>
      </c>
      <c r="GE253" s="1">
        <v>1.85944</v>
      </c>
      <c r="GF253" s="1">
        <v>1.8544</v>
      </c>
      <c r="GG253" s="1">
        <v>1.8576</v>
      </c>
      <c r="GH253" s="1">
        <v>1.85605</v>
      </c>
      <c r="GI253" s="1">
        <v>1.85486</v>
      </c>
      <c r="GJ253" s="1">
        <v>1.85455</v>
      </c>
      <c r="GK253" s="1">
        <v>1.8531</v>
      </c>
      <c r="GL253" s="1">
        <v>1.85637</v>
      </c>
      <c r="GM253" s="1">
        <v>0.0</v>
      </c>
      <c r="GN253" s="1">
        <v>0.0</v>
      </c>
      <c r="GO253" s="1">
        <v>0.0</v>
      </c>
      <c r="GP253" s="1">
        <v>0.0</v>
      </c>
      <c r="GQ253" s="1" t="s">
        <v>359</v>
      </c>
      <c r="GR253" s="1" t="s">
        <v>360</v>
      </c>
      <c r="GS253" s="1" t="s">
        <v>361</v>
      </c>
      <c r="GT253" s="1" t="s">
        <v>361</v>
      </c>
      <c r="GU253" s="1" t="s">
        <v>361</v>
      </c>
      <c r="GV253" s="1" t="s">
        <v>361</v>
      </c>
      <c r="GW253" s="1">
        <v>0.0</v>
      </c>
      <c r="GX253" s="1">
        <v>100.0</v>
      </c>
      <c r="GY253" s="1">
        <v>100.0</v>
      </c>
      <c r="GZ253" s="1">
        <v>2.45</v>
      </c>
      <c r="HA253" s="1">
        <v>0.0153</v>
      </c>
      <c r="HB253" s="1">
        <v>0.4508132229881339</v>
      </c>
      <c r="HC253" s="1">
        <v>0.002931838302181297</v>
      </c>
      <c r="HD253" s="1">
        <v>-1.375455985948503E-6</v>
      </c>
      <c r="HE253" s="1">
        <v>3.07004744371273E-10</v>
      </c>
      <c r="HF253" s="1">
        <v>-0.06116048014925604</v>
      </c>
      <c r="HG253" s="1">
        <v>0.0100384331276165</v>
      </c>
      <c r="HH253" s="1">
        <v>-3.153267371123071E-4</v>
      </c>
      <c r="HI253" s="1">
        <v>1.819468599177705E-6</v>
      </c>
      <c r="HJ253" s="1">
        <v>1.0</v>
      </c>
      <c r="HK253" s="1">
        <v>2112.0</v>
      </c>
      <c r="HL253" s="1">
        <v>3.0</v>
      </c>
      <c r="HM253" s="1">
        <v>29.0</v>
      </c>
      <c r="HN253" s="1">
        <v>8.3</v>
      </c>
      <c r="HO253" s="1">
        <v>8.3</v>
      </c>
      <c r="HP253" s="1">
        <v>2.52319</v>
      </c>
      <c r="HQ253" s="1">
        <v>2.26685</v>
      </c>
      <c r="HR253" s="1">
        <v>1.4978</v>
      </c>
      <c r="HS253" s="1">
        <v>2.30347</v>
      </c>
      <c r="HT253" s="1">
        <v>1.54785</v>
      </c>
      <c r="HU253" s="1">
        <v>2.44629</v>
      </c>
      <c r="HV253" s="1">
        <v>35.6613</v>
      </c>
      <c r="HW253" s="1">
        <v>15.5768</v>
      </c>
      <c r="HX253" s="1">
        <v>18.0</v>
      </c>
      <c r="HY253" s="1">
        <v>501.038</v>
      </c>
      <c r="HZ253" s="1">
        <v>519.357</v>
      </c>
      <c r="IA253" s="1">
        <v>28.6681</v>
      </c>
      <c r="IB253" s="1">
        <v>29.9433</v>
      </c>
      <c r="IC253" s="1">
        <v>30.0006</v>
      </c>
      <c r="ID253" s="1">
        <v>29.7125</v>
      </c>
      <c r="IE253" s="1">
        <v>29.8041</v>
      </c>
      <c r="IF253" s="1">
        <v>50.4966</v>
      </c>
      <c r="IG253" s="1">
        <v>27.6396</v>
      </c>
      <c r="IH253" s="1">
        <v>81.6595</v>
      </c>
      <c r="II253" s="1">
        <v>28.6582</v>
      </c>
      <c r="IJ253" s="1">
        <v>1227.11</v>
      </c>
      <c r="IK253" s="1">
        <v>25.0418</v>
      </c>
      <c r="IL253" s="1">
        <v>100.751</v>
      </c>
      <c r="IM253" s="1">
        <v>100.487</v>
      </c>
      <c r="IN253" s="1" t="s">
        <v>362</v>
      </c>
    </row>
    <row r="254" ht="15.75" customHeight="1">
      <c r="A254" s="1">
        <v>238.0</v>
      </c>
      <c r="B254" s="1">
        <v>1.6602245056E9</v>
      </c>
      <c r="C254" s="1">
        <v>518.5999999046326</v>
      </c>
      <c r="D254" s="1" t="s">
        <v>811</v>
      </c>
      <c r="E254" s="1" t="s">
        <v>812</v>
      </c>
      <c r="F254" s="1">
        <v>1.0</v>
      </c>
      <c r="G254" s="1" t="s">
        <v>349</v>
      </c>
      <c r="H254" s="1" t="s">
        <v>350</v>
      </c>
      <c r="I254" s="1" t="s">
        <v>351</v>
      </c>
      <c r="J254" s="1" t="s">
        <v>352</v>
      </c>
      <c r="K254" s="1" t="s">
        <v>353</v>
      </c>
      <c r="L254" s="1" t="s">
        <v>354</v>
      </c>
      <c r="M254" s="1" t="s">
        <v>355</v>
      </c>
      <c r="N254" s="1">
        <v>1.660224498099999E9</v>
      </c>
      <c r="O254" s="1">
        <f t="shared" si="1"/>
        <v>0.001777363251</v>
      </c>
      <c r="P254" s="1">
        <f t="shared" si="2"/>
        <v>1.777363251</v>
      </c>
      <c r="Q254" s="1">
        <f t="shared" si="3"/>
        <v>12.5185329</v>
      </c>
      <c r="R254" s="1">
        <f t="shared" si="4"/>
        <v>1103.988667</v>
      </c>
      <c r="S254" s="1">
        <f t="shared" si="5"/>
        <v>848.3173236</v>
      </c>
      <c r="T254" s="1">
        <f t="shared" si="6"/>
        <v>84.45515407</v>
      </c>
      <c r="U254" s="1">
        <f t="shared" si="7"/>
        <v>109.9087928</v>
      </c>
      <c r="V254" s="1">
        <f t="shared" si="8"/>
        <v>0.09051273128</v>
      </c>
      <c r="W254" s="1">
        <f t="shared" si="9"/>
        <v>2.919923649</v>
      </c>
      <c r="X254" s="1">
        <f t="shared" si="10"/>
        <v>0.08898242172</v>
      </c>
      <c r="Y254" s="1">
        <f t="shared" si="11"/>
        <v>0.05574935067</v>
      </c>
      <c r="Z254" s="1">
        <f t="shared" si="12"/>
        <v>321.5176524</v>
      </c>
      <c r="AA254" s="1">
        <f t="shared" si="13"/>
        <v>32.43300334</v>
      </c>
      <c r="AB254" s="1">
        <f t="shared" si="14"/>
        <v>31.43090667</v>
      </c>
      <c r="AC254" s="1">
        <f t="shared" si="15"/>
        <v>4.62341265</v>
      </c>
      <c r="AD254" s="1">
        <f t="shared" si="16"/>
        <v>60.03166788</v>
      </c>
      <c r="AE254" s="1">
        <f t="shared" si="17"/>
        <v>2.708068289</v>
      </c>
      <c r="AF254" s="1">
        <f t="shared" si="18"/>
        <v>4.511066216</v>
      </c>
      <c r="AG254" s="1">
        <f t="shared" si="19"/>
        <v>1.915344361</v>
      </c>
      <c r="AH254" s="1">
        <f t="shared" si="20"/>
        <v>-78.38171936</v>
      </c>
      <c r="AI254" s="1">
        <f t="shared" si="21"/>
        <v>-68.02386533</v>
      </c>
      <c r="AJ254" s="1">
        <f t="shared" si="22"/>
        <v>-5.242548456</v>
      </c>
      <c r="AK254" s="1">
        <f t="shared" si="23"/>
        <v>169.8695193</v>
      </c>
      <c r="AL254" s="1">
        <f t="shared" si="24"/>
        <v>43.94103581</v>
      </c>
      <c r="AM254" s="1">
        <f t="shared" si="25"/>
        <v>1.769885501</v>
      </c>
      <c r="AN254" s="1">
        <f t="shared" si="26"/>
        <v>12.5185329</v>
      </c>
      <c r="AO254" s="1">
        <v>1212.654091312094</v>
      </c>
      <c r="AP254" s="1">
        <v>1170.93096969697</v>
      </c>
      <c r="AQ254" s="1">
        <v>5.150919813741679</v>
      </c>
      <c r="AR254" s="1">
        <v>64.96869328460993</v>
      </c>
      <c r="AS254" s="1">
        <f t="shared" si="27"/>
        <v>1.777363251</v>
      </c>
      <c r="AT254" s="1">
        <v>25.13723490168851</v>
      </c>
      <c r="AU254" s="1">
        <v>27.21106969696969</v>
      </c>
      <c r="AV254" s="1">
        <v>6.601514472981159E-5</v>
      </c>
      <c r="AW254" s="1">
        <v>84.42991726890527</v>
      </c>
      <c r="AX254" s="1">
        <v>0.0</v>
      </c>
      <c r="AY254" s="1">
        <v>0.0</v>
      </c>
      <c r="AZ254" s="1">
        <f t="shared" si="28"/>
        <v>1</v>
      </c>
      <c r="BA254" s="1">
        <f t="shared" si="29"/>
        <v>0</v>
      </c>
      <c r="BB254" s="1">
        <f t="shared" si="30"/>
        <v>51895.90231</v>
      </c>
      <c r="BC254" s="1">
        <f t="shared" si="31"/>
        <v>2000.006</v>
      </c>
      <c r="BD254" s="1">
        <f t="shared" si="32"/>
        <v>1681.2054</v>
      </c>
      <c r="BE254" s="1">
        <f t="shared" si="33"/>
        <v>0.8406001782</v>
      </c>
      <c r="BF254" s="1">
        <f t="shared" si="34"/>
        <v>0.1607583439</v>
      </c>
      <c r="BG254" s="1">
        <v>6.0</v>
      </c>
      <c r="BH254" s="1">
        <v>0.5</v>
      </c>
      <c r="BI254" s="1" t="s">
        <v>356</v>
      </c>
      <c r="BJ254" s="1">
        <v>2.0</v>
      </c>
      <c r="BK254" s="1" t="b">
        <v>1</v>
      </c>
      <c r="BL254" s="1">
        <v>1.660224498099999E9</v>
      </c>
      <c r="BM254" s="1">
        <v>1103.988666666667</v>
      </c>
      <c r="BN254" s="1">
        <v>1159.048666666667</v>
      </c>
      <c r="BO254" s="1">
        <v>27.20143333333334</v>
      </c>
      <c r="BP254" s="1">
        <v>25.13586666666667</v>
      </c>
      <c r="BQ254" s="1">
        <v>1101.566666666667</v>
      </c>
      <c r="BR254" s="1">
        <v>27.18618666666666</v>
      </c>
      <c r="BS254" s="1">
        <v>500.1268</v>
      </c>
      <c r="BT254" s="1">
        <v>99.45605333333333</v>
      </c>
      <c r="BU254" s="1">
        <v>0.1000346</v>
      </c>
      <c r="BV254" s="1">
        <v>30.99878666666666</v>
      </c>
      <c r="BW254" s="1">
        <v>31.43090666666667</v>
      </c>
      <c r="BX254" s="1">
        <v>999.8999999999999</v>
      </c>
      <c r="BY254" s="1">
        <v>0.0</v>
      </c>
      <c r="BZ254" s="1">
        <v>0.0</v>
      </c>
      <c r="CA254" s="1">
        <v>9999.621333333334</v>
      </c>
      <c r="CB254" s="1">
        <v>0.0</v>
      </c>
      <c r="CC254" s="1">
        <v>7.401415333333333</v>
      </c>
      <c r="CD254" s="1">
        <v>-55.05910000000001</v>
      </c>
      <c r="CE254" s="1">
        <v>1134.858</v>
      </c>
      <c r="CF254" s="1">
        <v>1188.932666666667</v>
      </c>
      <c r="CG254" s="1">
        <v>2.065578666666667</v>
      </c>
      <c r="CH254" s="1">
        <v>1159.048666666667</v>
      </c>
      <c r="CI254" s="1">
        <v>25.13586666666667</v>
      </c>
      <c r="CJ254" s="1">
        <v>2.705348666666666</v>
      </c>
      <c r="CK254" s="1">
        <v>2.499912666666667</v>
      </c>
      <c r="CL254" s="1">
        <v>22.31764</v>
      </c>
      <c r="CM254" s="1">
        <v>21.02592</v>
      </c>
      <c r="CN254" s="1">
        <v>2000.006</v>
      </c>
      <c r="CO254" s="1">
        <v>0.9799936000000001</v>
      </c>
      <c r="CP254" s="1">
        <v>0.0200066</v>
      </c>
      <c r="CQ254" s="1">
        <v>0.0</v>
      </c>
      <c r="CR254" s="1">
        <v>2.887933333333334</v>
      </c>
      <c r="CS254" s="1">
        <v>0.0</v>
      </c>
      <c r="CT254" s="1">
        <v>22557.08</v>
      </c>
      <c r="CU254" s="1">
        <v>17412.35333333334</v>
      </c>
      <c r="CV254" s="1">
        <v>40.437</v>
      </c>
      <c r="CW254" s="1">
        <v>41.375</v>
      </c>
      <c r="CX254" s="1">
        <v>40.375</v>
      </c>
      <c r="CY254" s="1">
        <v>39.937</v>
      </c>
      <c r="CZ254" s="1">
        <v>40.5914</v>
      </c>
      <c r="DA254" s="1">
        <v>1959.994</v>
      </c>
      <c r="DB254" s="1">
        <v>40.01199999999999</v>
      </c>
      <c r="DC254" s="1">
        <v>0.0</v>
      </c>
      <c r="DD254" s="1">
        <v>1.6602245045E9</v>
      </c>
      <c r="DE254" s="1">
        <v>0.0</v>
      </c>
      <c r="DF254" s="1">
        <v>1.660224008E9</v>
      </c>
      <c r="DG254" s="1" t="s">
        <v>357</v>
      </c>
      <c r="DH254" s="1">
        <v>1.660224008E9</v>
      </c>
      <c r="DI254" s="1">
        <v>1.660224007E9</v>
      </c>
      <c r="DJ254" s="1">
        <v>1.0</v>
      </c>
      <c r="DK254" s="1">
        <v>0.091</v>
      </c>
      <c r="DL254" s="1">
        <v>-0.018</v>
      </c>
      <c r="DM254" s="1">
        <v>1.42</v>
      </c>
      <c r="DN254" s="1">
        <v>0.02</v>
      </c>
      <c r="DO254" s="1">
        <v>400.0</v>
      </c>
      <c r="DP254" s="1">
        <v>26.0</v>
      </c>
      <c r="DQ254" s="1">
        <v>0.31</v>
      </c>
      <c r="DR254" s="1">
        <v>0.11</v>
      </c>
      <c r="DS254" s="1">
        <v>12.34271982409772</v>
      </c>
      <c r="DT254" s="1">
        <v>0.3364156555021223</v>
      </c>
      <c r="DU254" s="1">
        <v>0.1479766951720813</v>
      </c>
      <c r="DV254" s="1">
        <v>1.0</v>
      </c>
      <c r="DW254" s="1">
        <v>43.9315004561256</v>
      </c>
      <c r="DX254" s="1">
        <v>-0.0711618020505771</v>
      </c>
      <c r="DY254" s="1">
        <v>0.09343817845017158</v>
      </c>
      <c r="DZ254" s="1">
        <v>1.0</v>
      </c>
      <c r="EA254" s="1">
        <v>-55.05353333333332</v>
      </c>
      <c r="EB254" s="1">
        <v>-0.7689343715239959</v>
      </c>
      <c r="EC254" s="1">
        <v>0.1329498735948585</v>
      </c>
      <c r="ED254" s="1">
        <v>1.0</v>
      </c>
      <c r="EE254" s="1">
        <v>844.632722240703</v>
      </c>
      <c r="EF254" s="1">
        <v>300.5196690383577</v>
      </c>
      <c r="EG254" s="1">
        <v>22.55710933133076</v>
      </c>
      <c r="EH254" s="1">
        <v>0.0</v>
      </c>
      <c r="EI254" s="1">
        <v>2.06082975</v>
      </c>
      <c r="EJ254" s="1">
        <v>0.1452849906191326</v>
      </c>
      <c r="EK254" s="1">
        <v>0.01798573219075332</v>
      </c>
      <c r="EL254" s="1">
        <v>1.0</v>
      </c>
      <c r="EM254" s="1">
        <v>1.915430835960205</v>
      </c>
      <c r="EN254" s="1">
        <v>-0.008095666999120336</v>
      </c>
      <c r="EO254" s="1">
        <v>9.862382622682383E-4</v>
      </c>
      <c r="EP254" s="1">
        <v>1.0</v>
      </c>
      <c r="EQ254" s="1">
        <v>5.0</v>
      </c>
      <c r="ER254" s="1">
        <v>6.0</v>
      </c>
      <c r="ES254" s="1" t="s">
        <v>358</v>
      </c>
      <c r="ET254" s="1">
        <v>2.94468</v>
      </c>
      <c r="EU254" s="1">
        <v>2.80121</v>
      </c>
      <c r="EV254" s="1">
        <v>0.181894</v>
      </c>
      <c r="EW254" s="1">
        <v>0.187363</v>
      </c>
      <c r="EX254" s="1">
        <v>0.118311</v>
      </c>
      <c r="EY254" s="1">
        <v>0.111787</v>
      </c>
      <c r="EZ254" s="1">
        <v>16822.6</v>
      </c>
      <c r="FA254" s="1">
        <v>17523.8</v>
      </c>
      <c r="FB254" s="1">
        <v>23902.2</v>
      </c>
      <c r="FC254" s="1">
        <v>25083.8</v>
      </c>
      <c r="FD254" s="1">
        <v>33725.9</v>
      </c>
      <c r="FE254" s="1">
        <v>35571.5</v>
      </c>
      <c r="FF254" s="1">
        <v>43563.7</v>
      </c>
      <c r="FG254" s="1">
        <v>46363.5</v>
      </c>
      <c r="FH254" s="1">
        <v>1.98945</v>
      </c>
      <c r="FI254" s="1">
        <v>1.91575</v>
      </c>
      <c r="FJ254" s="1">
        <v>0.132978</v>
      </c>
      <c r="FK254" s="1">
        <v>0.0</v>
      </c>
      <c r="FL254" s="1">
        <v>29.2724</v>
      </c>
      <c r="FM254" s="1">
        <v>999.9</v>
      </c>
      <c r="FN254" s="1">
        <v>69.8</v>
      </c>
      <c r="FO254" s="1">
        <v>31.8</v>
      </c>
      <c r="FP254" s="1">
        <v>33.1308</v>
      </c>
      <c r="FQ254" s="1">
        <v>63.814</v>
      </c>
      <c r="FR254" s="1">
        <v>26.1298</v>
      </c>
      <c r="FS254" s="1">
        <v>1.0</v>
      </c>
      <c r="FT254" s="1">
        <v>0.220874</v>
      </c>
      <c r="FU254" s="1">
        <v>0.268739</v>
      </c>
      <c r="FV254" s="1">
        <v>20.3248</v>
      </c>
      <c r="FW254" s="1">
        <v>5.2128</v>
      </c>
      <c r="FX254" s="1">
        <v>11.9072</v>
      </c>
      <c r="FY254" s="1">
        <v>5.00295</v>
      </c>
      <c r="FZ254" s="1">
        <v>3.28973</v>
      </c>
      <c r="GA254" s="1">
        <v>9999.0</v>
      </c>
      <c r="GB254" s="1">
        <v>9999.0</v>
      </c>
      <c r="GC254" s="1">
        <v>9999.0</v>
      </c>
      <c r="GD254" s="1">
        <v>999.9</v>
      </c>
      <c r="GE254" s="1">
        <v>1.85944</v>
      </c>
      <c r="GF254" s="1">
        <v>1.8544</v>
      </c>
      <c r="GG254" s="1">
        <v>1.8576</v>
      </c>
      <c r="GH254" s="1">
        <v>1.85605</v>
      </c>
      <c r="GI254" s="1">
        <v>1.85486</v>
      </c>
      <c r="GJ254" s="1">
        <v>1.85455</v>
      </c>
      <c r="GK254" s="1">
        <v>1.8531</v>
      </c>
      <c r="GL254" s="1">
        <v>1.85637</v>
      </c>
      <c r="GM254" s="1">
        <v>0.0</v>
      </c>
      <c r="GN254" s="1">
        <v>0.0</v>
      </c>
      <c r="GO254" s="1">
        <v>0.0</v>
      </c>
      <c r="GP254" s="1">
        <v>0.0</v>
      </c>
      <c r="GQ254" s="1" t="s">
        <v>359</v>
      </c>
      <c r="GR254" s="1" t="s">
        <v>360</v>
      </c>
      <c r="GS254" s="1" t="s">
        <v>361</v>
      </c>
      <c r="GT254" s="1" t="s">
        <v>361</v>
      </c>
      <c r="GU254" s="1" t="s">
        <v>361</v>
      </c>
      <c r="GV254" s="1" t="s">
        <v>361</v>
      </c>
      <c r="GW254" s="1">
        <v>0.0</v>
      </c>
      <c r="GX254" s="1">
        <v>100.0</v>
      </c>
      <c r="GY254" s="1">
        <v>100.0</v>
      </c>
      <c r="GZ254" s="1">
        <v>2.46</v>
      </c>
      <c r="HA254" s="1">
        <v>0.0152</v>
      </c>
      <c r="HB254" s="1">
        <v>0.4508132229881339</v>
      </c>
      <c r="HC254" s="1">
        <v>0.002931838302181297</v>
      </c>
      <c r="HD254" s="1">
        <v>-1.375455985948503E-6</v>
      </c>
      <c r="HE254" s="1">
        <v>3.07004744371273E-10</v>
      </c>
      <c r="HF254" s="1">
        <v>-0.06116048014925604</v>
      </c>
      <c r="HG254" s="1">
        <v>0.0100384331276165</v>
      </c>
      <c r="HH254" s="1">
        <v>-3.153267371123071E-4</v>
      </c>
      <c r="HI254" s="1">
        <v>1.819468599177705E-6</v>
      </c>
      <c r="HJ254" s="1">
        <v>1.0</v>
      </c>
      <c r="HK254" s="1">
        <v>2112.0</v>
      </c>
      <c r="HL254" s="1">
        <v>3.0</v>
      </c>
      <c r="HM254" s="1">
        <v>29.0</v>
      </c>
      <c r="HN254" s="1">
        <v>8.3</v>
      </c>
      <c r="HO254" s="1">
        <v>8.3</v>
      </c>
      <c r="HP254" s="1">
        <v>2.53418</v>
      </c>
      <c r="HQ254" s="1">
        <v>2.27539</v>
      </c>
      <c r="HR254" s="1">
        <v>1.4978</v>
      </c>
      <c r="HS254" s="1">
        <v>2.30347</v>
      </c>
      <c r="HT254" s="1">
        <v>1.54785</v>
      </c>
      <c r="HU254" s="1">
        <v>2.2998</v>
      </c>
      <c r="HV254" s="1">
        <v>35.6613</v>
      </c>
      <c r="HW254" s="1">
        <v>15.5592</v>
      </c>
      <c r="HX254" s="1">
        <v>18.0</v>
      </c>
      <c r="HY254" s="1">
        <v>500.959</v>
      </c>
      <c r="HZ254" s="1">
        <v>519.38</v>
      </c>
      <c r="IA254" s="1">
        <v>28.6712</v>
      </c>
      <c r="IB254" s="1">
        <v>29.9447</v>
      </c>
      <c r="IC254" s="1">
        <v>30.0007</v>
      </c>
      <c r="ID254" s="1">
        <v>29.7139</v>
      </c>
      <c r="IE254" s="1">
        <v>29.8048</v>
      </c>
      <c r="IF254" s="1">
        <v>50.7266</v>
      </c>
      <c r="IG254" s="1">
        <v>27.6396</v>
      </c>
      <c r="IH254" s="1">
        <v>81.6595</v>
      </c>
      <c r="II254" s="1">
        <v>28.6582</v>
      </c>
      <c r="IJ254" s="1">
        <v>1227.11</v>
      </c>
      <c r="IK254" s="1">
        <v>25.0478</v>
      </c>
      <c r="IL254" s="1">
        <v>100.75</v>
      </c>
      <c r="IM254" s="1">
        <v>100.486</v>
      </c>
      <c r="IN254" s="1" t="s">
        <v>362</v>
      </c>
    </row>
    <row r="255" ht="15.75" customHeight="1">
      <c r="A255" s="1">
        <v>239.0</v>
      </c>
      <c r="B255" s="1">
        <v>1.6602245066E9</v>
      </c>
      <c r="C255" s="1">
        <v>519.5999999046326</v>
      </c>
      <c r="D255" s="1" t="s">
        <v>813</v>
      </c>
      <c r="E255" s="1" t="s">
        <v>814</v>
      </c>
      <c r="F255" s="1">
        <v>1.0</v>
      </c>
      <c r="G255" s="1" t="s">
        <v>349</v>
      </c>
      <c r="H255" s="1" t="s">
        <v>350</v>
      </c>
      <c r="I255" s="1" t="s">
        <v>351</v>
      </c>
      <c r="J255" s="1" t="s">
        <v>352</v>
      </c>
      <c r="K255" s="1" t="s">
        <v>353</v>
      </c>
      <c r="L255" s="1" t="s">
        <v>354</v>
      </c>
      <c r="M255" s="1" t="s">
        <v>355</v>
      </c>
      <c r="N255" s="1">
        <v>1.6602244986E9</v>
      </c>
      <c r="O255" s="1">
        <f t="shared" si="1"/>
        <v>0.00177975112</v>
      </c>
      <c r="P255" s="1">
        <f t="shared" si="2"/>
        <v>1.77975112</v>
      </c>
      <c r="Q255" s="1">
        <f t="shared" si="3"/>
        <v>12.65629242</v>
      </c>
      <c r="R255" s="1">
        <f t="shared" si="4"/>
        <v>1106.4925</v>
      </c>
      <c r="S255" s="1">
        <f t="shared" si="5"/>
        <v>848.6044992</v>
      </c>
      <c r="T255" s="1">
        <f t="shared" si="6"/>
        <v>84.48377162</v>
      </c>
      <c r="U255" s="1">
        <f t="shared" si="7"/>
        <v>110.1581005</v>
      </c>
      <c r="V255" s="1">
        <f t="shared" si="8"/>
        <v>0.09063408199</v>
      </c>
      <c r="W255" s="1">
        <f t="shared" si="9"/>
        <v>2.919941529</v>
      </c>
      <c r="X255" s="1">
        <f t="shared" si="10"/>
        <v>0.08909971301</v>
      </c>
      <c r="Y255" s="1">
        <f t="shared" si="11"/>
        <v>0.05582301391</v>
      </c>
      <c r="Z255" s="1">
        <f t="shared" si="12"/>
        <v>321.5166876</v>
      </c>
      <c r="AA255" s="1">
        <f t="shared" si="13"/>
        <v>32.43279997</v>
      </c>
      <c r="AB255" s="1">
        <f t="shared" si="14"/>
        <v>31.43123125</v>
      </c>
      <c r="AC255" s="1">
        <f t="shared" si="15"/>
        <v>4.623497946</v>
      </c>
      <c r="AD255" s="1">
        <f t="shared" si="16"/>
        <v>60.03101764</v>
      </c>
      <c r="AE255" s="1">
        <f t="shared" si="17"/>
        <v>2.708105674</v>
      </c>
      <c r="AF255" s="1">
        <f t="shared" si="18"/>
        <v>4.511177355</v>
      </c>
      <c r="AG255" s="1">
        <f t="shared" si="19"/>
        <v>1.915392272</v>
      </c>
      <c r="AH255" s="1">
        <f t="shared" si="20"/>
        <v>-78.48702439</v>
      </c>
      <c r="AI255" s="1">
        <f t="shared" si="21"/>
        <v>-68.00735923</v>
      </c>
      <c r="AJ255" s="1">
        <f t="shared" si="22"/>
        <v>-5.241263802</v>
      </c>
      <c r="AK255" s="1">
        <f t="shared" si="23"/>
        <v>169.7810401</v>
      </c>
      <c r="AL255" s="1">
        <f t="shared" si="24"/>
        <v>43.95075441</v>
      </c>
      <c r="AM255" s="1">
        <f t="shared" si="25"/>
        <v>1.774317674</v>
      </c>
      <c r="AN255" s="1">
        <f t="shared" si="26"/>
        <v>12.65629242</v>
      </c>
      <c r="AO255" s="1">
        <v>1217.823503160725</v>
      </c>
      <c r="AP255" s="1">
        <v>1176.035575757576</v>
      </c>
      <c r="AQ255" s="1">
        <v>5.130496626204216</v>
      </c>
      <c r="AR255" s="1">
        <v>64.96869328460993</v>
      </c>
      <c r="AS255" s="1">
        <f t="shared" si="27"/>
        <v>1.77975112</v>
      </c>
      <c r="AT255" s="1">
        <v>25.13082084469907</v>
      </c>
      <c r="AU255" s="1">
        <v>27.20738727272727</v>
      </c>
      <c r="AV255" s="1">
        <v>7.346251553529851E-5</v>
      </c>
      <c r="AW255" s="1">
        <v>84.42991726890527</v>
      </c>
      <c r="AX255" s="1">
        <v>0.0</v>
      </c>
      <c r="AY255" s="1">
        <v>0.0</v>
      </c>
      <c r="AZ255" s="1">
        <f t="shared" si="28"/>
        <v>1</v>
      </c>
      <c r="BA255" s="1">
        <f t="shared" si="29"/>
        <v>0</v>
      </c>
      <c r="BB255" s="1">
        <f t="shared" si="30"/>
        <v>51896.33751</v>
      </c>
      <c r="BC255" s="1">
        <f t="shared" si="31"/>
        <v>2000</v>
      </c>
      <c r="BD255" s="1">
        <f t="shared" si="32"/>
        <v>1681.200356</v>
      </c>
      <c r="BE255" s="1">
        <f t="shared" si="33"/>
        <v>0.8406001781</v>
      </c>
      <c r="BF255" s="1">
        <f t="shared" si="34"/>
        <v>0.1607583438</v>
      </c>
      <c r="BG255" s="1">
        <v>6.0</v>
      </c>
      <c r="BH255" s="1">
        <v>0.5</v>
      </c>
      <c r="BI255" s="1" t="s">
        <v>356</v>
      </c>
      <c r="BJ255" s="1">
        <v>2.0</v>
      </c>
      <c r="BK255" s="1" t="b">
        <v>1</v>
      </c>
      <c r="BL255" s="1">
        <v>1.6602244986E9</v>
      </c>
      <c r="BM255" s="1">
        <v>1106.4925</v>
      </c>
      <c r="BN255" s="1">
        <v>1161.575</v>
      </c>
      <c r="BO255" s="1">
        <v>27.2018</v>
      </c>
      <c r="BP255" s="1">
        <v>25.131075</v>
      </c>
      <c r="BQ255" s="1">
        <v>1104.0675</v>
      </c>
      <c r="BR255" s="1">
        <v>27.18655625</v>
      </c>
      <c r="BS255" s="1">
        <v>500.1300625</v>
      </c>
      <c r="BT255" s="1">
        <v>99.4560875</v>
      </c>
      <c r="BU255" s="1">
        <v>0.1000328125</v>
      </c>
      <c r="BV255" s="1">
        <v>30.99921875</v>
      </c>
      <c r="BW255" s="1">
        <v>31.43123125</v>
      </c>
      <c r="BX255" s="1">
        <v>999.9</v>
      </c>
      <c r="BY255" s="1">
        <v>0.0</v>
      </c>
      <c r="BZ255" s="1">
        <v>0.0</v>
      </c>
      <c r="CA255" s="1">
        <v>9999.720000000001</v>
      </c>
      <c r="CB255" s="1">
        <v>0.0</v>
      </c>
      <c r="CC255" s="1">
        <v>7.406924375</v>
      </c>
      <c r="CD255" s="1">
        <v>-55.08206875</v>
      </c>
      <c r="CE255" s="1">
        <v>1137.431875</v>
      </c>
      <c r="CF255" s="1">
        <v>1191.518125</v>
      </c>
      <c r="CG255" s="1">
        <v>2.070736875</v>
      </c>
      <c r="CH255" s="1">
        <v>1161.575</v>
      </c>
      <c r="CI255" s="1">
        <v>25.131075</v>
      </c>
      <c r="CJ255" s="1">
        <v>2.70538625</v>
      </c>
      <c r="CK255" s="1">
        <v>2.4994375</v>
      </c>
      <c r="CL255" s="1">
        <v>22.31786875</v>
      </c>
      <c r="CM255" s="1">
        <v>21.02281875</v>
      </c>
      <c r="CN255" s="1">
        <v>2000.0</v>
      </c>
      <c r="CO255" s="1">
        <v>0.9799935625</v>
      </c>
      <c r="CP255" s="1">
        <v>0.0200066375</v>
      </c>
      <c r="CQ255" s="1">
        <v>0.0</v>
      </c>
      <c r="CR255" s="1">
        <v>2.8193125</v>
      </c>
      <c r="CS255" s="1">
        <v>0.0</v>
      </c>
      <c r="CT255" s="1">
        <v>22556.8</v>
      </c>
      <c r="CU255" s="1">
        <v>17412.3</v>
      </c>
      <c r="CV255" s="1">
        <v>40.437</v>
      </c>
      <c r="CW255" s="1">
        <v>41.375</v>
      </c>
      <c r="CX255" s="1">
        <v>40.375</v>
      </c>
      <c r="CY255" s="1">
        <v>39.937</v>
      </c>
      <c r="CZ255" s="1">
        <v>40.5935</v>
      </c>
      <c r="DA255" s="1">
        <v>1959.988125</v>
      </c>
      <c r="DB255" s="1">
        <v>40.011875</v>
      </c>
      <c r="DC255" s="1">
        <v>0.0</v>
      </c>
      <c r="DD255" s="1">
        <v>1.6602245057E9</v>
      </c>
      <c r="DE255" s="1">
        <v>0.0</v>
      </c>
      <c r="DF255" s="1">
        <v>1.660224008E9</v>
      </c>
      <c r="DG255" s="1" t="s">
        <v>357</v>
      </c>
      <c r="DH255" s="1">
        <v>1.660224008E9</v>
      </c>
      <c r="DI255" s="1">
        <v>1.660224007E9</v>
      </c>
      <c r="DJ255" s="1">
        <v>1.0</v>
      </c>
      <c r="DK255" s="1">
        <v>0.091</v>
      </c>
      <c r="DL255" s="1">
        <v>-0.018</v>
      </c>
      <c r="DM255" s="1">
        <v>1.42</v>
      </c>
      <c r="DN255" s="1">
        <v>0.02</v>
      </c>
      <c r="DO255" s="1">
        <v>400.0</v>
      </c>
      <c r="DP255" s="1">
        <v>26.0</v>
      </c>
      <c r="DQ255" s="1">
        <v>0.31</v>
      </c>
      <c r="DR255" s="1">
        <v>0.11</v>
      </c>
      <c r="DS255" s="1">
        <v>12.34271982409772</v>
      </c>
      <c r="DT255" s="1">
        <v>0.3364156555021223</v>
      </c>
      <c r="DU255" s="1">
        <v>0.1479766951720813</v>
      </c>
      <c r="DV255" s="1">
        <v>1.0</v>
      </c>
      <c r="DW255" s="1">
        <v>43.9315004561256</v>
      </c>
      <c r="DX255" s="1">
        <v>-0.0711618020505771</v>
      </c>
      <c r="DY255" s="1">
        <v>0.09343817845017158</v>
      </c>
      <c r="DZ255" s="1">
        <v>1.0</v>
      </c>
      <c r="EA255" s="1">
        <v>-55.05353333333332</v>
      </c>
      <c r="EB255" s="1">
        <v>-0.7689343715239959</v>
      </c>
      <c r="EC255" s="1">
        <v>0.1329498735948585</v>
      </c>
      <c r="ED255" s="1">
        <v>1.0</v>
      </c>
      <c r="EE255" s="1">
        <v>844.632722240703</v>
      </c>
      <c r="EF255" s="1">
        <v>300.5196690383577</v>
      </c>
      <c r="EG255" s="1">
        <v>22.55710933133076</v>
      </c>
      <c r="EH255" s="1">
        <v>0.0</v>
      </c>
      <c r="EI255" s="1">
        <v>2.06082975</v>
      </c>
      <c r="EJ255" s="1">
        <v>0.1452849906191326</v>
      </c>
      <c r="EK255" s="1">
        <v>0.01798573219075332</v>
      </c>
      <c r="EL255" s="1">
        <v>1.0</v>
      </c>
      <c r="EM255" s="1">
        <v>1.915430835960205</v>
      </c>
      <c r="EN255" s="1">
        <v>-0.008095666999120336</v>
      </c>
      <c r="EO255" s="1">
        <v>9.862382622682383E-4</v>
      </c>
      <c r="EP255" s="1">
        <v>1.0</v>
      </c>
      <c r="EQ255" s="1">
        <v>5.0</v>
      </c>
      <c r="ER255" s="1">
        <v>6.0</v>
      </c>
      <c r="ES255" s="1" t="s">
        <v>358</v>
      </c>
      <c r="ET255" s="1">
        <v>2.94448</v>
      </c>
      <c r="EU255" s="1">
        <v>2.80116</v>
      </c>
      <c r="EV255" s="1">
        <v>0.182393</v>
      </c>
      <c r="EW255" s="1">
        <v>0.187846</v>
      </c>
      <c r="EX255" s="1">
        <v>0.1183</v>
      </c>
      <c r="EY255" s="1">
        <v>0.111712</v>
      </c>
      <c r="EZ255" s="1">
        <v>16812.3</v>
      </c>
      <c r="FA255" s="1">
        <v>17513.3</v>
      </c>
      <c r="FB255" s="1">
        <v>23902.2</v>
      </c>
      <c r="FC255" s="1">
        <v>25083.7</v>
      </c>
      <c r="FD255" s="1">
        <v>33726.4</v>
      </c>
      <c r="FE255" s="1">
        <v>35574.4</v>
      </c>
      <c r="FF255" s="1">
        <v>43563.8</v>
      </c>
      <c r="FG255" s="1">
        <v>46363.4</v>
      </c>
      <c r="FH255" s="1">
        <v>1.98953</v>
      </c>
      <c r="FI255" s="1">
        <v>1.9157</v>
      </c>
      <c r="FJ255" s="1">
        <v>0.133067</v>
      </c>
      <c r="FK255" s="1">
        <v>0.0</v>
      </c>
      <c r="FL255" s="1">
        <v>29.2724</v>
      </c>
      <c r="FM255" s="1">
        <v>999.9</v>
      </c>
      <c r="FN255" s="1">
        <v>69.8</v>
      </c>
      <c r="FO255" s="1">
        <v>31.8</v>
      </c>
      <c r="FP255" s="1">
        <v>33.1356</v>
      </c>
      <c r="FQ255" s="1">
        <v>64.194</v>
      </c>
      <c r="FR255" s="1">
        <v>26.4303</v>
      </c>
      <c r="FS255" s="1">
        <v>1.0</v>
      </c>
      <c r="FT255" s="1">
        <v>0.221042</v>
      </c>
      <c r="FU255" s="1">
        <v>0.288235</v>
      </c>
      <c r="FV255" s="1">
        <v>20.3247</v>
      </c>
      <c r="FW255" s="1">
        <v>5.21265</v>
      </c>
      <c r="FX255" s="1">
        <v>11.9072</v>
      </c>
      <c r="FY255" s="1">
        <v>5.0028</v>
      </c>
      <c r="FZ255" s="1">
        <v>3.28973</v>
      </c>
      <c r="GA255" s="1">
        <v>9999.0</v>
      </c>
      <c r="GB255" s="1">
        <v>9999.0</v>
      </c>
      <c r="GC255" s="1">
        <v>9999.0</v>
      </c>
      <c r="GD255" s="1">
        <v>999.9</v>
      </c>
      <c r="GE255" s="1">
        <v>1.85945</v>
      </c>
      <c r="GF255" s="1">
        <v>1.8544</v>
      </c>
      <c r="GG255" s="1">
        <v>1.8576</v>
      </c>
      <c r="GH255" s="1">
        <v>1.85606</v>
      </c>
      <c r="GI255" s="1">
        <v>1.85486</v>
      </c>
      <c r="GJ255" s="1">
        <v>1.85455</v>
      </c>
      <c r="GK255" s="1">
        <v>1.8531</v>
      </c>
      <c r="GL255" s="1">
        <v>1.85638</v>
      </c>
      <c r="GM255" s="1">
        <v>0.0</v>
      </c>
      <c r="GN255" s="1">
        <v>0.0</v>
      </c>
      <c r="GO255" s="1">
        <v>0.0</v>
      </c>
      <c r="GP255" s="1">
        <v>0.0</v>
      </c>
      <c r="GQ255" s="1" t="s">
        <v>359</v>
      </c>
      <c r="GR255" s="1" t="s">
        <v>360</v>
      </c>
      <c r="GS255" s="1" t="s">
        <v>361</v>
      </c>
      <c r="GT255" s="1" t="s">
        <v>361</v>
      </c>
      <c r="GU255" s="1" t="s">
        <v>361</v>
      </c>
      <c r="GV255" s="1" t="s">
        <v>361</v>
      </c>
      <c r="GW255" s="1">
        <v>0.0</v>
      </c>
      <c r="GX255" s="1">
        <v>100.0</v>
      </c>
      <c r="GY255" s="1">
        <v>100.0</v>
      </c>
      <c r="GZ255" s="1">
        <v>2.46</v>
      </c>
      <c r="HA255" s="1">
        <v>0.0152</v>
      </c>
      <c r="HB255" s="1">
        <v>0.4508132229881339</v>
      </c>
      <c r="HC255" s="1">
        <v>0.002931838302181297</v>
      </c>
      <c r="HD255" s="1">
        <v>-1.375455985948503E-6</v>
      </c>
      <c r="HE255" s="1">
        <v>3.07004744371273E-10</v>
      </c>
      <c r="HF255" s="1">
        <v>-0.06116048014925604</v>
      </c>
      <c r="HG255" s="1">
        <v>0.0100384331276165</v>
      </c>
      <c r="HH255" s="1">
        <v>-3.153267371123071E-4</v>
      </c>
      <c r="HI255" s="1">
        <v>1.819468599177705E-6</v>
      </c>
      <c r="HJ255" s="1">
        <v>1.0</v>
      </c>
      <c r="HK255" s="1">
        <v>2112.0</v>
      </c>
      <c r="HL255" s="1">
        <v>3.0</v>
      </c>
      <c r="HM255" s="1">
        <v>29.0</v>
      </c>
      <c r="HN255" s="1">
        <v>8.3</v>
      </c>
      <c r="HO255" s="1">
        <v>8.3</v>
      </c>
      <c r="HP255" s="1">
        <v>2.53906</v>
      </c>
      <c r="HQ255" s="1">
        <v>2.26196</v>
      </c>
      <c r="HR255" s="1">
        <v>1.4978</v>
      </c>
      <c r="HS255" s="1">
        <v>2.30347</v>
      </c>
      <c r="HT255" s="1">
        <v>1.54785</v>
      </c>
      <c r="HU255" s="1">
        <v>2.34741</v>
      </c>
      <c r="HV255" s="1">
        <v>35.6613</v>
      </c>
      <c r="HW255" s="1">
        <v>15.5768</v>
      </c>
      <c r="HX255" s="1">
        <v>18.0</v>
      </c>
      <c r="HY255" s="1">
        <v>501.009</v>
      </c>
      <c r="HZ255" s="1">
        <v>519.351</v>
      </c>
      <c r="IA255" s="1">
        <v>28.6729</v>
      </c>
      <c r="IB255" s="1">
        <v>29.9458</v>
      </c>
      <c r="IC255" s="1">
        <v>30.0007</v>
      </c>
      <c r="ID255" s="1">
        <v>29.7145</v>
      </c>
      <c r="IE255" s="1">
        <v>29.8053</v>
      </c>
      <c r="IF255" s="1">
        <v>50.8419</v>
      </c>
      <c r="IG255" s="1">
        <v>27.6396</v>
      </c>
      <c r="IH255" s="1">
        <v>81.6595</v>
      </c>
      <c r="II255" s="1">
        <v>28.6582</v>
      </c>
      <c r="IJ255" s="1">
        <v>1237.15</v>
      </c>
      <c r="IK255" s="1">
        <v>25.0472</v>
      </c>
      <c r="IL255" s="1">
        <v>100.751</v>
      </c>
      <c r="IM255" s="1">
        <v>100.486</v>
      </c>
      <c r="IN255" s="1" t="s">
        <v>362</v>
      </c>
    </row>
    <row r="256" ht="15.75" customHeight="1">
      <c r="A256" s="1">
        <v>240.0</v>
      </c>
      <c r="B256" s="1">
        <v>1.6602245076E9</v>
      </c>
      <c r="C256" s="1">
        <v>520.5999999046326</v>
      </c>
      <c r="D256" s="1" t="s">
        <v>815</v>
      </c>
      <c r="E256" s="1" t="s">
        <v>816</v>
      </c>
      <c r="F256" s="1">
        <v>1.0</v>
      </c>
      <c r="G256" s="1" t="s">
        <v>349</v>
      </c>
      <c r="H256" s="1" t="s">
        <v>350</v>
      </c>
      <c r="I256" s="1" t="s">
        <v>351</v>
      </c>
      <c r="J256" s="1" t="s">
        <v>352</v>
      </c>
      <c r="K256" s="1" t="s">
        <v>353</v>
      </c>
      <c r="L256" s="1" t="s">
        <v>354</v>
      </c>
      <c r="M256" s="1" t="s">
        <v>355</v>
      </c>
      <c r="N256" s="1">
        <v>1.660224500099999E9</v>
      </c>
      <c r="O256" s="1">
        <f t="shared" si="1"/>
        <v>0.001789902235</v>
      </c>
      <c r="P256" s="1">
        <f t="shared" si="2"/>
        <v>1.789902235</v>
      </c>
      <c r="Q256" s="1">
        <f t="shared" si="3"/>
        <v>12.6161925</v>
      </c>
      <c r="R256" s="1">
        <f t="shared" si="4"/>
        <v>1114.034</v>
      </c>
      <c r="S256" s="1">
        <f t="shared" si="5"/>
        <v>857.8994829</v>
      </c>
      <c r="T256" s="1">
        <f t="shared" si="6"/>
        <v>85.40903981</v>
      </c>
      <c r="U256" s="1">
        <f t="shared" si="7"/>
        <v>110.9087675</v>
      </c>
      <c r="V256" s="1">
        <f t="shared" si="8"/>
        <v>0.09116643108</v>
      </c>
      <c r="W256" s="1">
        <f t="shared" si="9"/>
        <v>2.920220393</v>
      </c>
      <c r="X256" s="1">
        <f t="shared" si="10"/>
        <v>0.08961429652</v>
      </c>
      <c r="Y256" s="1">
        <f t="shared" si="11"/>
        <v>0.05614618731</v>
      </c>
      <c r="Z256" s="1">
        <f t="shared" si="12"/>
        <v>321.5155244</v>
      </c>
      <c r="AA256" s="1">
        <f t="shared" si="13"/>
        <v>32.43051296</v>
      </c>
      <c r="AB256" s="1">
        <f t="shared" si="14"/>
        <v>31.43115333</v>
      </c>
      <c r="AC256" s="1">
        <f t="shared" si="15"/>
        <v>4.62347747</v>
      </c>
      <c r="AD256" s="1">
        <f t="shared" si="16"/>
        <v>60.03199602</v>
      </c>
      <c r="AE256" s="1">
        <f t="shared" si="17"/>
        <v>2.708225152</v>
      </c>
      <c r="AF256" s="1">
        <f t="shared" si="18"/>
        <v>4.511302857</v>
      </c>
      <c r="AG256" s="1">
        <f t="shared" si="19"/>
        <v>1.915252319</v>
      </c>
      <c r="AH256" s="1">
        <f t="shared" si="20"/>
        <v>-78.93468858</v>
      </c>
      <c r="AI256" s="1">
        <f t="shared" si="21"/>
        <v>-67.92477223</v>
      </c>
      <c r="AJ256" s="1">
        <f t="shared" si="22"/>
        <v>-5.234409572</v>
      </c>
      <c r="AK256" s="1">
        <f t="shared" si="23"/>
        <v>169.421654</v>
      </c>
      <c r="AL256" s="1">
        <f t="shared" si="24"/>
        <v>43.94332188</v>
      </c>
      <c r="AM256" s="1">
        <f t="shared" si="25"/>
        <v>1.782095654</v>
      </c>
      <c r="AN256" s="1">
        <f t="shared" si="26"/>
        <v>12.6161925</v>
      </c>
      <c r="AO256" s="1">
        <v>1222.990912297395</v>
      </c>
      <c r="AP256" s="1">
        <v>1181.211515151515</v>
      </c>
      <c r="AQ256" s="1">
        <v>5.138628017072601</v>
      </c>
      <c r="AR256" s="1">
        <v>64.96869328460993</v>
      </c>
      <c r="AS256" s="1">
        <f t="shared" si="27"/>
        <v>1.789902235</v>
      </c>
      <c r="AT256" s="1">
        <v>25.11381500002942</v>
      </c>
      <c r="AU256" s="1">
        <v>27.20243878787878</v>
      </c>
      <c r="AV256" s="1">
        <v>3.936983554283325E-5</v>
      </c>
      <c r="AW256" s="1">
        <v>84.42991726890527</v>
      </c>
      <c r="AX256" s="1">
        <v>0.0</v>
      </c>
      <c r="AY256" s="1">
        <v>0.0</v>
      </c>
      <c r="AZ256" s="1">
        <f t="shared" si="28"/>
        <v>1</v>
      </c>
      <c r="BA256" s="1">
        <f t="shared" si="29"/>
        <v>0</v>
      </c>
      <c r="BB256" s="1">
        <f t="shared" si="30"/>
        <v>51904.1785</v>
      </c>
      <c r="BC256" s="1">
        <f t="shared" si="31"/>
        <v>1999.992667</v>
      </c>
      <c r="BD256" s="1">
        <f t="shared" si="32"/>
        <v>1681.1942</v>
      </c>
      <c r="BE256" s="1">
        <f t="shared" si="33"/>
        <v>0.8406001822</v>
      </c>
      <c r="BF256" s="1">
        <f t="shared" si="34"/>
        <v>0.1607583516</v>
      </c>
      <c r="BG256" s="1">
        <v>6.0</v>
      </c>
      <c r="BH256" s="1">
        <v>0.5</v>
      </c>
      <c r="BI256" s="1" t="s">
        <v>356</v>
      </c>
      <c r="BJ256" s="1">
        <v>2.0</v>
      </c>
      <c r="BK256" s="1" t="b">
        <v>1</v>
      </c>
      <c r="BL256" s="1">
        <v>1.660224500099999E9</v>
      </c>
      <c r="BM256" s="1">
        <v>1114.034</v>
      </c>
      <c r="BN256" s="1">
        <v>1169.133333333333</v>
      </c>
      <c r="BO256" s="1">
        <v>27.20303333333333</v>
      </c>
      <c r="BP256" s="1">
        <v>25.12326</v>
      </c>
      <c r="BQ256" s="1">
        <v>1111.601333333333</v>
      </c>
      <c r="BR256" s="1">
        <v>27.18779333333334</v>
      </c>
      <c r="BS256" s="1">
        <v>500.1364</v>
      </c>
      <c r="BT256" s="1">
        <v>99.45596666666665</v>
      </c>
      <c r="BU256" s="1">
        <v>0.1000320466666667</v>
      </c>
      <c r="BV256" s="1">
        <v>30.99970666666666</v>
      </c>
      <c r="BW256" s="1">
        <v>31.43115333333334</v>
      </c>
      <c r="BX256" s="1">
        <v>999.8999999999999</v>
      </c>
      <c r="BY256" s="1">
        <v>0.0</v>
      </c>
      <c r="BZ256" s="1">
        <v>0.0</v>
      </c>
      <c r="CA256" s="1">
        <v>10001.32466666667</v>
      </c>
      <c r="CB256" s="1">
        <v>0.0</v>
      </c>
      <c r="CC256" s="1">
        <v>7.414491333333332</v>
      </c>
      <c r="CD256" s="1">
        <v>-55.09939333333333</v>
      </c>
      <c r="CE256" s="1">
        <v>1145.186</v>
      </c>
      <c r="CF256" s="1">
        <v>1199.262</v>
      </c>
      <c r="CG256" s="1">
        <v>2.079781333333333</v>
      </c>
      <c r="CH256" s="1">
        <v>1169.133333333333</v>
      </c>
      <c r="CI256" s="1">
        <v>25.12326</v>
      </c>
      <c r="CJ256" s="1">
        <v>2.705505333333333</v>
      </c>
      <c r="CK256" s="1">
        <v>2.498657333333334</v>
      </c>
      <c r="CL256" s="1">
        <v>22.31858666666667</v>
      </c>
      <c r="CM256" s="1">
        <v>21.01773333333334</v>
      </c>
      <c r="CN256" s="1">
        <v>1999.992666666667</v>
      </c>
      <c r="CO256" s="1">
        <v>0.9799934000000001</v>
      </c>
      <c r="CP256" s="1">
        <v>0.0200068</v>
      </c>
      <c r="CQ256" s="1">
        <v>0.0</v>
      </c>
      <c r="CR256" s="1">
        <v>2.900466666666667</v>
      </c>
      <c r="CS256" s="1">
        <v>0.0</v>
      </c>
      <c r="CT256" s="1">
        <v>22556.34</v>
      </c>
      <c r="CU256" s="1">
        <v>17412.23333333333</v>
      </c>
      <c r="CV256" s="1">
        <v>40.437</v>
      </c>
      <c r="CW256" s="1">
        <v>41.375</v>
      </c>
      <c r="CX256" s="1">
        <v>40.375</v>
      </c>
      <c r="CY256" s="1">
        <v>39.937</v>
      </c>
      <c r="CZ256" s="1">
        <v>40.5956</v>
      </c>
      <c r="DA256" s="1">
        <v>1959.980666666667</v>
      </c>
      <c r="DB256" s="1">
        <v>40.01199999999999</v>
      </c>
      <c r="DC256" s="1">
        <v>0.0</v>
      </c>
      <c r="DD256" s="1">
        <v>1.6602245063E9</v>
      </c>
      <c r="DE256" s="1">
        <v>0.0</v>
      </c>
      <c r="DF256" s="1">
        <v>1.660224008E9</v>
      </c>
      <c r="DG256" s="1" t="s">
        <v>357</v>
      </c>
      <c r="DH256" s="1">
        <v>1.660224008E9</v>
      </c>
      <c r="DI256" s="1">
        <v>1.660224007E9</v>
      </c>
      <c r="DJ256" s="1">
        <v>1.0</v>
      </c>
      <c r="DK256" s="1">
        <v>0.091</v>
      </c>
      <c r="DL256" s="1">
        <v>-0.018</v>
      </c>
      <c r="DM256" s="1">
        <v>1.42</v>
      </c>
      <c r="DN256" s="1">
        <v>0.02</v>
      </c>
      <c r="DO256" s="1">
        <v>400.0</v>
      </c>
      <c r="DP256" s="1">
        <v>26.0</v>
      </c>
      <c r="DQ256" s="1">
        <v>0.31</v>
      </c>
      <c r="DR256" s="1">
        <v>0.11</v>
      </c>
      <c r="DS256" s="1">
        <v>12.35064218758245</v>
      </c>
      <c r="DT256" s="1">
        <v>1.221738956581422</v>
      </c>
      <c r="DU256" s="1">
        <v>0.1528641416932357</v>
      </c>
      <c r="DV256" s="1">
        <v>0.0</v>
      </c>
      <c r="DW256" s="1">
        <v>43.94409716975422</v>
      </c>
      <c r="DX256" s="1">
        <v>0.2029156974253671</v>
      </c>
      <c r="DY256" s="1">
        <v>0.09942324664589873</v>
      </c>
      <c r="DZ256" s="1">
        <v>1.0</v>
      </c>
      <c r="EA256" s="1">
        <v>-55.08482903225806</v>
      </c>
      <c r="EB256" s="1">
        <v>-1.332522580645076</v>
      </c>
      <c r="EC256" s="1">
        <v>0.1616075576992455</v>
      </c>
      <c r="ED256" s="1">
        <v>0.0</v>
      </c>
      <c r="EE256" s="1">
        <v>853.5610144909465</v>
      </c>
      <c r="EF256" s="1">
        <v>277.6147940426406</v>
      </c>
      <c r="EG256" s="1">
        <v>20.12007800022032</v>
      </c>
      <c r="EH256" s="1">
        <v>0.0</v>
      </c>
      <c r="EI256" s="1">
        <v>2.067684390243903</v>
      </c>
      <c r="EJ256" s="1">
        <v>0.2285253658536671</v>
      </c>
      <c r="EK256" s="1">
        <v>0.02853612712786136</v>
      </c>
      <c r="EL256" s="1">
        <v>0.0</v>
      </c>
      <c r="EM256" s="1">
        <v>1.915299629265602</v>
      </c>
      <c r="EN256" s="1">
        <v>-0.003661002825629543</v>
      </c>
      <c r="EO256" s="1">
        <v>8.76129837810847E-4</v>
      </c>
      <c r="EP256" s="1">
        <v>1.0</v>
      </c>
      <c r="EQ256" s="1">
        <v>2.0</v>
      </c>
      <c r="ER256" s="1">
        <v>6.0</v>
      </c>
      <c r="ES256" s="1" t="s">
        <v>393</v>
      </c>
      <c r="ET256" s="1">
        <v>2.94445</v>
      </c>
      <c r="EU256" s="1">
        <v>2.8011</v>
      </c>
      <c r="EV256" s="1">
        <v>0.182888</v>
      </c>
      <c r="EW256" s="1">
        <v>0.188331</v>
      </c>
      <c r="EX256" s="1">
        <v>0.11828</v>
      </c>
      <c r="EY256" s="1">
        <v>0.111667</v>
      </c>
      <c r="EZ256" s="1">
        <v>16802.1</v>
      </c>
      <c r="FA256" s="1">
        <v>17502.8</v>
      </c>
      <c r="FB256" s="1">
        <v>23902.1</v>
      </c>
      <c r="FC256" s="1">
        <v>25083.7</v>
      </c>
      <c r="FD256" s="1">
        <v>33727.1</v>
      </c>
      <c r="FE256" s="1">
        <v>35576.1</v>
      </c>
      <c r="FF256" s="1">
        <v>43563.7</v>
      </c>
      <c r="FG256" s="1">
        <v>46363.1</v>
      </c>
      <c r="FH256" s="1">
        <v>1.98943</v>
      </c>
      <c r="FI256" s="1">
        <v>1.91567</v>
      </c>
      <c r="FJ256" s="1">
        <v>0.133067</v>
      </c>
      <c r="FK256" s="1">
        <v>0.0</v>
      </c>
      <c r="FL256" s="1">
        <v>29.273</v>
      </c>
      <c r="FM256" s="1">
        <v>999.9</v>
      </c>
      <c r="FN256" s="1">
        <v>69.8</v>
      </c>
      <c r="FO256" s="1">
        <v>31.8</v>
      </c>
      <c r="FP256" s="1">
        <v>33.1375</v>
      </c>
      <c r="FQ256" s="1">
        <v>64.334</v>
      </c>
      <c r="FR256" s="1">
        <v>26.2941</v>
      </c>
      <c r="FS256" s="1">
        <v>1.0</v>
      </c>
      <c r="FT256" s="1">
        <v>0.221255</v>
      </c>
      <c r="FU256" s="1">
        <v>0.307631</v>
      </c>
      <c r="FV256" s="1">
        <v>20.3246</v>
      </c>
      <c r="FW256" s="1">
        <v>5.2125</v>
      </c>
      <c r="FX256" s="1">
        <v>11.9071</v>
      </c>
      <c r="FY256" s="1">
        <v>5.0029</v>
      </c>
      <c r="FZ256" s="1">
        <v>3.28973</v>
      </c>
      <c r="GA256" s="1">
        <v>9999.0</v>
      </c>
      <c r="GB256" s="1">
        <v>9999.0</v>
      </c>
      <c r="GC256" s="1">
        <v>9999.0</v>
      </c>
      <c r="GD256" s="1">
        <v>999.9</v>
      </c>
      <c r="GE256" s="1">
        <v>1.85944</v>
      </c>
      <c r="GF256" s="1">
        <v>1.8544</v>
      </c>
      <c r="GG256" s="1">
        <v>1.8576</v>
      </c>
      <c r="GH256" s="1">
        <v>1.85606</v>
      </c>
      <c r="GI256" s="1">
        <v>1.85486</v>
      </c>
      <c r="GJ256" s="1">
        <v>1.85455</v>
      </c>
      <c r="GK256" s="1">
        <v>1.8531</v>
      </c>
      <c r="GL256" s="1">
        <v>1.85637</v>
      </c>
      <c r="GM256" s="1">
        <v>0.0</v>
      </c>
      <c r="GN256" s="1">
        <v>0.0</v>
      </c>
      <c r="GO256" s="1">
        <v>0.0</v>
      </c>
      <c r="GP256" s="1">
        <v>0.0</v>
      </c>
      <c r="GQ256" s="1" t="s">
        <v>359</v>
      </c>
      <c r="GR256" s="1" t="s">
        <v>360</v>
      </c>
      <c r="GS256" s="1" t="s">
        <v>361</v>
      </c>
      <c r="GT256" s="1" t="s">
        <v>361</v>
      </c>
      <c r="GU256" s="1" t="s">
        <v>361</v>
      </c>
      <c r="GV256" s="1" t="s">
        <v>361</v>
      </c>
      <c r="GW256" s="1">
        <v>0.0</v>
      </c>
      <c r="GX256" s="1">
        <v>100.0</v>
      </c>
      <c r="GY256" s="1">
        <v>100.0</v>
      </c>
      <c r="GZ256" s="1">
        <v>2.47</v>
      </c>
      <c r="HA256" s="1">
        <v>0.0153</v>
      </c>
      <c r="HB256" s="1">
        <v>0.4508132229881339</v>
      </c>
      <c r="HC256" s="1">
        <v>0.002931838302181297</v>
      </c>
      <c r="HD256" s="1">
        <v>-1.375455985948503E-6</v>
      </c>
      <c r="HE256" s="1">
        <v>3.07004744371273E-10</v>
      </c>
      <c r="HF256" s="1">
        <v>-0.06116048014925604</v>
      </c>
      <c r="HG256" s="1">
        <v>0.0100384331276165</v>
      </c>
      <c r="HH256" s="1">
        <v>-3.153267371123071E-4</v>
      </c>
      <c r="HI256" s="1">
        <v>1.819468599177705E-6</v>
      </c>
      <c r="HJ256" s="1">
        <v>1.0</v>
      </c>
      <c r="HK256" s="1">
        <v>2112.0</v>
      </c>
      <c r="HL256" s="1">
        <v>3.0</v>
      </c>
      <c r="HM256" s="1">
        <v>29.0</v>
      </c>
      <c r="HN256" s="1">
        <v>8.3</v>
      </c>
      <c r="HO256" s="1">
        <v>8.3</v>
      </c>
      <c r="HP256" s="1">
        <v>2.55127</v>
      </c>
      <c r="HQ256" s="1">
        <v>2.25708</v>
      </c>
      <c r="HR256" s="1">
        <v>1.4978</v>
      </c>
      <c r="HS256" s="1">
        <v>2.30347</v>
      </c>
      <c r="HT256" s="1">
        <v>1.54785</v>
      </c>
      <c r="HU256" s="1">
        <v>2.44141</v>
      </c>
      <c r="HV256" s="1">
        <v>35.6613</v>
      </c>
      <c r="HW256" s="1">
        <v>15.568</v>
      </c>
      <c r="HX256" s="1">
        <v>18.0</v>
      </c>
      <c r="HY256" s="1">
        <v>500.959</v>
      </c>
      <c r="HZ256" s="1">
        <v>519.339</v>
      </c>
      <c r="IA256" s="1">
        <v>28.6739</v>
      </c>
      <c r="IB256" s="1">
        <v>29.9467</v>
      </c>
      <c r="IC256" s="1">
        <v>30.0008</v>
      </c>
      <c r="ID256" s="1">
        <v>29.7158</v>
      </c>
      <c r="IE256" s="1">
        <v>29.8061</v>
      </c>
      <c r="IF256" s="1">
        <v>51.0762</v>
      </c>
      <c r="IG256" s="1">
        <v>27.6396</v>
      </c>
      <c r="IH256" s="1">
        <v>81.6595</v>
      </c>
      <c r="II256" s="1">
        <v>28.6582</v>
      </c>
      <c r="IJ256" s="1">
        <v>1237.15</v>
      </c>
      <c r="IK256" s="1">
        <v>25.0517</v>
      </c>
      <c r="IL256" s="1">
        <v>100.75</v>
      </c>
      <c r="IM256" s="1">
        <v>100.485</v>
      </c>
      <c r="IN256" s="1" t="s">
        <v>362</v>
      </c>
    </row>
    <row r="257" ht="15.75" customHeight="1">
      <c r="A257" s="1">
        <v>241.0</v>
      </c>
      <c r="B257" s="1">
        <v>1.6602245086E9</v>
      </c>
      <c r="C257" s="1">
        <v>521.5999999046326</v>
      </c>
      <c r="D257" s="1" t="s">
        <v>817</v>
      </c>
      <c r="E257" s="1" t="s">
        <v>818</v>
      </c>
      <c r="F257" s="1">
        <v>1.0</v>
      </c>
      <c r="G257" s="1" t="s">
        <v>349</v>
      </c>
      <c r="H257" s="1" t="s">
        <v>350</v>
      </c>
      <c r="I257" s="1" t="s">
        <v>351</v>
      </c>
      <c r="J257" s="1" t="s">
        <v>352</v>
      </c>
      <c r="K257" s="1" t="s">
        <v>353</v>
      </c>
      <c r="L257" s="1" t="s">
        <v>354</v>
      </c>
      <c r="M257" s="1" t="s">
        <v>355</v>
      </c>
      <c r="N257" s="1">
        <v>1.6602245006E9</v>
      </c>
      <c r="O257" s="1">
        <f t="shared" si="1"/>
        <v>0.001804339763</v>
      </c>
      <c r="P257" s="1">
        <f t="shared" si="2"/>
        <v>1.804339763</v>
      </c>
      <c r="Q257" s="1">
        <f t="shared" si="3"/>
        <v>12.59304198</v>
      </c>
      <c r="R257" s="1">
        <f t="shared" si="4"/>
        <v>1116.5375</v>
      </c>
      <c r="S257" s="1">
        <f t="shared" si="5"/>
        <v>862.4816035</v>
      </c>
      <c r="T257" s="1">
        <f t="shared" si="6"/>
        <v>85.86524384</v>
      </c>
      <c r="U257" s="1">
        <f t="shared" si="7"/>
        <v>111.1580401</v>
      </c>
      <c r="V257" s="1">
        <f t="shared" si="8"/>
        <v>0.09190710876</v>
      </c>
      <c r="W257" s="1">
        <f t="shared" si="9"/>
        <v>2.920213159</v>
      </c>
      <c r="X257" s="1">
        <f t="shared" si="10"/>
        <v>0.0903298826</v>
      </c>
      <c r="Y257" s="1">
        <f t="shared" si="11"/>
        <v>0.05659562957</v>
      </c>
      <c r="Z257" s="1">
        <f t="shared" si="12"/>
        <v>321.5175853</v>
      </c>
      <c r="AA257" s="1">
        <f t="shared" si="13"/>
        <v>32.42724711</v>
      </c>
      <c r="AB257" s="1">
        <f t="shared" si="14"/>
        <v>31.43155625</v>
      </c>
      <c r="AC257" s="1">
        <f t="shared" si="15"/>
        <v>4.623583352</v>
      </c>
      <c r="AD257" s="1">
        <f t="shared" si="16"/>
        <v>60.02930968</v>
      </c>
      <c r="AE257" s="1">
        <f t="shared" si="17"/>
        <v>2.708177244</v>
      </c>
      <c r="AF257" s="1">
        <f t="shared" si="18"/>
        <v>4.511424933</v>
      </c>
      <c r="AG257" s="1">
        <f t="shared" si="19"/>
        <v>1.915406108</v>
      </c>
      <c r="AH257" s="1">
        <f t="shared" si="20"/>
        <v>-79.57138357</v>
      </c>
      <c r="AI257" s="1">
        <f t="shared" si="21"/>
        <v>-67.91332117</v>
      </c>
      <c r="AJ257" s="1">
        <f t="shared" si="22"/>
        <v>-5.233562739</v>
      </c>
      <c r="AK257" s="1">
        <f t="shared" si="23"/>
        <v>168.7993178</v>
      </c>
      <c r="AL257" s="1">
        <f t="shared" si="24"/>
        <v>43.94555345</v>
      </c>
      <c r="AM257" s="1">
        <f t="shared" si="25"/>
        <v>1.78660492</v>
      </c>
      <c r="AN257" s="1">
        <f t="shared" si="26"/>
        <v>12.59304198</v>
      </c>
      <c r="AO257" s="1">
        <v>1228.137292582902</v>
      </c>
      <c r="AP257" s="1">
        <v>1186.364</v>
      </c>
      <c r="AQ257" s="1">
        <v>5.14298163755963</v>
      </c>
      <c r="AR257" s="1">
        <v>64.96869328460993</v>
      </c>
      <c r="AS257" s="1">
        <f t="shared" si="27"/>
        <v>1.804339763</v>
      </c>
      <c r="AT257" s="1">
        <v>25.08950165646166</v>
      </c>
      <c r="AU257" s="1">
        <v>27.19528242424242</v>
      </c>
      <c r="AV257" s="1">
        <v>-2.661718161925416E-6</v>
      </c>
      <c r="AW257" s="1">
        <v>84.42991726890527</v>
      </c>
      <c r="AX257" s="1">
        <v>0.0</v>
      </c>
      <c r="AY257" s="1">
        <v>0.0</v>
      </c>
      <c r="AZ257" s="1">
        <f t="shared" si="28"/>
        <v>1</v>
      </c>
      <c r="BA257" s="1">
        <f t="shared" si="29"/>
        <v>0</v>
      </c>
      <c r="BB257" s="1">
        <f t="shared" si="30"/>
        <v>51903.89269</v>
      </c>
      <c r="BC257" s="1">
        <f t="shared" si="31"/>
        <v>2000.005625</v>
      </c>
      <c r="BD257" s="1">
        <f t="shared" si="32"/>
        <v>1681.205081</v>
      </c>
      <c r="BE257" s="1">
        <f t="shared" si="33"/>
        <v>0.8406001764</v>
      </c>
      <c r="BF257" s="1">
        <f t="shared" si="34"/>
        <v>0.1607583405</v>
      </c>
      <c r="BG257" s="1">
        <v>6.0</v>
      </c>
      <c r="BH257" s="1">
        <v>0.5</v>
      </c>
      <c r="BI257" s="1" t="s">
        <v>356</v>
      </c>
      <c r="BJ257" s="1">
        <v>2.0</v>
      </c>
      <c r="BK257" s="1" t="b">
        <v>1</v>
      </c>
      <c r="BL257" s="1">
        <v>1.6602245006E9</v>
      </c>
      <c r="BM257" s="1">
        <v>1116.5375</v>
      </c>
      <c r="BN257" s="1">
        <v>1171.65125</v>
      </c>
      <c r="BO257" s="1">
        <v>27.20254375</v>
      </c>
      <c r="BP257" s="1">
        <v>25.11749375</v>
      </c>
      <c r="BQ257" s="1">
        <v>1114.1025</v>
      </c>
      <c r="BR257" s="1">
        <v>27.1873</v>
      </c>
      <c r="BS257" s="1">
        <v>500.13325</v>
      </c>
      <c r="BT257" s="1">
        <v>99.45600625</v>
      </c>
      <c r="BU257" s="1">
        <v>0.1000231</v>
      </c>
      <c r="BV257" s="1">
        <v>31.00018125</v>
      </c>
      <c r="BW257" s="1">
        <v>31.43155625</v>
      </c>
      <c r="BX257" s="1">
        <v>999.9</v>
      </c>
      <c r="BY257" s="1">
        <v>0.0</v>
      </c>
      <c r="BZ257" s="1">
        <v>0.0</v>
      </c>
      <c r="CA257" s="1">
        <v>10001.279375</v>
      </c>
      <c r="CB257" s="1">
        <v>0.0</v>
      </c>
      <c r="CC257" s="1">
        <v>7.41282625</v>
      </c>
      <c r="CD257" s="1">
        <v>-55.11380625</v>
      </c>
      <c r="CE257" s="1">
        <v>1147.75875</v>
      </c>
      <c r="CF257" s="1">
        <v>1201.8375</v>
      </c>
      <c r="CG257" s="1">
        <v>2.085054375</v>
      </c>
      <c r="CH257" s="1">
        <v>1171.65125</v>
      </c>
      <c r="CI257" s="1">
        <v>25.11749375</v>
      </c>
      <c r="CJ257" s="1">
        <v>2.7054575</v>
      </c>
      <c r="CK257" s="1">
        <v>2.498085</v>
      </c>
      <c r="CL257" s="1">
        <v>22.31829375</v>
      </c>
      <c r="CM257" s="1">
        <v>21.014</v>
      </c>
      <c r="CN257" s="1">
        <v>2000.005625</v>
      </c>
      <c r="CO257" s="1">
        <v>0.9799935625</v>
      </c>
      <c r="CP257" s="1">
        <v>0.0200066375</v>
      </c>
      <c r="CQ257" s="1">
        <v>0.0</v>
      </c>
      <c r="CR257" s="1">
        <v>2.866625</v>
      </c>
      <c r="CS257" s="1">
        <v>0.0</v>
      </c>
      <c r="CT257" s="1">
        <v>22556.2375</v>
      </c>
      <c r="CU257" s="1">
        <v>17412.34375</v>
      </c>
      <c r="CV257" s="1">
        <v>40.437</v>
      </c>
      <c r="CW257" s="1">
        <v>41.375</v>
      </c>
      <c r="CX257" s="1">
        <v>40.375</v>
      </c>
      <c r="CY257" s="1">
        <v>39.937</v>
      </c>
      <c r="CZ257" s="1">
        <v>40.59349999999999</v>
      </c>
      <c r="DA257" s="1">
        <v>1959.99375</v>
      </c>
      <c r="DB257" s="1">
        <v>40.011875</v>
      </c>
      <c r="DC257" s="1">
        <v>0.0</v>
      </c>
      <c r="DD257" s="1">
        <v>1.6602245075E9</v>
      </c>
      <c r="DE257" s="1">
        <v>0.0</v>
      </c>
      <c r="DF257" s="1">
        <v>1.660224008E9</v>
      </c>
      <c r="DG257" s="1" t="s">
        <v>357</v>
      </c>
      <c r="DH257" s="1">
        <v>1.660224008E9</v>
      </c>
      <c r="DI257" s="1">
        <v>1.660224007E9</v>
      </c>
      <c r="DJ257" s="1">
        <v>1.0</v>
      </c>
      <c r="DK257" s="1">
        <v>0.091</v>
      </c>
      <c r="DL257" s="1">
        <v>-0.018</v>
      </c>
      <c r="DM257" s="1">
        <v>1.42</v>
      </c>
      <c r="DN257" s="1">
        <v>0.02</v>
      </c>
      <c r="DO257" s="1">
        <v>400.0</v>
      </c>
      <c r="DP257" s="1">
        <v>26.0</v>
      </c>
      <c r="DQ257" s="1">
        <v>0.31</v>
      </c>
      <c r="DR257" s="1">
        <v>0.11</v>
      </c>
      <c r="DS257" s="1">
        <v>12.36700314848061</v>
      </c>
      <c r="DT257" s="1">
        <v>2.016324218558302</v>
      </c>
      <c r="DU257" s="1">
        <v>0.1683672203079693</v>
      </c>
      <c r="DV257" s="1">
        <v>0.0</v>
      </c>
      <c r="DW257" s="1">
        <v>43.94258939237393</v>
      </c>
      <c r="DX257" s="1">
        <v>0.5142642774310633</v>
      </c>
      <c r="DY257" s="1">
        <v>0.09500259107686818</v>
      </c>
      <c r="DZ257" s="1">
        <v>0.0</v>
      </c>
      <c r="EA257" s="1">
        <v>-55.10616</v>
      </c>
      <c r="EB257" s="1">
        <v>-2.202868965517323</v>
      </c>
      <c r="EC257" s="1">
        <v>0.1832201091583557</v>
      </c>
      <c r="ED257" s="1">
        <v>0.0</v>
      </c>
      <c r="EE257" s="1">
        <v>859.588486473564</v>
      </c>
      <c r="EF257" s="1">
        <v>271.4177585984116</v>
      </c>
      <c r="EG257" s="1">
        <v>20.29332428613148</v>
      </c>
      <c r="EH257" s="1">
        <v>0.0</v>
      </c>
      <c r="EI257" s="1">
        <v>2.07658575</v>
      </c>
      <c r="EJ257" s="1">
        <v>0.332330093808626</v>
      </c>
      <c r="EK257" s="1">
        <v>0.03765361834455618</v>
      </c>
      <c r="EL257" s="1">
        <v>0.0</v>
      </c>
      <c r="EM257" s="1">
        <v>1.915319233959612</v>
      </c>
      <c r="EN257" s="1">
        <v>0.003065811281776755</v>
      </c>
      <c r="EO257" s="1">
        <v>8.469515067050365E-4</v>
      </c>
      <c r="EP257" s="1">
        <v>1.0</v>
      </c>
      <c r="EQ257" s="1">
        <v>1.0</v>
      </c>
      <c r="ER257" s="1">
        <v>6.0</v>
      </c>
      <c r="ES257" s="1" t="s">
        <v>406</v>
      </c>
      <c r="ET257" s="1">
        <v>2.94473</v>
      </c>
      <c r="EU257" s="1">
        <v>2.80105</v>
      </c>
      <c r="EV257" s="1">
        <v>0.183386</v>
      </c>
      <c r="EW257" s="1">
        <v>0.188808</v>
      </c>
      <c r="EX257" s="1">
        <v>0.118255</v>
      </c>
      <c r="EY257" s="1">
        <v>0.111648</v>
      </c>
      <c r="EZ257" s="1">
        <v>16791.7</v>
      </c>
      <c r="FA257" s="1">
        <v>17492.4</v>
      </c>
      <c r="FB257" s="1">
        <v>23902.0</v>
      </c>
      <c r="FC257" s="1">
        <v>25083.5</v>
      </c>
      <c r="FD257" s="1">
        <v>33727.8</v>
      </c>
      <c r="FE257" s="1">
        <v>35576.7</v>
      </c>
      <c r="FF257" s="1">
        <v>43563.3</v>
      </c>
      <c r="FG257" s="1">
        <v>46362.9</v>
      </c>
      <c r="FH257" s="1">
        <v>1.98955</v>
      </c>
      <c r="FI257" s="1">
        <v>1.91567</v>
      </c>
      <c r="FJ257" s="1">
        <v>0.13309</v>
      </c>
      <c r="FK257" s="1">
        <v>0.0</v>
      </c>
      <c r="FL257" s="1">
        <v>29.2736</v>
      </c>
      <c r="FM257" s="1">
        <v>999.9</v>
      </c>
      <c r="FN257" s="1">
        <v>69.8</v>
      </c>
      <c r="FO257" s="1">
        <v>31.8</v>
      </c>
      <c r="FP257" s="1">
        <v>33.137</v>
      </c>
      <c r="FQ257" s="1">
        <v>64.084</v>
      </c>
      <c r="FR257" s="1">
        <v>25.7212</v>
      </c>
      <c r="FS257" s="1">
        <v>1.0</v>
      </c>
      <c r="FT257" s="1">
        <v>0.221461</v>
      </c>
      <c r="FU257" s="1">
        <v>0.326419</v>
      </c>
      <c r="FV257" s="1">
        <v>20.3247</v>
      </c>
      <c r="FW257" s="1">
        <v>5.21265</v>
      </c>
      <c r="FX257" s="1">
        <v>11.9071</v>
      </c>
      <c r="FY257" s="1">
        <v>5.00295</v>
      </c>
      <c r="FZ257" s="1">
        <v>3.28973</v>
      </c>
      <c r="GA257" s="1">
        <v>9999.0</v>
      </c>
      <c r="GB257" s="1">
        <v>9999.0</v>
      </c>
      <c r="GC257" s="1">
        <v>9999.0</v>
      </c>
      <c r="GD257" s="1">
        <v>999.9</v>
      </c>
      <c r="GE257" s="1">
        <v>1.85944</v>
      </c>
      <c r="GF257" s="1">
        <v>1.8544</v>
      </c>
      <c r="GG257" s="1">
        <v>1.8576</v>
      </c>
      <c r="GH257" s="1">
        <v>1.85607</v>
      </c>
      <c r="GI257" s="1">
        <v>1.85486</v>
      </c>
      <c r="GJ257" s="1">
        <v>1.85455</v>
      </c>
      <c r="GK257" s="1">
        <v>1.85311</v>
      </c>
      <c r="GL257" s="1">
        <v>1.85638</v>
      </c>
      <c r="GM257" s="1">
        <v>0.0</v>
      </c>
      <c r="GN257" s="1">
        <v>0.0</v>
      </c>
      <c r="GO257" s="1">
        <v>0.0</v>
      </c>
      <c r="GP257" s="1">
        <v>0.0</v>
      </c>
      <c r="GQ257" s="1" t="s">
        <v>359</v>
      </c>
      <c r="GR257" s="1" t="s">
        <v>360</v>
      </c>
      <c r="GS257" s="1" t="s">
        <v>361</v>
      </c>
      <c r="GT257" s="1" t="s">
        <v>361</v>
      </c>
      <c r="GU257" s="1" t="s">
        <v>361</v>
      </c>
      <c r="GV257" s="1" t="s">
        <v>361</v>
      </c>
      <c r="GW257" s="1">
        <v>0.0</v>
      </c>
      <c r="GX257" s="1">
        <v>100.0</v>
      </c>
      <c r="GY257" s="1">
        <v>100.0</v>
      </c>
      <c r="GZ257" s="1">
        <v>2.47</v>
      </c>
      <c r="HA257" s="1">
        <v>0.0153</v>
      </c>
      <c r="HB257" s="1">
        <v>0.4508132229881339</v>
      </c>
      <c r="HC257" s="1">
        <v>0.002931838302181297</v>
      </c>
      <c r="HD257" s="1">
        <v>-1.375455985948503E-6</v>
      </c>
      <c r="HE257" s="1">
        <v>3.07004744371273E-10</v>
      </c>
      <c r="HF257" s="1">
        <v>-0.06116048014925604</v>
      </c>
      <c r="HG257" s="1">
        <v>0.0100384331276165</v>
      </c>
      <c r="HH257" s="1">
        <v>-3.153267371123071E-4</v>
      </c>
      <c r="HI257" s="1">
        <v>1.819468599177705E-6</v>
      </c>
      <c r="HJ257" s="1">
        <v>1.0</v>
      </c>
      <c r="HK257" s="1">
        <v>2112.0</v>
      </c>
      <c r="HL257" s="1">
        <v>3.0</v>
      </c>
      <c r="HM257" s="1">
        <v>29.0</v>
      </c>
      <c r="HN257" s="1">
        <v>8.3</v>
      </c>
      <c r="HO257" s="1">
        <v>8.4</v>
      </c>
      <c r="HP257" s="1">
        <v>2.55737</v>
      </c>
      <c r="HQ257" s="1">
        <v>2.27417</v>
      </c>
      <c r="HR257" s="1">
        <v>1.4978</v>
      </c>
      <c r="HS257" s="1">
        <v>2.30347</v>
      </c>
      <c r="HT257" s="1">
        <v>1.54785</v>
      </c>
      <c r="HU257" s="1">
        <v>2.34741</v>
      </c>
      <c r="HV257" s="1">
        <v>35.6613</v>
      </c>
      <c r="HW257" s="1">
        <v>15.568</v>
      </c>
      <c r="HX257" s="1">
        <v>18.0</v>
      </c>
      <c r="HY257" s="1">
        <v>501.038</v>
      </c>
      <c r="HZ257" s="1">
        <v>519.348</v>
      </c>
      <c r="IA257" s="1">
        <v>28.6742</v>
      </c>
      <c r="IB257" s="1">
        <v>29.9478</v>
      </c>
      <c r="IC257" s="1">
        <v>30.0008</v>
      </c>
      <c r="ID257" s="1">
        <v>29.7164</v>
      </c>
      <c r="IE257" s="1">
        <v>29.8071</v>
      </c>
      <c r="IF257" s="1">
        <v>51.1937</v>
      </c>
      <c r="IG257" s="1">
        <v>27.6396</v>
      </c>
      <c r="IH257" s="1">
        <v>81.6595</v>
      </c>
      <c r="II257" s="1">
        <v>28.6582</v>
      </c>
      <c r="IJ257" s="1">
        <v>1247.17</v>
      </c>
      <c r="IK257" s="1">
        <v>25.0585</v>
      </c>
      <c r="IL257" s="1">
        <v>100.75</v>
      </c>
      <c r="IM257" s="1">
        <v>100.485</v>
      </c>
      <c r="IN257" s="1" t="s">
        <v>362</v>
      </c>
    </row>
    <row r="258" ht="15.75" customHeight="1">
      <c r="A258" s="1">
        <v>242.0</v>
      </c>
      <c r="B258" s="1">
        <v>1.6602245096E9</v>
      </c>
      <c r="C258" s="1">
        <v>522.5999999046326</v>
      </c>
      <c r="D258" s="1" t="s">
        <v>819</v>
      </c>
      <c r="E258" s="1" t="s">
        <v>820</v>
      </c>
      <c r="F258" s="1">
        <v>1.0</v>
      </c>
      <c r="G258" s="1" t="s">
        <v>349</v>
      </c>
      <c r="H258" s="1" t="s">
        <v>350</v>
      </c>
      <c r="I258" s="1" t="s">
        <v>351</v>
      </c>
      <c r="J258" s="1" t="s">
        <v>352</v>
      </c>
      <c r="K258" s="1" t="s">
        <v>353</v>
      </c>
      <c r="L258" s="1" t="s">
        <v>354</v>
      </c>
      <c r="M258" s="1" t="s">
        <v>355</v>
      </c>
      <c r="N258" s="1">
        <v>1.660224502099999E9</v>
      </c>
      <c r="O258" s="1">
        <f t="shared" si="1"/>
        <v>0.001818990183</v>
      </c>
      <c r="P258" s="1">
        <f t="shared" si="2"/>
        <v>1.818990183</v>
      </c>
      <c r="Q258" s="1">
        <f t="shared" si="3"/>
        <v>12.40269677</v>
      </c>
      <c r="R258" s="1">
        <f t="shared" si="4"/>
        <v>1124.062</v>
      </c>
      <c r="S258" s="1">
        <f t="shared" si="5"/>
        <v>874.7963483</v>
      </c>
      <c r="T258" s="1">
        <f t="shared" si="6"/>
        <v>87.09124942</v>
      </c>
      <c r="U258" s="1">
        <f t="shared" si="7"/>
        <v>111.9071475</v>
      </c>
      <c r="V258" s="1">
        <f t="shared" si="8"/>
        <v>0.09265641043</v>
      </c>
      <c r="W258" s="1">
        <f t="shared" si="9"/>
        <v>2.920125844</v>
      </c>
      <c r="X258" s="1">
        <f t="shared" si="10"/>
        <v>0.09105355648</v>
      </c>
      <c r="Y258" s="1">
        <f t="shared" si="11"/>
        <v>0.05705017328</v>
      </c>
      <c r="Z258" s="1">
        <f t="shared" si="12"/>
        <v>321.5162306</v>
      </c>
      <c r="AA258" s="1">
        <f t="shared" si="13"/>
        <v>32.42432575</v>
      </c>
      <c r="AB258" s="1">
        <f t="shared" si="14"/>
        <v>31.43233333</v>
      </c>
      <c r="AC258" s="1">
        <f t="shared" si="15"/>
        <v>4.623787566</v>
      </c>
      <c r="AD258" s="1">
        <f t="shared" si="16"/>
        <v>60.02639061</v>
      </c>
      <c r="AE258" s="1">
        <f t="shared" si="17"/>
        <v>2.708178151</v>
      </c>
      <c r="AF258" s="1">
        <f t="shared" si="18"/>
        <v>4.511645834</v>
      </c>
      <c r="AG258" s="1">
        <f t="shared" si="19"/>
        <v>1.915609415</v>
      </c>
      <c r="AH258" s="1">
        <f t="shared" si="20"/>
        <v>-80.21746706</v>
      </c>
      <c r="AI258" s="1">
        <f t="shared" si="21"/>
        <v>-67.89843377</v>
      </c>
      <c r="AJ258" s="1">
        <f t="shared" si="22"/>
        <v>-5.23261414</v>
      </c>
      <c r="AK258" s="1">
        <f t="shared" si="23"/>
        <v>168.1677156</v>
      </c>
      <c r="AL258" s="1">
        <f t="shared" si="24"/>
        <v>43.93118245</v>
      </c>
      <c r="AM258" s="1">
        <f t="shared" si="25"/>
        <v>1.795052856</v>
      </c>
      <c r="AN258" s="1">
        <f t="shared" si="26"/>
        <v>12.40269677</v>
      </c>
      <c r="AO258" s="1">
        <v>1233.264927754757</v>
      </c>
      <c r="AP258" s="1">
        <v>1191.57903030303</v>
      </c>
      <c r="AQ258" s="1">
        <v>5.171671489544711</v>
      </c>
      <c r="AR258" s="1">
        <v>64.96869328460993</v>
      </c>
      <c r="AS258" s="1">
        <f t="shared" si="27"/>
        <v>1.818990183</v>
      </c>
      <c r="AT258" s="1">
        <v>25.06420692498047</v>
      </c>
      <c r="AU258" s="1">
        <v>27.18740909090909</v>
      </c>
      <c r="AV258" s="1">
        <v>-4.510779051738959E-5</v>
      </c>
      <c r="AW258" s="1">
        <v>84.42991726890527</v>
      </c>
      <c r="AX258" s="1">
        <v>0.0</v>
      </c>
      <c r="AY258" s="1">
        <v>0.0</v>
      </c>
      <c r="AZ258" s="1">
        <f t="shared" si="28"/>
        <v>1</v>
      </c>
      <c r="BA258" s="1">
        <f t="shared" si="29"/>
        <v>0</v>
      </c>
      <c r="BB258" s="1">
        <f t="shared" si="30"/>
        <v>51901.26463</v>
      </c>
      <c r="BC258" s="1">
        <f t="shared" si="31"/>
        <v>1999.997333</v>
      </c>
      <c r="BD258" s="1">
        <f t="shared" si="32"/>
        <v>1681.1981</v>
      </c>
      <c r="BE258" s="1">
        <f t="shared" si="33"/>
        <v>0.8406001708</v>
      </c>
      <c r="BF258" s="1">
        <f t="shared" si="34"/>
        <v>0.1607583296</v>
      </c>
      <c r="BG258" s="1">
        <v>6.0</v>
      </c>
      <c r="BH258" s="1">
        <v>0.5</v>
      </c>
      <c r="BI258" s="1" t="s">
        <v>356</v>
      </c>
      <c r="BJ258" s="1">
        <v>2.0</v>
      </c>
      <c r="BK258" s="1" t="b">
        <v>1</v>
      </c>
      <c r="BL258" s="1">
        <v>1.660224502099999E9</v>
      </c>
      <c r="BM258" s="1">
        <v>1124.062</v>
      </c>
      <c r="BN258" s="1">
        <v>1179.186666666667</v>
      </c>
      <c r="BO258" s="1">
        <v>27.20255333333333</v>
      </c>
      <c r="BP258" s="1">
        <v>25.10762</v>
      </c>
      <c r="BQ258" s="1">
        <v>1121.618666666667</v>
      </c>
      <c r="BR258" s="1">
        <v>27.18730666666666</v>
      </c>
      <c r="BS258" s="1">
        <v>500.1274666666667</v>
      </c>
      <c r="BT258" s="1">
        <v>99.45603333333332</v>
      </c>
      <c r="BU258" s="1">
        <v>0.09999429333333333</v>
      </c>
      <c r="BV258" s="1">
        <v>31.00103999999999</v>
      </c>
      <c r="BW258" s="1">
        <v>31.43233333333334</v>
      </c>
      <c r="BX258" s="1">
        <v>999.8999999999999</v>
      </c>
      <c r="BY258" s="1">
        <v>0.0</v>
      </c>
      <c r="BZ258" s="1">
        <v>0.0</v>
      </c>
      <c r="CA258" s="1">
        <v>10000.778</v>
      </c>
      <c r="CB258" s="1">
        <v>0.0</v>
      </c>
      <c r="CC258" s="1">
        <v>7.418364666666666</v>
      </c>
      <c r="CD258" s="1">
        <v>-55.12445333333334</v>
      </c>
      <c r="CE258" s="1">
        <v>1155.493333333333</v>
      </c>
      <c r="CF258" s="1">
        <v>1209.554</v>
      </c>
      <c r="CG258" s="1">
        <v>2.094934</v>
      </c>
      <c r="CH258" s="1">
        <v>1179.186666666667</v>
      </c>
      <c r="CI258" s="1">
        <v>25.10762</v>
      </c>
      <c r="CJ258" s="1">
        <v>2.705458666666666</v>
      </c>
      <c r="CK258" s="1">
        <v>2.497103333333333</v>
      </c>
      <c r="CL258" s="1">
        <v>22.3183</v>
      </c>
      <c r="CM258" s="1">
        <v>21.00760666666667</v>
      </c>
      <c r="CN258" s="1">
        <v>1999.997333333333</v>
      </c>
      <c r="CO258" s="1">
        <v>0.9799936000000001</v>
      </c>
      <c r="CP258" s="1">
        <v>0.0200066</v>
      </c>
      <c r="CQ258" s="1">
        <v>0.0</v>
      </c>
      <c r="CR258" s="1">
        <v>2.9168</v>
      </c>
      <c r="CS258" s="1">
        <v>0.0</v>
      </c>
      <c r="CT258" s="1">
        <v>22555.46666666666</v>
      </c>
      <c r="CU258" s="1">
        <v>17412.27333333333</v>
      </c>
      <c r="CV258" s="1">
        <v>40.437</v>
      </c>
      <c r="CW258" s="1">
        <v>41.375</v>
      </c>
      <c r="CX258" s="1">
        <v>40.375</v>
      </c>
      <c r="CY258" s="1">
        <v>39.93286666666667</v>
      </c>
      <c r="CZ258" s="1">
        <v>40.59979999999999</v>
      </c>
      <c r="DA258" s="1">
        <v>1959.986</v>
      </c>
      <c r="DB258" s="1">
        <v>40.01133333333333</v>
      </c>
      <c r="DC258" s="1">
        <v>0.0</v>
      </c>
      <c r="DD258" s="1">
        <v>1.6602245081E9</v>
      </c>
      <c r="DE258" s="1">
        <v>0.0</v>
      </c>
      <c r="DF258" s="1">
        <v>1.660224008E9</v>
      </c>
      <c r="DG258" s="1" t="s">
        <v>357</v>
      </c>
      <c r="DH258" s="1">
        <v>1.660224008E9</v>
      </c>
      <c r="DI258" s="1">
        <v>1.660224007E9</v>
      </c>
      <c r="DJ258" s="1">
        <v>1.0</v>
      </c>
      <c r="DK258" s="1">
        <v>0.091</v>
      </c>
      <c r="DL258" s="1">
        <v>-0.018</v>
      </c>
      <c r="DM258" s="1">
        <v>1.42</v>
      </c>
      <c r="DN258" s="1">
        <v>0.02</v>
      </c>
      <c r="DO258" s="1">
        <v>400.0</v>
      </c>
      <c r="DP258" s="1">
        <v>26.0</v>
      </c>
      <c r="DQ258" s="1">
        <v>0.31</v>
      </c>
      <c r="DR258" s="1">
        <v>0.11</v>
      </c>
      <c r="DS258" s="1">
        <v>12.4020717677424</v>
      </c>
      <c r="DT258" s="1">
        <v>1.897056703581715</v>
      </c>
      <c r="DU258" s="1">
        <v>0.1585922090915196</v>
      </c>
      <c r="DV258" s="1">
        <v>0.0</v>
      </c>
      <c r="DW258" s="1">
        <v>43.93593039211554</v>
      </c>
      <c r="DX258" s="1">
        <v>0.7261403011014724</v>
      </c>
      <c r="DY258" s="1">
        <v>0.08992562477496287</v>
      </c>
      <c r="DZ258" s="1">
        <v>0.0</v>
      </c>
      <c r="EA258" s="1">
        <v>-55.11751333333333</v>
      </c>
      <c r="EB258" s="1">
        <v>-2.41313993325906</v>
      </c>
      <c r="EC258" s="1">
        <v>0.1871227025836844</v>
      </c>
      <c r="ED258" s="1">
        <v>0.0</v>
      </c>
      <c r="EE258" s="1">
        <v>864.3836542518569</v>
      </c>
      <c r="EF258" s="1">
        <v>276.7159437367162</v>
      </c>
      <c r="EG258" s="1">
        <v>20.70754165879267</v>
      </c>
      <c r="EH258" s="1">
        <v>0.0</v>
      </c>
      <c r="EI258" s="1">
        <v>2.08206975</v>
      </c>
      <c r="EJ258" s="1">
        <v>0.3806819887429553</v>
      </c>
      <c r="EK258" s="1">
        <v>0.04138194101824487</v>
      </c>
      <c r="EL258" s="1">
        <v>0.0</v>
      </c>
      <c r="EM258" s="1">
        <v>1.915424938276301</v>
      </c>
      <c r="EN258" s="1">
        <v>0.008494872338220329</v>
      </c>
      <c r="EO258" s="1">
        <v>0.001046041301866557</v>
      </c>
      <c r="EP258" s="1">
        <v>1.0</v>
      </c>
      <c r="EQ258" s="1">
        <v>1.0</v>
      </c>
      <c r="ER258" s="1">
        <v>6.0</v>
      </c>
      <c r="ES258" s="1" t="s">
        <v>406</v>
      </c>
      <c r="ET258" s="1">
        <v>2.94469</v>
      </c>
      <c r="EU258" s="1">
        <v>2.801</v>
      </c>
      <c r="EV258" s="1">
        <v>0.183883</v>
      </c>
      <c r="EW258" s="1">
        <v>0.189283</v>
      </c>
      <c r="EX258" s="1">
        <v>0.118234</v>
      </c>
      <c r="EY258" s="1">
        <v>0.111642</v>
      </c>
      <c r="EZ258" s="1">
        <v>16781.4</v>
      </c>
      <c r="FA258" s="1">
        <v>17482.1</v>
      </c>
      <c r="FB258" s="1">
        <v>23901.9</v>
      </c>
      <c r="FC258" s="1">
        <v>25083.4</v>
      </c>
      <c r="FD258" s="1">
        <v>33728.5</v>
      </c>
      <c r="FE258" s="1">
        <v>35577.1</v>
      </c>
      <c r="FF258" s="1">
        <v>43563.2</v>
      </c>
      <c r="FG258" s="1">
        <v>46363.0</v>
      </c>
      <c r="FH258" s="1">
        <v>1.98943</v>
      </c>
      <c r="FI258" s="1">
        <v>1.91572</v>
      </c>
      <c r="FJ258" s="1">
        <v>0.133254</v>
      </c>
      <c r="FK258" s="1">
        <v>0.0</v>
      </c>
      <c r="FL258" s="1">
        <v>29.2743</v>
      </c>
      <c r="FM258" s="1">
        <v>999.9</v>
      </c>
      <c r="FN258" s="1">
        <v>69.8</v>
      </c>
      <c r="FO258" s="1">
        <v>31.8</v>
      </c>
      <c r="FP258" s="1">
        <v>33.1346</v>
      </c>
      <c r="FQ258" s="1">
        <v>64.074</v>
      </c>
      <c r="FR258" s="1">
        <v>25.7171</v>
      </c>
      <c r="FS258" s="1">
        <v>1.0</v>
      </c>
      <c r="FT258" s="1">
        <v>0.221565</v>
      </c>
      <c r="FU258" s="1">
        <v>0.333641</v>
      </c>
      <c r="FV258" s="1">
        <v>20.3246</v>
      </c>
      <c r="FW258" s="1">
        <v>5.2128</v>
      </c>
      <c r="FX258" s="1">
        <v>11.9075</v>
      </c>
      <c r="FY258" s="1">
        <v>5.0027</v>
      </c>
      <c r="FZ258" s="1">
        <v>3.28958</v>
      </c>
      <c r="GA258" s="1">
        <v>9999.0</v>
      </c>
      <c r="GB258" s="1">
        <v>9999.0</v>
      </c>
      <c r="GC258" s="1">
        <v>9999.0</v>
      </c>
      <c r="GD258" s="1">
        <v>999.9</v>
      </c>
      <c r="GE258" s="1">
        <v>1.85947</v>
      </c>
      <c r="GF258" s="1">
        <v>1.8544</v>
      </c>
      <c r="GG258" s="1">
        <v>1.8576</v>
      </c>
      <c r="GH258" s="1">
        <v>1.85607</v>
      </c>
      <c r="GI258" s="1">
        <v>1.85486</v>
      </c>
      <c r="GJ258" s="1">
        <v>1.85456</v>
      </c>
      <c r="GK258" s="1">
        <v>1.85312</v>
      </c>
      <c r="GL258" s="1">
        <v>1.85638</v>
      </c>
      <c r="GM258" s="1">
        <v>0.0</v>
      </c>
      <c r="GN258" s="1">
        <v>0.0</v>
      </c>
      <c r="GO258" s="1">
        <v>0.0</v>
      </c>
      <c r="GP258" s="1">
        <v>0.0</v>
      </c>
      <c r="GQ258" s="1" t="s">
        <v>359</v>
      </c>
      <c r="GR258" s="1" t="s">
        <v>360</v>
      </c>
      <c r="GS258" s="1" t="s">
        <v>361</v>
      </c>
      <c r="GT258" s="1" t="s">
        <v>361</v>
      </c>
      <c r="GU258" s="1" t="s">
        <v>361</v>
      </c>
      <c r="GV258" s="1" t="s">
        <v>361</v>
      </c>
      <c r="GW258" s="1">
        <v>0.0</v>
      </c>
      <c r="GX258" s="1">
        <v>100.0</v>
      </c>
      <c r="GY258" s="1">
        <v>100.0</v>
      </c>
      <c r="GZ258" s="1">
        <v>2.48</v>
      </c>
      <c r="HA258" s="1">
        <v>0.0153</v>
      </c>
      <c r="HB258" s="1">
        <v>0.4508132229881339</v>
      </c>
      <c r="HC258" s="1">
        <v>0.002931838302181297</v>
      </c>
      <c r="HD258" s="1">
        <v>-1.375455985948503E-6</v>
      </c>
      <c r="HE258" s="1">
        <v>3.07004744371273E-10</v>
      </c>
      <c r="HF258" s="1">
        <v>-0.06116048014925604</v>
      </c>
      <c r="HG258" s="1">
        <v>0.0100384331276165</v>
      </c>
      <c r="HH258" s="1">
        <v>-3.153267371123071E-4</v>
      </c>
      <c r="HI258" s="1">
        <v>1.819468599177705E-6</v>
      </c>
      <c r="HJ258" s="1">
        <v>1.0</v>
      </c>
      <c r="HK258" s="1">
        <v>2112.0</v>
      </c>
      <c r="HL258" s="1">
        <v>3.0</v>
      </c>
      <c r="HM258" s="1">
        <v>29.0</v>
      </c>
      <c r="HN258" s="1">
        <v>8.4</v>
      </c>
      <c r="HO258" s="1">
        <v>8.4</v>
      </c>
      <c r="HP258" s="1">
        <v>2.56836</v>
      </c>
      <c r="HQ258" s="1">
        <v>2.27295</v>
      </c>
      <c r="HR258" s="1">
        <v>1.4978</v>
      </c>
      <c r="HS258" s="1">
        <v>2.30347</v>
      </c>
      <c r="HT258" s="1">
        <v>1.54785</v>
      </c>
      <c r="HU258" s="1">
        <v>2.2644</v>
      </c>
      <c r="HV258" s="1">
        <v>35.6613</v>
      </c>
      <c r="HW258" s="1">
        <v>15.5592</v>
      </c>
      <c r="HX258" s="1">
        <v>18.0</v>
      </c>
      <c r="HY258" s="1">
        <v>500.974</v>
      </c>
      <c r="HZ258" s="1">
        <v>519.39</v>
      </c>
      <c r="IA258" s="1">
        <v>28.6741</v>
      </c>
      <c r="IB258" s="1">
        <v>29.9486</v>
      </c>
      <c r="IC258" s="1">
        <v>30.0008</v>
      </c>
      <c r="ID258" s="1">
        <v>29.7177</v>
      </c>
      <c r="IE258" s="1">
        <v>29.808</v>
      </c>
      <c r="IF258" s="1">
        <v>51.4259</v>
      </c>
      <c r="IG258" s="1">
        <v>27.6396</v>
      </c>
      <c r="IH258" s="1">
        <v>81.279</v>
      </c>
      <c r="II258" s="1">
        <v>28.6649</v>
      </c>
      <c r="IJ258" s="1">
        <v>1247.17</v>
      </c>
      <c r="IK258" s="1">
        <v>25.0618</v>
      </c>
      <c r="IL258" s="1">
        <v>100.749</v>
      </c>
      <c r="IM258" s="1">
        <v>100.485</v>
      </c>
      <c r="IN258" s="1" t="s">
        <v>362</v>
      </c>
    </row>
    <row r="259" ht="15.75" customHeight="1">
      <c r="A259" s="1">
        <v>243.0</v>
      </c>
      <c r="B259" s="1">
        <v>1.6602245106E9</v>
      </c>
      <c r="C259" s="1">
        <v>523.5999999046326</v>
      </c>
      <c r="D259" s="1" t="s">
        <v>821</v>
      </c>
      <c r="E259" s="1" t="s">
        <v>822</v>
      </c>
      <c r="F259" s="1">
        <v>1.0</v>
      </c>
      <c r="G259" s="1" t="s">
        <v>349</v>
      </c>
      <c r="H259" s="1" t="s">
        <v>350</v>
      </c>
      <c r="I259" s="1" t="s">
        <v>351</v>
      </c>
      <c r="J259" s="1" t="s">
        <v>352</v>
      </c>
      <c r="K259" s="1" t="s">
        <v>353</v>
      </c>
      <c r="L259" s="1" t="s">
        <v>354</v>
      </c>
      <c r="M259" s="1" t="s">
        <v>355</v>
      </c>
      <c r="N259" s="1">
        <v>1.6602245026E9</v>
      </c>
      <c r="O259" s="1">
        <f t="shared" si="1"/>
        <v>0.001797531457</v>
      </c>
      <c r="P259" s="1">
        <f t="shared" si="2"/>
        <v>1.797531457</v>
      </c>
      <c r="Q259" s="1">
        <f t="shared" si="3"/>
        <v>12.27014312</v>
      </c>
      <c r="R259" s="1">
        <f t="shared" si="4"/>
        <v>1126.573125</v>
      </c>
      <c r="S259" s="1">
        <f t="shared" si="5"/>
        <v>876.9468225</v>
      </c>
      <c r="T259" s="1">
        <f t="shared" si="6"/>
        <v>87.30533245</v>
      </c>
      <c r="U259" s="1">
        <f t="shared" si="7"/>
        <v>112.1571328</v>
      </c>
      <c r="V259" s="1">
        <f t="shared" si="8"/>
        <v>0.09153127669</v>
      </c>
      <c r="W259" s="1">
        <f t="shared" si="9"/>
        <v>2.920294692</v>
      </c>
      <c r="X259" s="1">
        <f t="shared" si="10"/>
        <v>0.08996684805</v>
      </c>
      <c r="Y259" s="1">
        <f t="shared" si="11"/>
        <v>0.0563676105</v>
      </c>
      <c r="Z259" s="1">
        <f t="shared" si="12"/>
        <v>321.5155541</v>
      </c>
      <c r="AA259" s="1">
        <f t="shared" si="13"/>
        <v>32.43033015</v>
      </c>
      <c r="AB259" s="1">
        <f t="shared" si="14"/>
        <v>31.4328375</v>
      </c>
      <c r="AC259" s="1">
        <f t="shared" si="15"/>
        <v>4.623920063</v>
      </c>
      <c r="AD259" s="1">
        <f t="shared" si="16"/>
        <v>60.02168746</v>
      </c>
      <c r="AE259" s="1">
        <f t="shared" si="17"/>
        <v>2.708043742</v>
      </c>
      <c r="AF259" s="1">
        <f t="shared" si="18"/>
        <v>4.51177542</v>
      </c>
      <c r="AG259" s="1">
        <f t="shared" si="19"/>
        <v>1.915876321</v>
      </c>
      <c r="AH259" s="1">
        <f t="shared" si="20"/>
        <v>-79.27113727</v>
      </c>
      <c r="AI259" s="1">
        <f t="shared" si="21"/>
        <v>-67.90242541</v>
      </c>
      <c r="AJ259" s="1">
        <f t="shared" si="22"/>
        <v>-5.2326452</v>
      </c>
      <c r="AK259" s="1">
        <f t="shared" si="23"/>
        <v>169.1093462</v>
      </c>
      <c r="AL259" s="1">
        <f t="shared" si="24"/>
        <v>43.92408981</v>
      </c>
      <c r="AM259" s="1">
        <f t="shared" si="25"/>
        <v>1.798237638</v>
      </c>
      <c r="AN259" s="1">
        <f t="shared" si="26"/>
        <v>12.27014312</v>
      </c>
      <c r="AO259" s="1">
        <v>1238.378050205964</v>
      </c>
      <c r="AP259" s="1">
        <v>1196.778727272727</v>
      </c>
      <c r="AQ259" s="1">
        <v>5.186713037303726</v>
      </c>
      <c r="AR259" s="1">
        <v>64.96869328460993</v>
      </c>
      <c r="AS259" s="1">
        <f t="shared" si="27"/>
        <v>1.797531457</v>
      </c>
      <c r="AT259" s="1">
        <v>25.04442015157145</v>
      </c>
      <c r="AU259" s="1">
        <v>27.18085818181818</v>
      </c>
      <c r="AV259" s="1">
        <v>-0.005809731402581229</v>
      </c>
      <c r="AW259" s="1">
        <v>84.42991726890527</v>
      </c>
      <c r="AX259" s="1">
        <v>0.0</v>
      </c>
      <c r="AY259" s="1">
        <v>0.0</v>
      </c>
      <c r="AZ259" s="1">
        <f t="shared" si="28"/>
        <v>1</v>
      </c>
      <c r="BA259" s="1">
        <f t="shared" si="29"/>
        <v>0</v>
      </c>
      <c r="BB259" s="1">
        <f t="shared" si="30"/>
        <v>51905.97842</v>
      </c>
      <c r="BC259" s="1">
        <f t="shared" si="31"/>
        <v>1999.993125</v>
      </c>
      <c r="BD259" s="1">
        <f t="shared" si="32"/>
        <v>1681.194563</v>
      </c>
      <c r="BE259" s="1">
        <f t="shared" si="33"/>
        <v>0.8406001708</v>
      </c>
      <c r="BF259" s="1">
        <f t="shared" si="34"/>
        <v>0.1607583297</v>
      </c>
      <c r="BG259" s="1">
        <v>6.0</v>
      </c>
      <c r="BH259" s="1">
        <v>0.5</v>
      </c>
      <c r="BI259" s="1" t="s">
        <v>356</v>
      </c>
      <c r="BJ259" s="1">
        <v>2.0</v>
      </c>
      <c r="BK259" s="1" t="b">
        <v>1</v>
      </c>
      <c r="BL259" s="1">
        <v>1.6602245026E9</v>
      </c>
      <c r="BM259" s="1">
        <v>1126.573125</v>
      </c>
      <c r="BN259" s="1">
        <v>1181.69875</v>
      </c>
      <c r="BO259" s="1">
        <v>27.20120625</v>
      </c>
      <c r="BP259" s="1">
        <v>25.1025625</v>
      </c>
      <c r="BQ259" s="1">
        <v>1124.1275</v>
      </c>
      <c r="BR259" s="1">
        <v>27.18595</v>
      </c>
      <c r="BS259" s="1">
        <v>500.1296875</v>
      </c>
      <c r="BT259" s="1">
        <v>99.45603750000001</v>
      </c>
      <c r="BU259" s="1">
        <v>0.09997913750000001</v>
      </c>
      <c r="BV259" s="1">
        <v>31.00154375</v>
      </c>
      <c r="BW259" s="1">
        <v>31.4328375</v>
      </c>
      <c r="BX259" s="1">
        <v>999.9</v>
      </c>
      <c r="BY259" s="1">
        <v>0.0</v>
      </c>
      <c r="BZ259" s="1">
        <v>0.0</v>
      </c>
      <c r="CA259" s="1">
        <v>10001.741875</v>
      </c>
      <c r="CB259" s="1">
        <v>0.0</v>
      </c>
      <c r="CC259" s="1">
        <v>7.41146375</v>
      </c>
      <c r="CD259" s="1">
        <v>-55.12569375</v>
      </c>
      <c r="CE259" s="1">
        <v>1158.073125</v>
      </c>
      <c r="CF259" s="1">
        <v>1212.124375</v>
      </c>
      <c r="CG259" s="1">
        <v>2.0986425</v>
      </c>
      <c r="CH259" s="1">
        <v>1181.69875</v>
      </c>
      <c r="CI259" s="1">
        <v>25.1025625</v>
      </c>
      <c r="CJ259" s="1">
        <v>2.705324375</v>
      </c>
      <c r="CK259" s="1">
        <v>2.496600625</v>
      </c>
      <c r="CL259" s="1">
        <v>22.3174875</v>
      </c>
      <c r="CM259" s="1">
        <v>21.004325</v>
      </c>
      <c r="CN259" s="1">
        <v>1999.993125</v>
      </c>
      <c r="CO259" s="1">
        <v>0.9799935625</v>
      </c>
      <c r="CP259" s="1">
        <v>0.0200066375</v>
      </c>
      <c r="CQ259" s="1">
        <v>0.0</v>
      </c>
      <c r="CR259" s="1">
        <v>2.8628125</v>
      </c>
      <c r="CS259" s="1">
        <v>0.0</v>
      </c>
      <c r="CT259" s="1">
        <v>22555.15625</v>
      </c>
      <c r="CU259" s="1">
        <v>17412.2375</v>
      </c>
      <c r="CV259" s="1">
        <v>40.437</v>
      </c>
      <c r="CW259" s="1">
        <v>41.375</v>
      </c>
      <c r="CX259" s="1">
        <v>40.375</v>
      </c>
      <c r="CY259" s="1">
        <v>39.933125</v>
      </c>
      <c r="CZ259" s="1">
        <v>40.601375</v>
      </c>
      <c r="DA259" s="1">
        <v>1959.981875</v>
      </c>
      <c r="DB259" s="1">
        <v>40.01125</v>
      </c>
      <c r="DC259" s="1">
        <v>0.0</v>
      </c>
      <c r="DD259" s="1">
        <v>1.6602245099E9</v>
      </c>
      <c r="DE259" s="1">
        <v>0.0</v>
      </c>
      <c r="DF259" s="1">
        <v>1.660224008E9</v>
      </c>
      <c r="DG259" s="1" t="s">
        <v>357</v>
      </c>
      <c r="DH259" s="1">
        <v>1.660224008E9</v>
      </c>
      <c r="DI259" s="1">
        <v>1.660224007E9</v>
      </c>
      <c r="DJ259" s="1">
        <v>1.0</v>
      </c>
      <c r="DK259" s="1">
        <v>0.091</v>
      </c>
      <c r="DL259" s="1">
        <v>-0.018</v>
      </c>
      <c r="DM259" s="1">
        <v>1.42</v>
      </c>
      <c r="DN259" s="1">
        <v>0.02</v>
      </c>
      <c r="DO259" s="1">
        <v>400.0</v>
      </c>
      <c r="DP259" s="1">
        <v>26.0</v>
      </c>
      <c r="DQ259" s="1">
        <v>0.31</v>
      </c>
      <c r="DR259" s="1">
        <v>0.11</v>
      </c>
      <c r="DS259" s="1">
        <v>12.4020717677424</v>
      </c>
      <c r="DT259" s="1">
        <v>1.897056703581715</v>
      </c>
      <c r="DU259" s="1">
        <v>0.1585922090915196</v>
      </c>
      <c r="DV259" s="1">
        <v>0.0</v>
      </c>
      <c r="DW259" s="1">
        <v>43.93593039211554</v>
      </c>
      <c r="DX259" s="1">
        <v>0.7261403011014724</v>
      </c>
      <c r="DY259" s="1">
        <v>0.08992562477496287</v>
      </c>
      <c r="DZ259" s="1">
        <v>0.0</v>
      </c>
      <c r="EA259" s="1">
        <v>-55.11751333333333</v>
      </c>
      <c r="EB259" s="1">
        <v>-2.41313993325906</v>
      </c>
      <c r="EC259" s="1">
        <v>0.1871227025836844</v>
      </c>
      <c r="ED259" s="1">
        <v>0.0</v>
      </c>
      <c r="EE259" s="1">
        <v>864.3836542518569</v>
      </c>
      <c r="EF259" s="1">
        <v>276.7159437367162</v>
      </c>
      <c r="EG259" s="1">
        <v>20.70754165879267</v>
      </c>
      <c r="EH259" s="1">
        <v>0.0</v>
      </c>
      <c r="EI259" s="1">
        <v>2.08206975</v>
      </c>
      <c r="EJ259" s="1">
        <v>0.3806819887429553</v>
      </c>
      <c r="EK259" s="1">
        <v>0.04138194101824487</v>
      </c>
      <c r="EL259" s="1">
        <v>0.0</v>
      </c>
      <c r="EM259" s="1">
        <v>1.915424938276301</v>
      </c>
      <c r="EN259" s="1">
        <v>0.008494872338220329</v>
      </c>
      <c r="EO259" s="1">
        <v>0.001046041301866557</v>
      </c>
      <c r="EP259" s="1">
        <v>1.0</v>
      </c>
      <c r="EQ259" s="1">
        <v>1.0</v>
      </c>
      <c r="ER259" s="1">
        <v>6.0</v>
      </c>
      <c r="ES259" s="1" t="s">
        <v>406</v>
      </c>
      <c r="ET259" s="1">
        <v>2.94464</v>
      </c>
      <c r="EU259" s="1">
        <v>2.80114</v>
      </c>
      <c r="EV259" s="1">
        <v>0.184378</v>
      </c>
      <c r="EW259" s="1">
        <v>0.189766</v>
      </c>
      <c r="EX259" s="1">
        <v>0.118209</v>
      </c>
      <c r="EY259" s="1">
        <v>0.111636</v>
      </c>
      <c r="EZ259" s="1">
        <v>16771.1</v>
      </c>
      <c r="FA259" s="1">
        <v>17471.6</v>
      </c>
      <c r="FB259" s="1">
        <v>23901.7</v>
      </c>
      <c r="FC259" s="1">
        <v>25083.4</v>
      </c>
      <c r="FD259" s="1">
        <v>33729.3</v>
      </c>
      <c r="FE259" s="1">
        <v>35577.3</v>
      </c>
      <c r="FF259" s="1">
        <v>43563.0</v>
      </c>
      <c r="FG259" s="1">
        <v>46363.0</v>
      </c>
      <c r="FH259" s="1">
        <v>1.98918</v>
      </c>
      <c r="FI259" s="1">
        <v>1.91575</v>
      </c>
      <c r="FJ259" s="1">
        <v>0.13312</v>
      </c>
      <c r="FK259" s="1">
        <v>0.0</v>
      </c>
      <c r="FL259" s="1">
        <v>29.2748</v>
      </c>
      <c r="FM259" s="1">
        <v>999.9</v>
      </c>
      <c r="FN259" s="1">
        <v>69.8</v>
      </c>
      <c r="FO259" s="1">
        <v>31.8</v>
      </c>
      <c r="FP259" s="1">
        <v>33.1356</v>
      </c>
      <c r="FQ259" s="1">
        <v>63.914</v>
      </c>
      <c r="FR259" s="1">
        <v>25.605</v>
      </c>
      <c r="FS259" s="1">
        <v>1.0</v>
      </c>
      <c r="FT259" s="1">
        <v>0.221672</v>
      </c>
      <c r="FU259" s="1">
        <v>0.337072</v>
      </c>
      <c r="FV259" s="1">
        <v>20.3246</v>
      </c>
      <c r="FW259" s="1">
        <v>5.2128</v>
      </c>
      <c r="FX259" s="1">
        <v>11.9075</v>
      </c>
      <c r="FY259" s="1">
        <v>5.0028</v>
      </c>
      <c r="FZ259" s="1">
        <v>3.28958</v>
      </c>
      <c r="GA259" s="1">
        <v>9999.0</v>
      </c>
      <c r="GB259" s="1">
        <v>9999.0</v>
      </c>
      <c r="GC259" s="1">
        <v>9999.0</v>
      </c>
      <c r="GD259" s="1">
        <v>999.9</v>
      </c>
      <c r="GE259" s="1">
        <v>1.85948</v>
      </c>
      <c r="GF259" s="1">
        <v>1.8544</v>
      </c>
      <c r="GG259" s="1">
        <v>1.8576</v>
      </c>
      <c r="GH259" s="1">
        <v>1.85607</v>
      </c>
      <c r="GI259" s="1">
        <v>1.85486</v>
      </c>
      <c r="GJ259" s="1">
        <v>1.85456</v>
      </c>
      <c r="GK259" s="1">
        <v>1.85314</v>
      </c>
      <c r="GL259" s="1">
        <v>1.85638</v>
      </c>
      <c r="GM259" s="1">
        <v>0.0</v>
      </c>
      <c r="GN259" s="1">
        <v>0.0</v>
      </c>
      <c r="GO259" s="1">
        <v>0.0</v>
      </c>
      <c r="GP259" s="1">
        <v>0.0</v>
      </c>
      <c r="GQ259" s="1" t="s">
        <v>359</v>
      </c>
      <c r="GR259" s="1" t="s">
        <v>360</v>
      </c>
      <c r="GS259" s="1" t="s">
        <v>361</v>
      </c>
      <c r="GT259" s="1" t="s">
        <v>361</v>
      </c>
      <c r="GU259" s="1" t="s">
        <v>361</v>
      </c>
      <c r="GV259" s="1" t="s">
        <v>361</v>
      </c>
      <c r="GW259" s="1">
        <v>0.0</v>
      </c>
      <c r="GX259" s="1">
        <v>100.0</v>
      </c>
      <c r="GY259" s="1">
        <v>100.0</v>
      </c>
      <c r="GZ259" s="1">
        <v>2.49</v>
      </c>
      <c r="HA259" s="1">
        <v>0.0153</v>
      </c>
      <c r="HB259" s="1">
        <v>0.4508132229881339</v>
      </c>
      <c r="HC259" s="1">
        <v>0.002931838302181297</v>
      </c>
      <c r="HD259" s="1">
        <v>-1.375455985948503E-6</v>
      </c>
      <c r="HE259" s="1">
        <v>3.07004744371273E-10</v>
      </c>
      <c r="HF259" s="1">
        <v>-0.06116048014925604</v>
      </c>
      <c r="HG259" s="1">
        <v>0.0100384331276165</v>
      </c>
      <c r="HH259" s="1">
        <v>-3.153267371123071E-4</v>
      </c>
      <c r="HI259" s="1">
        <v>1.819468599177705E-6</v>
      </c>
      <c r="HJ259" s="1">
        <v>1.0</v>
      </c>
      <c r="HK259" s="1">
        <v>2112.0</v>
      </c>
      <c r="HL259" s="1">
        <v>3.0</v>
      </c>
      <c r="HM259" s="1">
        <v>29.0</v>
      </c>
      <c r="HN259" s="1">
        <v>8.4</v>
      </c>
      <c r="HO259" s="1">
        <v>8.4</v>
      </c>
      <c r="HP259" s="1">
        <v>2.57446</v>
      </c>
      <c r="HQ259" s="1">
        <v>2.25342</v>
      </c>
      <c r="HR259" s="1">
        <v>1.4978</v>
      </c>
      <c r="HS259" s="1">
        <v>2.30347</v>
      </c>
      <c r="HT259" s="1">
        <v>1.54785</v>
      </c>
      <c r="HU259" s="1">
        <v>2.4353</v>
      </c>
      <c r="HV259" s="1">
        <v>35.6613</v>
      </c>
      <c r="HW259" s="1">
        <v>15.5768</v>
      </c>
      <c r="HX259" s="1">
        <v>18.0</v>
      </c>
      <c r="HY259" s="1">
        <v>500.833</v>
      </c>
      <c r="HZ259" s="1">
        <v>519.415</v>
      </c>
      <c r="IA259" s="1">
        <v>28.6737</v>
      </c>
      <c r="IB259" s="1">
        <v>29.9498</v>
      </c>
      <c r="IC259" s="1">
        <v>30.0008</v>
      </c>
      <c r="ID259" s="1">
        <v>29.7189</v>
      </c>
      <c r="IE259" s="1">
        <v>29.809</v>
      </c>
      <c r="IF259" s="1">
        <v>51.5393</v>
      </c>
      <c r="IG259" s="1">
        <v>27.6396</v>
      </c>
      <c r="IH259" s="1">
        <v>81.279</v>
      </c>
      <c r="II259" s="1">
        <v>28.6649</v>
      </c>
      <c r="IJ259" s="1">
        <v>1257.22</v>
      </c>
      <c r="IK259" s="1">
        <v>25.0618</v>
      </c>
      <c r="IL259" s="1">
        <v>100.749</v>
      </c>
      <c r="IM259" s="1">
        <v>100.485</v>
      </c>
      <c r="IN259" s="1" t="s">
        <v>362</v>
      </c>
    </row>
    <row r="260" ht="15.75" customHeight="1">
      <c r="A260" s="1">
        <v>244.0</v>
      </c>
      <c r="B260" s="1">
        <v>1.6602245116E9</v>
      </c>
      <c r="C260" s="1">
        <v>524.5999999046326</v>
      </c>
      <c r="D260" s="1" t="s">
        <v>823</v>
      </c>
      <c r="E260" s="1" t="s">
        <v>824</v>
      </c>
      <c r="F260" s="1">
        <v>1.0</v>
      </c>
      <c r="G260" s="1" t="s">
        <v>349</v>
      </c>
      <c r="H260" s="1" t="s">
        <v>350</v>
      </c>
      <c r="I260" s="1" t="s">
        <v>351</v>
      </c>
      <c r="J260" s="1" t="s">
        <v>352</v>
      </c>
      <c r="K260" s="1" t="s">
        <v>353</v>
      </c>
      <c r="L260" s="1" t="s">
        <v>354</v>
      </c>
      <c r="M260" s="1" t="s">
        <v>355</v>
      </c>
      <c r="N260" s="1">
        <v>1.660224504099999E9</v>
      </c>
      <c r="O260" s="1">
        <f t="shared" si="1"/>
        <v>0.001792662683</v>
      </c>
      <c r="P260" s="1">
        <f t="shared" si="2"/>
        <v>1.792662683</v>
      </c>
      <c r="Q260" s="1">
        <f t="shared" si="3"/>
        <v>12.09656065</v>
      </c>
      <c r="R260" s="1">
        <f t="shared" si="4"/>
        <v>1134.095333</v>
      </c>
      <c r="S260" s="1">
        <f t="shared" si="5"/>
        <v>886.6338122</v>
      </c>
      <c r="T260" s="1">
        <f t="shared" si="6"/>
        <v>88.26966015</v>
      </c>
      <c r="U260" s="1">
        <f t="shared" si="7"/>
        <v>112.9059238</v>
      </c>
      <c r="V260" s="1">
        <f t="shared" si="8"/>
        <v>0.09125798174</v>
      </c>
      <c r="W260" s="1">
        <f t="shared" si="9"/>
        <v>2.920707943</v>
      </c>
      <c r="X260" s="1">
        <f t="shared" si="10"/>
        <v>0.08970301177</v>
      </c>
      <c r="Y260" s="1">
        <f t="shared" si="11"/>
        <v>0.05620188326</v>
      </c>
      <c r="Z260" s="1">
        <f t="shared" si="12"/>
        <v>321.5171882</v>
      </c>
      <c r="AA260" s="1">
        <f t="shared" si="13"/>
        <v>32.43267328</v>
      </c>
      <c r="AB260" s="1">
        <f t="shared" si="14"/>
        <v>31.43396</v>
      </c>
      <c r="AC260" s="1">
        <f t="shared" si="15"/>
        <v>4.624215073</v>
      </c>
      <c r="AD260" s="1">
        <f t="shared" si="16"/>
        <v>60.01445842</v>
      </c>
      <c r="AE260" s="1">
        <f t="shared" si="17"/>
        <v>2.707911537</v>
      </c>
      <c r="AF260" s="1">
        <f t="shared" si="18"/>
        <v>4.512098598</v>
      </c>
      <c r="AG260" s="1">
        <f t="shared" si="19"/>
        <v>1.916303536</v>
      </c>
      <c r="AH260" s="1">
        <f t="shared" si="20"/>
        <v>-79.05642431</v>
      </c>
      <c r="AI260" s="1">
        <f t="shared" si="21"/>
        <v>-67.89097386</v>
      </c>
      <c r="AJ260" s="1">
        <f t="shared" si="22"/>
        <v>-5.231083839</v>
      </c>
      <c r="AK260" s="1">
        <f t="shared" si="23"/>
        <v>169.3387062</v>
      </c>
      <c r="AL260" s="1">
        <f t="shared" si="24"/>
        <v>43.92312333</v>
      </c>
      <c r="AM260" s="1">
        <f t="shared" si="25"/>
        <v>1.806657963</v>
      </c>
      <c r="AN260" s="1">
        <f t="shared" si="26"/>
        <v>12.09656065</v>
      </c>
      <c r="AO260" s="1">
        <v>1243.474710969733</v>
      </c>
      <c r="AP260" s="1">
        <v>1202.001454545454</v>
      </c>
      <c r="AQ260" s="1">
        <v>5.203828012634616</v>
      </c>
      <c r="AR260" s="1">
        <v>64.96869328460993</v>
      </c>
      <c r="AS260" s="1">
        <f t="shared" si="27"/>
        <v>1.792662683</v>
      </c>
      <c r="AT260" s="1">
        <v>25.03329464450791</v>
      </c>
      <c r="AU260" s="1">
        <v>27.17412848484847</v>
      </c>
      <c r="AV260" s="1">
        <v>-0.007322424529947759</v>
      </c>
      <c r="AW260" s="1">
        <v>84.42991726890527</v>
      </c>
      <c r="AX260" s="1">
        <v>0.0</v>
      </c>
      <c r="AY260" s="1">
        <v>0.0</v>
      </c>
      <c r="AZ260" s="1">
        <f t="shared" si="28"/>
        <v>1</v>
      </c>
      <c r="BA260" s="1">
        <f t="shared" si="29"/>
        <v>0</v>
      </c>
      <c r="BB260" s="1">
        <f t="shared" si="30"/>
        <v>51917.51083</v>
      </c>
      <c r="BC260" s="1">
        <f t="shared" si="31"/>
        <v>2000.003333</v>
      </c>
      <c r="BD260" s="1">
        <f t="shared" si="32"/>
        <v>1681.20314</v>
      </c>
      <c r="BE260" s="1">
        <f t="shared" si="33"/>
        <v>0.840600169</v>
      </c>
      <c r="BF260" s="1">
        <f t="shared" si="34"/>
        <v>0.1607583262</v>
      </c>
      <c r="BG260" s="1">
        <v>6.0</v>
      </c>
      <c r="BH260" s="1">
        <v>0.5</v>
      </c>
      <c r="BI260" s="1" t="s">
        <v>356</v>
      </c>
      <c r="BJ260" s="1">
        <v>2.0</v>
      </c>
      <c r="BK260" s="1" t="b">
        <v>1</v>
      </c>
      <c r="BL260" s="1">
        <v>1.660224504099999E9</v>
      </c>
      <c r="BM260" s="1">
        <v>1134.095333333333</v>
      </c>
      <c r="BN260" s="1">
        <v>1189.248</v>
      </c>
      <c r="BO260" s="1">
        <v>27.1999</v>
      </c>
      <c r="BP260" s="1">
        <v>25.09140666666667</v>
      </c>
      <c r="BQ260" s="1">
        <v>1131.642</v>
      </c>
      <c r="BR260" s="1">
        <v>27.18463333333333</v>
      </c>
      <c r="BS260" s="1">
        <v>500.1250000000001</v>
      </c>
      <c r="BT260" s="1">
        <v>99.45599333333332</v>
      </c>
      <c r="BU260" s="1">
        <v>0.09994389333333334</v>
      </c>
      <c r="BV260" s="1">
        <v>31.00279999999999</v>
      </c>
      <c r="BW260" s="1">
        <v>31.43396</v>
      </c>
      <c r="BX260" s="1">
        <v>999.8999999999999</v>
      </c>
      <c r="BY260" s="1">
        <v>0.0</v>
      </c>
      <c r="BZ260" s="1">
        <v>0.0</v>
      </c>
      <c r="CA260" s="1">
        <v>10004.10666666667</v>
      </c>
      <c r="CB260" s="1">
        <v>0.0</v>
      </c>
      <c r="CC260" s="1">
        <v>7.428050666666667</v>
      </c>
      <c r="CD260" s="1">
        <v>-55.15334000000001</v>
      </c>
      <c r="CE260" s="1">
        <v>1165.803333333333</v>
      </c>
      <c r="CF260" s="1">
        <v>1219.854666666666</v>
      </c>
      <c r="CG260" s="1">
        <v>2.108491333333333</v>
      </c>
      <c r="CH260" s="1">
        <v>1189.248</v>
      </c>
      <c r="CI260" s="1">
        <v>25.09140666666667</v>
      </c>
      <c r="CJ260" s="1">
        <v>2.705192666666667</v>
      </c>
      <c r="CK260" s="1">
        <v>2.495490000000001</v>
      </c>
      <c r="CL260" s="1">
        <v>22.31669333333334</v>
      </c>
      <c r="CM260" s="1">
        <v>20.99708</v>
      </c>
      <c r="CN260" s="1">
        <v>2000.003333333334</v>
      </c>
      <c r="CO260" s="1">
        <v>0.9799936000000001</v>
      </c>
      <c r="CP260" s="1">
        <v>0.0200066</v>
      </c>
      <c r="CQ260" s="1">
        <v>0.0</v>
      </c>
      <c r="CR260" s="1">
        <v>2.8788</v>
      </c>
      <c r="CS260" s="1">
        <v>0.0</v>
      </c>
      <c r="CT260" s="1">
        <v>22554.54666666667</v>
      </c>
      <c r="CU260" s="1">
        <v>17412.32</v>
      </c>
      <c r="CV260" s="1">
        <v>40.437</v>
      </c>
      <c r="CW260" s="1">
        <v>41.375</v>
      </c>
      <c r="CX260" s="1">
        <v>40.375</v>
      </c>
      <c r="CY260" s="1">
        <v>39.93286666666667</v>
      </c>
      <c r="CZ260" s="1">
        <v>40.60400000000001</v>
      </c>
      <c r="DA260" s="1">
        <v>1959.992</v>
      </c>
      <c r="DB260" s="1">
        <v>40.01133333333333</v>
      </c>
      <c r="DC260" s="1">
        <v>0.0</v>
      </c>
      <c r="DD260" s="1">
        <v>1.6602245105E9</v>
      </c>
      <c r="DE260" s="1">
        <v>0.0</v>
      </c>
      <c r="DF260" s="1">
        <v>1.660224008E9</v>
      </c>
      <c r="DG260" s="1" t="s">
        <v>357</v>
      </c>
      <c r="DH260" s="1">
        <v>1.660224008E9</v>
      </c>
      <c r="DI260" s="1">
        <v>1.660224007E9</v>
      </c>
      <c r="DJ260" s="1">
        <v>1.0</v>
      </c>
      <c r="DK260" s="1">
        <v>0.091</v>
      </c>
      <c r="DL260" s="1">
        <v>-0.018</v>
      </c>
      <c r="DM260" s="1">
        <v>1.42</v>
      </c>
      <c r="DN260" s="1">
        <v>0.02</v>
      </c>
      <c r="DO260" s="1">
        <v>400.0</v>
      </c>
      <c r="DP260" s="1">
        <v>26.0</v>
      </c>
      <c r="DQ260" s="1">
        <v>0.31</v>
      </c>
      <c r="DR260" s="1">
        <v>0.11</v>
      </c>
      <c r="DS260" s="1">
        <v>12.41919248789873</v>
      </c>
      <c r="DT260" s="1">
        <v>1.019229947569314</v>
      </c>
      <c r="DU260" s="1">
        <v>0.1274719082082847</v>
      </c>
      <c r="DV260" s="1">
        <v>0.0</v>
      </c>
      <c r="DW260" s="1">
        <v>43.9261510437877</v>
      </c>
      <c r="DX260" s="1">
        <v>0.7079865255737728</v>
      </c>
      <c r="DY260" s="1">
        <v>0.09050084706869449</v>
      </c>
      <c r="DZ260" s="1">
        <v>0.0</v>
      </c>
      <c r="EA260" s="1">
        <v>-55.13452580645161</v>
      </c>
      <c r="EB260" s="1">
        <v>-1.986329032257977</v>
      </c>
      <c r="EC260" s="1">
        <v>0.1776573504607579</v>
      </c>
      <c r="ED260" s="1">
        <v>0.0</v>
      </c>
      <c r="EE260" s="1">
        <v>872.8573588806086</v>
      </c>
      <c r="EF260" s="1">
        <v>303.3510691121168</v>
      </c>
      <c r="EG260" s="1">
        <v>21.98654305415047</v>
      </c>
      <c r="EH260" s="1">
        <v>0.0</v>
      </c>
      <c r="EI260" s="1">
        <v>2.08888268292683</v>
      </c>
      <c r="EJ260" s="1">
        <v>0.4116309407665501</v>
      </c>
      <c r="EK260" s="1">
        <v>0.04427998826890748</v>
      </c>
      <c r="EL260" s="1">
        <v>0.0</v>
      </c>
      <c r="EM260" s="1">
        <v>1.915833474487898</v>
      </c>
      <c r="EN260" s="1">
        <v>0.01895149065831543</v>
      </c>
      <c r="EO260" s="1">
        <v>0.001657341105649923</v>
      </c>
      <c r="EP260" s="1">
        <v>1.0</v>
      </c>
      <c r="EQ260" s="1">
        <v>1.0</v>
      </c>
      <c r="ER260" s="1">
        <v>6.0</v>
      </c>
      <c r="ES260" s="1" t="s">
        <v>406</v>
      </c>
      <c r="ET260" s="1">
        <v>2.94455</v>
      </c>
      <c r="EU260" s="1">
        <v>2.8011</v>
      </c>
      <c r="EV260" s="1">
        <v>0.18488</v>
      </c>
      <c r="EW260" s="1">
        <v>0.190248</v>
      </c>
      <c r="EX260" s="1">
        <v>0.118192</v>
      </c>
      <c r="EY260" s="1">
        <v>0.111635</v>
      </c>
      <c r="EZ260" s="1">
        <v>16760.8</v>
      </c>
      <c r="FA260" s="1">
        <v>17461.2</v>
      </c>
      <c r="FB260" s="1">
        <v>23901.8</v>
      </c>
      <c r="FC260" s="1">
        <v>25083.4</v>
      </c>
      <c r="FD260" s="1">
        <v>33729.9</v>
      </c>
      <c r="FE260" s="1">
        <v>35577.5</v>
      </c>
      <c r="FF260" s="1">
        <v>43562.9</v>
      </c>
      <c r="FG260" s="1">
        <v>46363.1</v>
      </c>
      <c r="FH260" s="1">
        <v>1.98932</v>
      </c>
      <c r="FI260" s="1">
        <v>1.91555</v>
      </c>
      <c r="FJ260" s="1">
        <v>0.133224</v>
      </c>
      <c r="FK260" s="1">
        <v>0.0</v>
      </c>
      <c r="FL260" s="1">
        <v>29.2749</v>
      </c>
      <c r="FM260" s="1">
        <v>999.9</v>
      </c>
      <c r="FN260" s="1">
        <v>69.8</v>
      </c>
      <c r="FO260" s="1">
        <v>31.8</v>
      </c>
      <c r="FP260" s="1">
        <v>33.1347</v>
      </c>
      <c r="FQ260" s="1">
        <v>64.054</v>
      </c>
      <c r="FR260" s="1">
        <v>26.6066</v>
      </c>
      <c r="FS260" s="1">
        <v>1.0</v>
      </c>
      <c r="FT260" s="1">
        <v>0.221786</v>
      </c>
      <c r="FU260" s="1">
        <v>0.340231</v>
      </c>
      <c r="FV260" s="1">
        <v>20.3246</v>
      </c>
      <c r="FW260" s="1">
        <v>5.2131</v>
      </c>
      <c r="FX260" s="1">
        <v>11.9078</v>
      </c>
      <c r="FY260" s="1">
        <v>5.00285</v>
      </c>
      <c r="FZ260" s="1">
        <v>3.28968</v>
      </c>
      <c r="GA260" s="1">
        <v>9999.0</v>
      </c>
      <c r="GB260" s="1">
        <v>9999.0</v>
      </c>
      <c r="GC260" s="1">
        <v>9999.0</v>
      </c>
      <c r="GD260" s="1">
        <v>999.9</v>
      </c>
      <c r="GE260" s="1">
        <v>1.85948</v>
      </c>
      <c r="GF260" s="1">
        <v>1.8544</v>
      </c>
      <c r="GG260" s="1">
        <v>1.8576</v>
      </c>
      <c r="GH260" s="1">
        <v>1.85605</v>
      </c>
      <c r="GI260" s="1">
        <v>1.85486</v>
      </c>
      <c r="GJ260" s="1">
        <v>1.85456</v>
      </c>
      <c r="GK260" s="1">
        <v>1.85315</v>
      </c>
      <c r="GL260" s="1">
        <v>1.85638</v>
      </c>
      <c r="GM260" s="1">
        <v>0.0</v>
      </c>
      <c r="GN260" s="1">
        <v>0.0</v>
      </c>
      <c r="GO260" s="1">
        <v>0.0</v>
      </c>
      <c r="GP260" s="1">
        <v>0.0</v>
      </c>
      <c r="GQ260" s="1" t="s">
        <v>359</v>
      </c>
      <c r="GR260" s="1" t="s">
        <v>360</v>
      </c>
      <c r="GS260" s="1" t="s">
        <v>361</v>
      </c>
      <c r="GT260" s="1" t="s">
        <v>361</v>
      </c>
      <c r="GU260" s="1" t="s">
        <v>361</v>
      </c>
      <c r="GV260" s="1" t="s">
        <v>361</v>
      </c>
      <c r="GW260" s="1">
        <v>0.0</v>
      </c>
      <c r="GX260" s="1">
        <v>100.0</v>
      </c>
      <c r="GY260" s="1">
        <v>100.0</v>
      </c>
      <c r="GZ260" s="1">
        <v>2.49</v>
      </c>
      <c r="HA260" s="1">
        <v>0.0153</v>
      </c>
      <c r="HB260" s="1">
        <v>0.4508132229881339</v>
      </c>
      <c r="HC260" s="1">
        <v>0.002931838302181297</v>
      </c>
      <c r="HD260" s="1">
        <v>-1.375455985948503E-6</v>
      </c>
      <c r="HE260" s="1">
        <v>3.07004744371273E-10</v>
      </c>
      <c r="HF260" s="1">
        <v>-0.06116048014925604</v>
      </c>
      <c r="HG260" s="1">
        <v>0.0100384331276165</v>
      </c>
      <c r="HH260" s="1">
        <v>-3.153267371123071E-4</v>
      </c>
      <c r="HI260" s="1">
        <v>1.819468599177705E-6</v>
      </c>
      <c r="HJ260" s="1">
        <v>1.0</v>
      </c>
      <c r="HK260" s="1">
        <v>2112.0</v>
      </c>
      <c r="HL260" s="1">
        <v>3.0</v>
      </c>
      <c r="HM260" s="1">
        <v>29.0</v>
      </c>
      <c r="HN260" s="1">
        <v>8.4</v>
      </c>
      <c r="HO260" s="1">
        <v>8.4</v>
      </c>
      <c r="HP260" s="1">
        <v>2.58667</v>
      </c>
      <c r="HQ260" s="1">
        <v>2.27173</v>
      </c>
      <c r="HR260" s="1">
        <v>1.4978</v>
      </c>
      <c r="HS260" s="1">
        <v>2.30347</v>
      </c>
      <c r="HT260" s="1">
        <v>1.54785</v>
      </c>
      <c r="HU260" s="1">
        <v>2.38403</v>
      </c>
      <c r="HV260" s="1">
        <v>35.6613</v>
      </c>
      <c r="HW260" s="1">
        <v>15.5592</v>
      </c>
      <c r="HX260" s="1">
        <v>18.0</v>
      </c>
      <c r="HY260" s="1">
        <v>500.929</v>
      </c>
      <c r="HZ260" s="1">
        <v>519.29</v>
      </c>
      <c r="IA260" s="1">
        <v>28.6736</v>
      </c>
      <c r="IB260" s="1">
        <v>29.9512</v>
      </c>
      <c r="IC260" s="1">
        <v>30.0007</v>
      </c>
      <c r="ID260" s="1">
        <v>29.7197</v>
      </c>
      <c r="IE260" s="1">
        <v>29.8104</v>
      </c>
      <c r="IF260" s="1">
        <v>51.7708</v>
      </c>
      <c r="IG260" s="1">
        <v>27.6396</v>
      </c>
      <c r="IH260" s="1">
        <v>81.279</v>
      </c>
      <c r="II260" s="1">
        <v>28.6649</v>
      </c>
      <c r="IJ260" s="1">
        <v>1257.22</v>
      </c>
      <c r="IK260" s="1">
        <v>25.0618</v>
      </c>
      <c r="IL260" s="1">
        <v>100.749</v>
      </c>
      <c r="IM260" s="1">
        <v>100.485</v>
      </c>
      <c r="IN260" s="1" t="s">
        <v>362</v>
      </c>
    </row>
    <row r="261" ht="15.75" customHeight="1">
      <c r="A261" s="1">
        <v>245.0</v>
      </c>
      <c r="B261" s="1">
        <v>1.6602245126E9</v>
      </c>
      <c r="C261" s="1">
        <v>525.5999999046326</v>
      </c>
      <c r="D261" s="1" t="s">
        <v>825</v>
      </c>
      <c r="E261" s="1" t="s">
        <v>826</v>
      </c>
      <c r="F261" s="1">
        <v>1.0</v>
      </c>
      <c r="G261" s="1" t="s">
        <v>349</v>
      </c>
      <c r="H261" s="1" t="s">
        <v>350</v>
      </c>
      <c r="I261" s="1" t="s">
        <v>351</v>
      </c>
      <c r="J261" s="1" t="s">
        <v>352</v>
      </c>
      <c r="K261" s="1" t="s">
        <v>353</v>
      </c>
      <c r="L261" s="1" t="s">
        <v>354</v>
      </c>
      <c r="M261" s="1" t="s">
        <v>355</v>
      </c>
      <c r="N261" s="1">
        <v>1.6602245046E9</v>
      </c>
      <c r="O261" s="1">
        <f t="shared" si="1"/>
        <v>0.001790367475</v>
      </c>
      <c r="P261" s="1">
        <f t="shared" si="2"/>
        <v>1.790367475</v>
      </c>
      <c r="Q261" s="1">
        <f t="shared" si="3"/>
        <v>11.96374101</v>
      </c>
      <c r="R261" s="1">
        <f t="shared" si="4"/>
        <v>1136.615</v>
      </c>
      <c r="S261" s="1">
        <f t="shared" si="5"/>
        <v>891.0926209</v>
      </c>
      <c r="T261" s="1">
        <f t="shared" si="6"/>
        <v>88.71349131</v>
      </c>
      <c r="U261" s="1">
        <f t="shared" si="7"/>
        <v>113.1566827</v>
      </c>
      <c r="V261" s="1">
        <f t="shared" si="8"/>
        <v>0.09112438552</v>
      </c>
      <c r="W261" s="1">
        <f t="shared" si="9"/>
        <v>2.920674826</v>
      </c>
      <c r="X261" s="1">
        <f t="shared" si="10"/>
        <v>0.08957390603</v>
      </c>
      <c r="Y261" s="1">
        <f t="shared" si="11"/>
        <v>0.05612079823</v>
      </c>
      <c r="Z261" s="1">
        <f t="shared" si="12"/>
        <v>321.5159531</v>
      </c>
      <c r="AA261" s="1">
        <f t="shared" si="13"/>
        <v>32.43376499</v>
      </c>
      <c r="AB261" s="1">
        <f t="shared" si="14"/>
        <v>31.43436875</v>
      </c>
      <c r="AC261" s="1">
        <f t="shared" si="15"/>
        <v>4.624322503</v>
      </c>
      <c r="AD261" s="1">
        <f t="shared" si="16"/>
        <v>60.00842697</v>
      </c>
      <c r="AE261" s="1">
        <f t="shared" si="17"/>
        <v>2.707714653</v>
      </c>
      <c r="AF261" s="1">
        <f t="shared" si="18"/>
        <v>4.512224015</v>
      </c>
      <c r="AG261" s="1">
        <f t="shared" si="19"/>
        <v>1.91660785</v>
      </c>
      <c r="AH261" s="1">
        <f t="shared" si="20"/>
        <v>-78.95520564</v>
      </c>
      <c r="AI261" s="1">
        <f t="shared" si="21"/>
        <v>-67.87780413</v>
      </c>
      <c r="AJ261" s="1">
        <f t="shared" si="22"/>
        <v>-5.230151509</v>
      </c>
      <c r="AK261" s="1">
        <f t="shared" si="23"/>
        <v>169.4527919</v>
      </c>
      <c r="AL261" s="1">
        <f t="shared" si="24"/>
        <v>43.91592427</v>
      </c>
      <c r="AM261" s="1">
        <f t="shared" si="25"/>
        <v>1.808562821</v>
      </c>
      <c r="AN261" s="1">
        <f t="shared" si="26"/>
        <v>11.96374101</v>
      </c>
      <c r="AO261" s="1">
        <v>1248.587041013157</v>
      </c>
      <c r="AP261" s="1">
        <v>1207.219818181818</v>
      </c>
      <c r="AQ261" s="1">
        <v>5.215120771660253</v>
      </c>
      <c r="AR261" s="1">
        <v>64.96869328460993</v>
      </c>
      <c r="AS261" s="1">
        <f t="shared" si="27"/>
        <v>1.790367475</v>
      </c>
      <c r="AT261" s="1">
        <v>25.02881092673683</v>
      </c>
      <c r="AU261" s="1">
        <v>27.16848545454545</v>
      </c>
      <c r="AV261" s="1">
        <v>-0.007550705171685097</v>
      </c>
      <c r="AW261" s="1">
        <v>84.42991726890527</v>
      </c>
      <c r="AX261" s="1">
        <v>0.0</v>
      </c>
      <c r="AY261" s="1">
        <v>0.0</v>
      </c>
      <c r="AZ261" s="1">
        <f t="shared" si="28"/>
        <v>1</v>
      </c>
      <c r="BA261" s="1">
        <f t="shared" si="29"/>
        <v>0</v>
      </c>
      <c r="BB261" s="1">
        <f t="shared" si="30"/>
        <v>51916.48449</v>
      </c>
      <c r="BC261" s="1">
        <f t="shared" si="31"/>
        <v>1999.995625</v>
      </c>
      <c r="BD261" s="1">
        <f t="shared" si="32"/>
        <v>1681.196663</v>
      </c>
      <c r="BE261" s="1">
        <f t="shared" si="33"/>
        <v>0.8406001701</v>
      </c>
      <c r="BF261" s="1">
        <f t="shared" si="34"/>
        <v>0.1607583282</v>
      </c>
      <c r="BG261" s="1">
        <v>6.0</v>
      </c>
      <c r="BH261" s="1">
        <v>0.5</v>
      </c>
      <c r="BI261" s="1" t="s">
        <v>356</v>
      </c>
      <c r="BJ261" s="1">
        <v>2.0</v>
      </c>
      <c r="BK261" s="1" t="b">
        <v>1</v>
      </c>
      <c r="BL261" s="1">
        <v>1.6602245046E9</v>
      </c>
      <c r="BM261" s="1">
        <v>1136.615</v>
      </c>
      <c r="BN261" s="1">
        <v>1191.766875</v>
      </c>
      <c r="BO261" s="1">
        <v>27.19794375</v>
      </c>
      <c r="BP261" s="1">
        <v>25.08723125</v>
      </c>
      <c r="BQ261" s="1">
        <v>1134.159375</v>
      </c>
      <c r="BR261" s="1">
        <v>27.18266875</v>
      </c>
      <c r="BS261" s="1">
        <v>500.1269375</v>
      </c>
      <c r="BT261" s="1">
        <v>99.45591875</v>
      </c>
      <c r="BU261" s="1">
        <v>0.0999402375</v>
      </c>
      <c r="BV261" s="1">
        <v>31.0032875</v>
      </c>
      <c r="BW261" s="1">
        <v>31.43436875</v>
      </c>
      <c r="BX261" s="1">
        <v>999.9</v>
      </c>
      <c r="BY261" s="1">
        <v>0.0</v>
      </c>
      <c r="BZ261" s="1">
        <v>0.0</v>
      </c>
      <c r="CA261" s="1">
        <v>10003.925</v>
      </c>
      <c r="CB261" s="1">
        <v>0.0</v>
      </c>
      <c r="CC261" s="1">
        <v>7.419181875</v>
      </c>
      <c r="CD261" s="1">
        <v>-55.15249375</v>
      </c>
      <c r="CE261" s="1">
        <v>1168.39125</v>
      </c>
      <c r="CF261" s="1">
        <v>1222.433125</v>
      </c>
      <c r="CG261" s="1">
        <v>2.110710625</v>
      </c>
      <c r="CH261" s="1">
        <v>1191.766875</v>
      </c>
      <c r="CI261" s="1">
        <v>25.08723125</v>
      </c>
      <c r="CJ261" s="1">
        <v>2.704995625</v>
      </c>
      <c r="CK261" s="1">
        <v>2.4950725</v>
      </c>
      <c r="CL261" s="1">
        <v>22.31549375</v>
      </c>
      <c r="CM261" s="1">
        <v>20.99435625</v>
      </c>
      <c r="CN261" s="1">
        <v>1999.995625</v>
      </c>
      <c r="CO261" s="1">
        <v>0.9799935625</v>
      </c>
      <c r="CP261" s="1">
        <v>0.0200066375</v>
      </c>
      <c r="CQ261" s="1">
        <v>0.0</v>
      </c>
      <c r="CR261" s="1">
        <v>2.8120625</v>
      </c>
      <c r="CS261" s="1">
        <v>0.0</v>
      </c>
      <c r="CT261" s="1">
        <v>22554.03125</v>
      </c>
      <c r="CU261" s="1">
        <v>17412.25625</v>
      </c>
      <c r="CV261" s="1">
        <v>40.437</v>
      </c>
      <c r="CW261" s="1">
        <v>41.375</v>
      </c>
      <c r="CX261" s="1">
        <v>40.375</v>
      </c>
      <c r="CY261" s="1">
        <v>39.933125</v>
      </c>
      <c r="CZ261" s="1">
        <v>40.6053125</v>
      </c>
      <c r="DA261" s="1">
        <v>1959.984375</v>
      </c>
      <c r="DB261" s="1">
        <v>40.01125</v>
      </c>
      <c r="DC261" s="1">
        <v>0.0</v>
      </c>
      <c r="DD261" s="1">
        <v>1.6602245117E9</v>
      </c>
      <c r="DE261" s="1">
        <v>0.0</v>
      </c>
      <c r="DF261" s="1">
        <v>1.660224008E9</v>
      </c>
      <c r="DG261" s="1" t="s">
        <v>357</v>
      </c>
      <c r="DH261" s="1">
        <v>1.660224008E9</v>
      </c>
      <c r="DI261" s="1">
        <v>1.660224007E9</v>
      </c>
      <c r="DJ261" s="1">
        <v>1.0</v>
      </c>
      <c r="DK261" s="1">
        <v>0.091</v>
      </c>
      <c r="DL261" s="1">
        <v>-0.018</v>
      </c>
      <c r="DM261" s="1">
        <v>1.42</v>
      </c>
      <c r="DN261" s="1">
        <v>0.02</v>
      </c>
      <c r="DO261" s="1">
        <v>400.0</v>
      </c>
      <c r="DP261" s="1">
        <v>26.0</v>
      </c>
      <c r="DQ261" s="1">
        <v>0.31</v>
      </c>
      <c r="DR261" s="1">
        <v>0.11</v>
      </c>
      <c r="DS261" s="1">
        <v>12.41135389537094</v>
      </c>
      <c r="DT261" s="1">
        <v>-0.2422244899015586</v>
      </c>
      <c r="DU261" s="1">
        <v>0.1430688907718864</v>
      </c>
      <c r="DV261" s="1">
        <v>1.0</v>
      </c>
      <c r="DW261" s="1">
        <v>43.91896800761656</v>
      </c>
      <c r="DX261" s="1">
        <v>0.2249468149763008</v>
      </c>
      <c r="DY261" s="1">
        <v>0.09586409743815895</v>
      </c>
      <c r="DZ261" s="1">
        <v>1.0</v>
      </c>
      <c r="EA261" s="1">
        <v>-55.16719999999999</v>
      </c>
      <c r="EB261" s="1">
        <v>-1.193619577308034</v>
      </c>
      <c r="EC261" s="1">
        <v>0.1493697649012898</v>
      </c>
      <c r="ED261" s="1">
        <v>0.0</v>
      </c>
      <c r="EE261" s="1">
        <v>879.5489495223361</v>
      </c>
      <c r="EF261" s="1">
        <v>318.8180775816992</v>
      </c>
      <c r="EG261" s="1">
        <v>23.88322626120035</v>
      </c>
      <c r="EH261" s="1">
        <v>0.0</v>
      </c>
      <c r="EI261" s="1">
        <v>2.09712225</v>
      </c>
      <c r="EJ261" s="1">
        <v>0.4363041275797325</v>
      </c>
      <c r="EK261" s="1">
        <v>0.04505626363156955</v>
      </c>
      <c r="EL261" s="1">
        <v>0.0</v>
      </c>
      <c r="EM261" s="1">
        <v>1.916355926033233</v>
      </c>
      <c r="EN261" s="1">
        <v>0.02597784421741423</v>
      </c>
      <c r="EO261" s="1">
        <v>0.002165394301129434</v>
      </c>
      <c r="EP261" s="1">
        <v>1.0</v>
      </c>
      <c r="EQ261" s="1">
        <v>3.0</v>
      </c>
      <c r="ER261" s="1">
        <v>6.0</v>
      </c>
      <c r="ES261" s="1" t="s">
        <v>378</v>
      </c>
      <c r="ET261" s="1">
        <v>2.94465</v>
      </c>
      <c r="EU261" s="1">
        <v>2.80111</v>
      </c>
      <c r="EV261" s="1">
        <v>0.185368</v>
      </c>
      <c r="EW261" s="1">
        <v>0.190739</v>
      </c>
      <c r="EX261" s="1">
        <v>0.118174</v>
      </c>
      <c r="EY261" s="1">
        <v>0.111625</v>
      </c>
      <c r="EZ261" s="1">
        <v>16750.7</v>
      </c>
      <c r="FA261" s="1">
        <v>17450.7</v>
      </c>
      <c r="FB261" s="1">
        <v>23901.7</v>
      </c>
      <c r="FC261" s="1">
        <v>25083.5</v>
      </c>
      <c r="FD261" s="1">
        <v>33730.6</v>
      </c>
      <c r="FE261" s="1">
        <v>35577.9</v>
      </c>
      <c r="FF261" s="1">
        <v>43562.9</v>
      </c>
      <c r="FG261" s="1">
        <v>46363.1</v>
      </c>
      <c r="FH261" s="1">
        <v>1.98918</v>
      </c>
      <c r="FI261" s="1">
        <v>1.91548</v>
      </c>
      <c r="FJ261" s="1">
        <v>0.13312</v>
      </c>
      <c r="FK261" s="1">
        <v>0.0</v>
      </c>
      <c r="FL261" s="1">
        <v>29.275</v>
      </c>
      <c r="FM261" s="1">
        <v>999.9</v>
      </c>
      <c r="FN261" s="1">
        <v>69.8</v>
      </c>
      <c r="FO261" s="1">
        <v>31.8</v>
      </c>
      <c r="FP261" s="1">
        <v>33.1371</v>
      </c>
      <c r="FQ261" s="1">
        <v>64.254</v>
      </c>
      <c r="FR261" s="1">
        <v>25.5889</v>
      </c>
      <c r="FS261" s="1">
        <v>1.0</v>
      </c>
      <c r="FT261" s="1">
        <v>0.221822</v>
      </c>
      <c r="FU261" s="1">
        <v>0.34293</v>
      </c>
      <c r="FV261" s="1">
        <v>20.3245</v>
      </c>
      <c r="FW261" s="1">
        <v>5.21325</v>
      </c>
      <c r="FX261" s="1">
        <v>11.908</v>
      </c>
      <c r="FY261" s="1">
        <v>5.0028</v>
      </c>
      <c r="FZ261" s="1">
        <v>3.28968</v>
      </c>
      <c r="GA261" s="1">
        <v>9999.0</v>
      </c>
      <c r="GB261" s="1">
        <v>9999.0</v>
      </c>
      <c r="GC261" s="1">
        <v>9999.0</v>
      </c>
      <c r="GD261" s="1">
        <v>999.9</v>
      </c>
      <c r="GE261" s="1">
        <v>1.85948</v>
      </c>
      <c r="GF261" s="1">
        <v>1.8544</v>
      </c>
      <c r="GG261" s="1">
        <v>1.8576</v>
      </c>
      <c r="GH261" s="1">
        <v>1.85604</v>
      </c>
      <c r="GI261" s="1">
        <v>1.85485</v>
      </c>
      <c r="GJ261" s="1">
        <v>1.85456</v>
      </c>
      <c r="GK261" s="1">
        <v>1.85314</v>
      </c>
      <c r="GL261" s="1">
        <v>1.85638</v>
      </c>
      <c r="GM261" s="1">
        <v>0.0</v>
      </c>
      <c r="GN261" s="1">
        <v>0.0</v>
      </c>
      <c r="GO261" s="1">
        <v>0.0</v>
      </c>
      <c r="GP261" s="1">
        <v>0.0</v>
      </c>
      <c r="GQ261" s="1" t="s">
        <v>359</v>
      </c>
      <c r="GR261" s="1" t="s">
        <v>360</v>
      </c>
      <c r="GS261" s="1" t="s">
        <v>361</v>
      </c>
      <c r="GT261" s="1" t="s">
        <v>361</v>
      </c>
      <c r="GU261" s="1" t="s">
        <v>361</v>
      </c>
      <c r="GV261" s="1" t="s">
        <v>361</v>
      </c>
      <c r="GW261" s="1">
        <v>0.0</v>
      </c>
      <c r="GX261" s="1">
        <v>100.0</v>
      </c>
      <c r="GY261" s="1">
        <v>100.0</v>
      </c>
      <c r="GZ261" s="1">
        <v>2.49</v>
      </c>
      <c r="HA261" s="1">
        <v>0.0154</v>
      </c>
      <c r="HB261" s="1">
        <v>0.4508132229881339</v>
      </c>
      <c r="HC261" s="1">
        <v>0.002931838302181297</v>
      </c>
      <c r="HD261" s="1">
        <v>-1.375455985948503E-6</v>
      </c>
      <c r="HE261" s="1">
        <v>3.07004744371273E-10</v>
      </c>
      <c r="HF261" s="1">
        <v>-0.06116048014925604</v>
      </c>
      <c r="HG261" s="1">
        <v>0.0100384331276165</v>
      </c>
      <c r="HH261" s="1">
        <v>-3.153267371123071E-4</v>
      </c>
      <c r="HI261" s="1">
        <v>1.819468599177705E-6</v>
      </c>
      <c r="HJ261" s="1">
        <v>1.0</v>
      </c>
      <c r="HK261" s="1">
        <v>2112.0</v>
      </c>
      <c r="HL261" s="1">
        <v>3.0</v>
      </c>
      <c r="HM261" s="1">
        <v>29.0</v>
      </c>
      <c r="HN261" s="1">
        <v>8.4</v>
      </c>
      <c r="HO261" s="1">
        <v>8.4</v>
      </c>
      <c r="HP261" s="1">
        <v>2.59155</v>
      </c>
      <c r="HQ261" s="1">
        <v>2.27661</v>
      </c>
      <c r="HR261" s="1">
        <v>1.4978</v>
      </c>
      <c r="HS261" s="1">
        <v>2.30347</v>
      </c>
      <c r="HT261" s="1">
        <v>1.54785</v>
      </c>
      <c r="HU261" s="1">
        <v>2.27295</v>
      </c>
      <c r="HV261" s="1">
        <v>35.6613</v>
      </c>
      <c r="HW261" s="1">
        <v>15.568</v>
      </c>
      <c r="HX261" s="1">
        <v>18.0</v>
      </c>
      <c r="HY261" s="1">
        <v>500.85</v>
      </c>
      <c r="HZ261" s="1">
        <v>519.247</v>
      </c>
      <c r="IA261" s="1">
        <v>28.6738</v>
      </c>
      <c r="IB261" s="1">
        <v>29.9528</v>
      </c>
      <c r="IC261" s="1">
        <v>30.0006</v>
      </c>
      <c r="ID261" s="1">
        <v>29.721</v>
      </c>
      <c r="IE261" s="1">
        <v>29.8113</v>
      </c>
      <c r="IF261" s="1">
        <v>51.883</v>
      </c>
      <c r="IG261" s="1">
        <v>27.6396</v>
      </c>
      <c r="IH261" s="1">
        <v>81.279</v>
      </c>
      <c r="II261" s="1">
        <v>28.6649</v>
      </c>
      <c r="IJ261" s="1">
        <v>1267.26</v>
      </c>
      <c r="IK261" s="1">
        <v>25.0618</v>
      </c>
      <c r="IL261" s="1">
        <v>100.748</v>
      </c>
      <c r="IM261" s="1">
        <v>100.485</v>
      </c>
      <c r="IN261" s="1" t="s">
        <v>362</v>
      </c>
    </row>
    <row r="262" ht="15.75" customHeight="1">
      <c r="A262" s="1">
        <v>246.0</v>
      </c>
      <c r="B262" s="1">
        <v>1.6602245136E9</v>
      </c>
      <c r="C262" s="1">
        <v>526.5999999046326</v>
      </c>
      <c r="D262" s="1" t="s">
        <v>827</v>
      </c>
      <c r="E262" s="1" t="s">
        <v>828</v>
      </c>
      <c r="F262" s="1">
        <v>1.0</v>
      </c>
      <c r="G262" s="1" t="s">
        <v>349</v>
      </c>
      <c r="H262" s="1" t="s">
        <v>350</v>
      </c>
      <c r="I262" s="1" t="s">
        <v>351</v>
      </c>
      <c r="J262" s="1" t="s">
        <v>352</v>
      </c>
      <c r="K262" s="1" t="s">
        <v>353</v>
      </c>
      <c r="L262" s="1" t="s">
        <v>354</v>
      </c>
      <c r="M262" s="1" t="s">
        <v>355</v>
      </c>
      <c r="N262" s="1">
        <v>1.660224506099999E9</v>
      </c>
      <c r="O262" s="1">
        <f t="shared" si="1"/>
        <v>0.001786693219</v>
      </c>
      <c r="P262" s="1">
        <f t="shared" si="2"/>
        <v>1.786693219</v>
      </c>
      <c r="Q262" s="1">
        <f t="shared" si="3"/>
        <v>12.07809548</v>
      </c>
      <c r="R262" s="1">
        <f t="shared" si="4"/>
        <v>1144.145333</v>
      </c>
      <c r="S262" s="1">
        <f t="shared" si="5"/>
        <v>895.8712802</v>
      </c>
      <c r="T262" s="1">
        <f t="shared" si="6"/>
        <v>89.18924717</v>
      </c>
      <c r="U262" s="1">
        <f t="shared" si="7"/>
        <v>113.9063872</v>
      </c>
      <c r="V262" s="1">
        <f t="shared" si="8"/>
        <v>0.09090669525</v>
      </c>
      <c r="W262" s="1">
        <f t="shared" si="9"/>
        <v>2.920684828</v>
      </c>
      <c r="X262" s="1">
        <f t="shared" si="10"/>
        <v>0.08936355247</v>
      </c>
      <c r="Y262" s="1">
        <f t="shared" si="11"/>
        <v>0.05598868361</v>
      </c>
      <c r="Z262" s="1">
        <f t="shared" si="12"/>
        <v>321.514064</v>
      </c>
      <c r="AA262" s="1">
        <f t="shared" si="13"/>
        <v>32.43611596</v>
      </c>
      <c r="AB262" s="1">
        <f t="shared" si="14"/>
        <v>31.43556</v>
      </c>
      <c r="AC262" s="1">
        <f t="shared" si="15"/>
        <v>4.624635605</v>
      </c>
      <c r="AD262" s="1">
        <f t="shared" si="16"/>
        <v>59.99793187</v>
      </c>
      <c r="AE262" s="1">
        <f t="shared" si="17"/>
        <v>2.707459127</v>
      </c>
      <c r="AF262" s="1">
        <f t="shared" si="18"/>
        <v>4.512587422</v>
      </c>
      <c r="AG262" s="1">
        <f t="shared" si="19"/>
        <v>1.917176478</v>
      </c>
      <c r="AH262" s="1">
        <f t="shared" si="20"/>
        <v>-78.79317096</v>
      </c>
      <c r="AI262" s="1">
        <f t="shared" si="21"/>
        <v>-67.84319855</v>
      </c>
      <c r="AJ262" s="1">
        <f t="shared" si="22"/>
        <v>-5.227534273</v>
      </c>
      <c r="AK262" s="1">
        <f t="shared" si="23"/>
        <v>169.6501602</v>
      </c>
      <c r="AL262" s="1">
        <f t="shared" si="24"/>
        <v>43.92862634</v>
      </c>
      <c r="AM262" s="1">
        <f t="shared" si="25"/>
        <v>1.816600525</v>
      </c>
      <c r="AN262" s="1">
        <f t="shared" si="26"/>
        <v>12.07809548</v>
      </c>
      <c r="AO262" s="1">
        <v>1253.741935933502</v>
      </c>
      <c r="AP262" s="1">
        <v>1212.357575757575</v>
      </c>
      <c r="AQ262" s="1">
        <v>5.191062808363922</v>
      </c>
      <c r="AR262" s="1">
        <v>64.96869328460993</v>
      </c>
      <c r="AS262" s="1">
        <f t="shared" si="27"/>
        <v>1.786693219</v>
      </c>
      <c r="AT262" s="1">
        <v>25.02747353406318</v>
      </c>
      <c r="AU262" s="1">
        <v>27.16361636363635</v>
      </c>
      <c r="AV262" s="1">
        <v>-0.007665937718899641</v>
      </c>
      <c r="AW262" s="1">
        <v>84.42991726890527</v>
      </c>
      <c r="AX262" s="1">
        <v>0.0</v>
      </c>
      <c r="AY262" s="1">
        <v>0.0</v>
      </c>
      <c r="AZ262" s="1">
        <f t="shared" si="28"/>
        <v>1</v>
      </c>
      <c r="BA262" s="1">
        <f t="shared" si="29"/>
        <v>0</v>
      </c>
      <c r="BB262" s="1">
        <f t="shared" si="30"/>
        <v>51916.52777</v>
      </c>
      <c r="BC262" s="1">
        <f t="shared" si="31"/>
        <v>1999.984</v>
      </c>
      <c r="BD262" s="1">
        <f t="shared" si="32"/>
        <v>1681.18688</v>
      </c>
      <c r="BE262" s="1">
        <f t="shared" si="33"/>
        <v>0.8406001648</v>
      </c>
      <c r="BF262" s="1">
        <f t="shared" si="34"/>
        <v>0.1607583181</v>
      </c>
      <c r="BG262" s="1">
        <v>6.0</v>
      </c>
      <c r="BH262" s="1">
        <v>0.5</v>
      </c>
      <c r="BI262" s="1" t="s">
        <v>356</v>
      </c>
      <c r="BJ262" s="1">
        <v>2.0</v>
      </c>
      <c r="BK262" s="1" t="b">
        <v>1</v>
      </c>
      <c r="BL262" s="1">
        <v>1.660224506099999E9</v>
      </c>
      <c r="BM262" s="1">
        <v>1144.145333333333</v>
      </c>
      <c r="BN262" s="1">
        <v>1199.339333333334</v>
      </c>
      <c r="BO262" s="1">
        <v>27.19537333333334</v>
      </c>
      <c r="BP262" s="1">
        <v>25.07529333333333</v>
      </c>
      <c r="BQ262" s="1">
        <v>1141.682</v>
      </c>
      <c r="BR262" s="1">
        <v>27.18009333333333</v>
      </c>
      <c r="BS262" s="1">
        <v>500.1313333333334</v>
      </c>
      <c r="BT262" s="1">
        <v>99.45592666666667</v>
      </c>
      <c r="BU262" s="1">
        <v>0.09994607999999999</v>
      </c>
      <c r="BV262" s="1">
        <v>31.0047</v>
      </c>
      <c r="BW262" s="1">
        <v>31.43556</v>
      </c>
      <c r="BX262" s="1">
        <v>999.8999999999999</v>
      </c>
      <c r="BY262" s="1">
        <v>0.0</v>
      </c>
      <c r="BZ262" s="1">
        <v>0.0</v>
      </c>
      <c r="CA262" s="1">
        <v>10003.98133333333</v>
      </c>
      <c r="CB262" s="1">
        <v>0.0</v>
      </c>
      <c r="CC262" s="1">
        <v>7.426597333333333</v>
      </c>
      <c r="CD262" s="1">
        <v>-55.19576666666668</v>
      </c>
      <c r="CE262" s="1">
        <v>1176.128666666667</v>
      </c>
      <c r="CF262" s="1">
        <v>1230.186</v>
      </c>
      <c r="CG262" s="1">
        <v>2.120082666666667</v>
      </c>
      <c r="CH262" s="1">
        <v>1199.339333333334</v>
      </c>
      <c r="CI262" s="1">
        <v>25.07529333333333</v>
      </c>
      <c r="CJ262" s="1">
        <v>2.70474</v>
      </c>
      <c r="CK262" s="1">
        <v>2.493885333333333</v>
      </c>
      <c r="CL262" s="1">
        <v>22.31394</v>
      </c>
      <c r="CM262" s="1">
        <v>20.98661333333333</v>
      </c>
      <c r="CN262" s="1">
        <v>1999.984</v>
      </c>
      <c r="CO262" s="1">
        <v>0.9799936000000001</v>
      </c>
      <c r="CP262" s="1">
        <v>0.0200066</v>
      </c>
      <c r="CQ262" s="1">
        <v>0.0</v>
      </c>
      <c r="CR262" s="1">
        <v>2.700666666666666</v>
      </c>
      <c r="CS262" s="1">
        <v>0.0</v>
      </c>
      <c r="CT262" s="1">
        <v>22553.03333333334</v>
      </c>
      <c r="CU262" s="1">
        <v>17412.16</v>
      </c>
      <c r="CV262" s="1">
        <v>40.437</v>
      </c>
      <c r="CW262" s="1">
        <v>41.375</v>
      </c>
      <c r="CX262" s="1">
        <v>40.375</v>
      </c>
      <c r="CY262" s="1">
        <v>39.93286666666667</v>
      </c>
      <c r="CZ262" s="1">
        <v>40.5998</v>
      </c>
      <c r="DA262" s="1">
        <v>1959.973333333333</v>
      </c>
      <c r="DB262" s="1">
        <v>40.01066666666667</v>
      </c>
      <c r="DC262" s="1">
        <v>0.0</v>
      </c>
      <c r="DD262" s="1">
        <v>1.6602245123E9</v>
      </c>
      <c r="DE262" s="1">
        <v>0.0</v>
      </c>
      <c r="DF262" s="1">
        <v>1.660224008E9</v>
      </c>
      <c r="DG262" s="1" t="s">
        <v>357</v>
      </c>
      <c r="DH262" s="1">
        <v>1.660224008E9</v>
      </c>
      <c r="DI262" s="1">
        <v>1.660224007E9</v>
      </c>
      <c r="DJ262" s="1">
        <v>1.0</v>
      </c>
      <c r="DK262" s="1">
        <v>0.091</v>
      </c>
      <c r="DL262" s="1">
        <v>-0.018</v>
      </c>
      <c r="DM262" s="1">
        <v>1.42</v>
      </c>
      <c r="DN262" s="1">
        <v>0.02</v>
      </c>
      <c r="DO262" s="1">
        <v>400.0</v>
      </c>
      <c r="DP262" s="1">
        <v>26.0</v>
      </c>
      <c r="DQ262" s="1">
        <v>0.31</v>
      </c>
      <c r="DR262" s="1">
        <v>0.11</v>
      </c>
      <c r="DS262" s="1">
        <v>12.3992390971995</v>
      </c>
      <c r="DT262" s="1">
        <v>-0.6725721498387318</v>
      </c>
      <c r="DU262" s="1">
        <v>0.1657395566362332</v>
      </c>
      <c r="DV262" s="1">
        <v>0.0</v>
      </c>
      <c r="DW262" s="1">
        <v>43.92393157765388</v>
      </c>
      <c r="DX262" s="1">
        <v>-0.0607440397984161</v>
      </c>
      <c r="DY262" s="1">
        <v>0.093458755806949</v>
      </c>
      <c r="DZ262" s="1">
        <v>1.0</v>
      </c>
      <c r="EA262" s="1">
        <v>-55.19257666666667</v>
      </c>
      <c r="EB262" s="1">
        <v>-0.7716120133483487</v>
      </c>
      <c r="EC262" s="1">
        <v>0.1249792641023122</v>
      </c>
      <c r="ED262" s="1">
        <v>1.0</v>
      </c>
      <c r="EE262" s="1">
        <v>883.5988938708455</v>
      </c>
      <c r="EF262" s="1">
        <v>325.3220578866711</v>
      </c>
      <c r="EG262" s="1">
        <v>23.60020101600538</v>
      </c>
      <c r="EH262" s="1">
        <v>0.0</v>
      </c>
      <c r="EI262" s="1">
        <v>2.10196775</v>
      </c>
      <c r="EJ262" s="1">
        <v>0.4281083302063712</v>
      </c>
      <c r="EK262" s="1">
        <v>0.04456499329560701</v>
      </c>
      <c r="EL262" s="1">
        <v>0.0</v>
      </c>
      <c r="EM262" s="1">
        <v>1.916606599829808</v>
      </c>
      <c r="EN262" s="1">
        <v>0.03009032742411611</v>
      </c>
      <c r="EO262" s="1">
        <v>0.002330948011519635</v>
      </c>
      <c r="EP262" s="1">
        <v>1.0</v>
      </c>
      <c r="EQ262" s="1">
        <v>3.0</v>
      </c>
      <c r="ER262" s="1">
        <v>6.0</v>
      </c>
      <c r="ES262" s="1" t="s">
        <v>378</v>
      </c>
      <c r="ET262" s="1">
        <v>2.94457</v>
      </c>
      <c r="EU262" s="1">
        <v>2.80129</v>
      </c>
      <c r="EV262" s="1">
        <v>0.185865</v>
      </c>
      <c r="EW262" s="1">
        <v>0.191229</v>
      </c>
      <c r="EX262" s="1">
        <v>0.118158</v>
      </c>
      <c r="EY262" s="1">
        <v>0.111611</v>
      </c>
      <c r="EZ262" s="1">
        <v>16740.5</v>
      </c>
      <c r="FA262" s="1">
        <v>17440.2</v>
      </c>
      <c r="FB262" s="1">
        <v>23901.7</v>
      </c>
      <c r="FC262" s="1">
        <v>25083.6</v>
      </c>
      <c r="FD262" s="1">
        <v>33731.2</v>
      </c>
      <c r="FE262" s="1">
        <v>35578.4</v>
      </c>
      <c r="FF262" s="1">
        <v>43562.9</v>
      </c>
      <c r="FG262" s="1">
        <v>46363.0</v>
      </c>
      <c r="FH262" s="1">
        <v>1.98937</v>
      </c>
      <c r="FI262" s="1">
        <v>1.91542</v>
      </c>
      <c r="FJ262" s="1">
        <v>0.13309</v>
      </c>
      <c r="FK262" s="1">
        <v>0.0</v>
      </c>
      <c r="FL262" s="1">
        <v>29.2755</v>
      </c>
      <c r="FM262" s="1">
        <v>999.9</v>
      </c>
      <c r="FN262" s="1">
        <v>69.7</v>
      </c>
      <c r="FO262" s="1">
        <v>31.8</v>
      </c>
      <c r="FP262" s="1">
        <v>33.0851</v>
      </c>
      <c r="FQ262" s="1">
        <v>64.004</v>
      </c>
      <c r="FR262" s="1">
        <v>25.8253</v>
      </c>
      <c r="FS262" s="1">
        <v>1.0</v>
      </c>
      <c r="FT262" s="1">
        <v>0.221908</v>
      </c>
      <c r="FU262" s="1">
        <v>0.34857</v>
      </c>
      <c r="FV262" s="1">
        <v>20.3245</v>
      </c>
      <c r="FW262" s="1">
        <v>5.21295</v>
      </c>
      <c r="FX262" s="1">
        <v>11.9081</v>
      </c>
      <c r="FY262" s="1">
        <v>5.00305</v>
      </c>
      <c r="FZ262" s="1">
        <v>3.28965</v>
      </c>
      <c r="GA262" s="1">
        <v>9999.0</v>
      </c>
      <c r="GB262" s="1">
        <v>9999.0</v>
      </c>
      <c r="GC262" s="1">
        <v>9999.0</v>
      </c>
      <c r="GD262" s="1">
        <v>999.9</v>
      </c>
      <c r="GE262" s="1">
        <v>1.85946</v>
      </c>
      <c r="GF262" s="1">
        <v>1.8544</v>
      </c>
      <c r="GG262" s="1">
        <v>1.8576</v>
      </c>
      <c r="GH262" s="1">
        <v>1.85602</v>
      </c>
      <c r="GI262" s="1">
        <v>1.85485</v>
      </c>
      <c r="GJ262" s="1">
        <v>1.85455</v>
      </c>
      <c r="GK262" s="1">
        <v>1.85312</v>
      </c>
      <c r="GL262" s="1">
        <v>1.85638</v>
      </c>
      <c r="GM262" s="1">
        <v>0.0</v>
      </c>
      <c r="GN262" s="1">
        <v>0.0</v>
      </c>
      <c r="GO262" s="1">
        <v>0.0</v>
      </c>
      <c r="GP262" s="1">
        <v>0.0</v>
      </c>
      <c r="GQ262" s="1" t="s">
        <v>359</v>
      </c>
      <c r="GR262" s="1" t="s">
        <v>360</v>
      </c>
      <c r="GS262" s="1" t="s">
        <v>361</v>
      </c>
      <c r="GT262" s="1" t="s">
        <v>361</v>
      </c>
      <c r="GU262" s="1" t="s">
        <v>361</v>
      </c>
      <c r="GV262" s="1" t="s">
        <v>361</v>
      </c>
      <c r="GW262" s="1">
        <v>0.0</v>
      </c>
      <c r="GX262" s="1">
        <v>100.0</v>
      </c>
      <c r="GY262" s="1">
        <v>100.0</v>
      </c>
      <c r="GZ262" s="1">
        <v>2.5</v>
      </c>
      <c r="HA262" s="1">
        <v>0.0153</v>
      </c>
      <c r="HB262" s="1">
        <v>0.4508132229881339</v>
      </c>
      <c r="HC262" s="1">
        <v>0.002931838302181297</v>
      </c>
      <c r="HD262" s="1">
        <v>-1.375455985948503E-6</v>
      </c>
      <c r="HE262" s="1">
        <v>3.07004744371273E-10</v>
      </c>
      <c r="HF262" s="1">
        <v>-0.06116048014925604</v>
      </c>
      <c r="HG262" s="1">
        <v>0.0100384331276165</v>
      </c>
      <c r="HH262" s="1">
        <v>-3.153267371123071E-4</v>
      </c>
      <c r="HI262" s="1">
        <v>1.819468599177705E-6</v>
      </c>
      <c r="HJ262" s="1">
        <v>1.0</v>
      </c>
      <c r="HK262" s="1">
        <v>2112.0</v>
      </c>
      <c r="HL262" s="1">
        <v>3.0</v>
      </c>
      <c r="HM262" s="1">
        <v>29.0</v>
      </c>
      <c r="HN262" s="1">
        <v>8.4</v>
      </c>
      <c r="HO262" s="1">
        <v>8.4</v>
      </c>
      <c r="HP262" s="1">
        <v>2.60254</v>
      </c>
      <c r="HQ262" s="1">
        <v>2.25342</v>
      </c>
      <c r="HR262" s="1">
        <v>1.4978</v>
      </c>
      <c r="HS262" s="1">
        <v>2.30347</v>
      </c>
      <c r="HT262" s="1">
        <v>1.54785</v>
      </c>
      <c r="HU262" s="1">
        <v>2.40234</v>
      </c>
      <c r="HV262" s="1">
        <v>35.6613</v>
      </c>
      <c r="HW262" s="1">
        <v>15.568</v>
      </c>
      <c r="HX262" s="1">
        <v>18.0</v>
      </c>
      <c r="HY262" s="1">
        <v>500.973</v>
      </c>
      <c r="HZ262" s="1">
        <v>519.221</v>
      </c>
      <c r="IA262" s="1">
        <v>28.6741</v>
      </c>
      <c r="IB262" s="1">
        <v>29.9538</v>
      </c>
      <c r="IC262" s="1">
        <v>30.0006</v>
      </c>
      <c r="ID262" s="1">
        <v>29.7215</v>
      </c>
      <c r="IE262" s="1">
        <v>29.8123</v>
      </c>
      <c r="IF262" s="1">
        <v>52.1112</v>
      </c>
      <c r="IG262" s="1">
        <v>27.6396</v>
      </c>
      <c r="IH262" s="1">
        <v>81.279</v>
      </c>
      <c r="II262" s="1">
        <v>28.6649</v>
      </c>
      <c r="IJ262" s="1">
        <v>1267.26</v>
      </c>
      <c r="IK262" s="1">
        <v>25.0618</v>
      </c>
      <c r="IL262" s="1">
        <v>100.748</v>
      </c>
      <c r="IM262" s="1">
        <v>100.485</v>
      </c>
      <c r="IN262" s="1" t="s">
        <v>362</v>
      </c>
    </row>
    <row r="263" ht="15.75" customHeight="1">
      <c r="A263" s="1">
        <v>247.0</v>
      </c>
      <c r="B263" s="1">
        <v>1.6602245146E9</v>
      </c>
      <c r="C263" s="1">
        <v>527.5999999046326</v>
      </c>
      <c r="D263" s="1" t="s">
        <v>829</v>
      </c>
      <c r="E263" s="1" t="s">
        <v>830</v>
      </c>
      <c r="F263" s="1">
        <v>1.0</v>
      </c>
      <c r="G263" s="1" t="s">
        <v>349</v>
      </c>
      <c r="H263" s="1" t="s">
        <v>350</v>
      </c>
      <c r="I263" s="1" t="s">
        <v>351</v>
      </c>
      <c r="J263" s="1" t="s">
        <v>352</v>
      </c>
      <c r="K263" s="1" t="s">
        <v>353</v>
      </c>
      <c r="L263" s="1" t="s">
        <v>354</v>
      </c>
      <c r="M263" s="1" t="s">
        <v>355</v>
      </c>
      <c r="N263" s="1">
        <v>1.6602245066E9</v>
      </c>
      <c r="O263" s="1">
        <f t="shared" si="1"/>
        <v>0.001789341384</v>
      </c>
      <c r="P263" s="1">
        <f t="shared" si="2"/>
        <v>1.789341384</v>
      </c>
      <c r="Q263" s="1">
        <f t="shared" si="3"/>
        <v>12.0347548</v>
      </c>
      <c r="R263" s="1">
        <f t="shared" si="4"/>
        <v>1146.67</v>
      </c>
      <c r="S263" s="1">
        <f t="shared" si="5"/>
        <v>899.3580567</v>
      </c>
      <c r="T263" s="1">
        <f t="shared" si="6"/>
        <v>89.53635928</v>
      </c>
      <c r="U263" s="1">
        <f t="shared" si="7"/>
        <v>114.157711</v>
      </c>
      <c r="V263" s="1">
        <f t="shared" si="8"/>
        <v>0.09103074457</v>
      </c>
      <c r="W263" s="1">
        <f t="shared" si="9"/>
        <v>2.920490229</v>
      </c>
      <c r="X263" s="1">
        <f t="shared" si="10"/>
        <v>0.08948332486</v>
      </c>
      <c r="Y263" s="1">
        <f t="shared" si="11"/>
        <v>0.0560639165</v>
      </c>
      <c r="Z263" s="1">
        <f t="shared" si="12"/>
        <v>321.5137224</v>
      </c>
      <c r="AA263" s="1">
        <f t="shared" si="13"/>
        <v>32.43593832</v>
      </c>
      <c r="AB263" s="1">
        <f t="shared" si="14"/>
        <v>31.43573125</v>
      </c>
      <c r="AC263" s="1">
        <f t="shared" si="15"/>
        <v>4.624680617</v>
      </c>
      <c r="AD263" s="1">
        <f t="shared" si="16"/>
        <v>59.99142384</v>
      </c>
      <c r="AE263" s="1">
        <f t="shared" si="17"/>
        <v>2.707231046</v>
      </c>
      <c r="AF263" s="1">
        <f t="shared" si="18"/>
        <v>4.51269677</v>
      </c>
      <c r="AG263" s="1">
        <f t="shared" si="19"/>
        <v>1.917449571</v>
      </c>
      <c r="AH263" s="1">
        <f t="shared" si="20"/>
        <v>-78.90995502</v>
      </c>
      <c r="AI263" s="1">
        <f t="shared" si="21"/>
        <v>-67.7987255</v>
      </c>
      <c r="AJ263" s="1">
        <f t="shared" si="22"/>
        <v>-5.224470933</v>
      </c>
      <c r="AK263" s="1">
        <f t="shared" si="23"/>
        <v>169.580571</v>
      </c>
      <c r="AL263" s="1">
        <f t="shared" si="24"/>
        <v>43.92834978</v>
      </c>
      <c r="AM263" s="1">
        <f t="shared" si="25"/>
        <v>1.817854879</v>
      </c>
      <c r="AN263" s="1">
        <f t="shared" si="26"/>
        <v>12.0347548</v>
      </c>
      <c r="AO263" s="1">
        <v>1258.944798486849</v>
      </c>
      <c r="AP263" s="1">
        <v>1217.579212121212</v>
      </c>
      <c r="AQ263" s="1">
        <v>5.19779517046476</v>
      </c>
      <c r="AR263" s="1">
        <v>64.96869328460993</v>
      </c>
      <c r="AS263" s="1">
        <f t="shared" si="27"/>
        <v>1.789341384</v>
      </c>
      <c r="AT263" s="1">
        <v>25.02636653690163</v>
      </c>
      <c r="AU263" s="1">
        <v>27.15866787878788</v>
      </c>
      <c r="AV263" s="1">
        <v>-0.006618218838763817</v>
      </c>
      <c r="AW263" s="1">
        <v>84.42991726890527</v>
      </c>
      <c r="AX263" s="1">
        <v>0.0</v>
      </c>
      <c r="AY263" s="1">
        <v>0.0</v>
      </c>
      <c r="AZ263" s="1">
        <f t="shared" si="28"/>
        <v>1</v>
      </c>
      <c r="BA263" s="1">
        <f t="shared" si="29"/>
        <v>0</v>
      </c>
      <c r="BB263" s="1">
        <f t="shared" si="30"/>
        <v>51910.9224</v>
      </c>
      <c r="BC263" s="1">
        <f t="shared" si="31"/>
        <v>1999.981875</v>
      </c>
      <c r="BD263" s="1">
        <f t="shared" si="32"/>
        <v>1681.185094</v>
      </c>
      <c r="BE263" s="1">
        <f t="shared" si="33"/>
        <v>0.8406001648</v>
      </c>
      <c r="BF263" s="1">
        <f t="shared" si="34"/>
        <v>0.1607583181</v>
      </c>
      <c r="BG263" s="1">
        <v>6.0</v>
      </c>
      <c r="BH263" s="1">
        <v>0.5</v>
      </c>
      <c r="BI263" s="1" t="s">
        <v>356</v>
      </c>
      <c r="BJ263" s="1">
        <v>2.0</v>
      </c>
      <c r="BK263" s="1" t="b">
        <v>1</v>
      </c>
      <c r="BL263" s="1">
        <v>1.6602245066E9</v>
      </c>
      <c r="BM263" s="1">
        <v>1146.67</v>
      </c>
      <c r="BN263" s="1">
        <v>1201.87125</v>
      </c>
      <c r="BO263" s="1">
        <v>27.1930875</v>
      </c>
      <c r="BP263" s="1">
        <v>25.071525</v>
      </c>
      <c r="BQ263" s="1">
        <v>1144.204375</v>
      </c>
      <c r="BR263" s="1">
        <v>27.1778</v>
      </c>
      <c r="BS263" s="1">
        <v>500.128125</v>
      </c>
      <c r="BT263" s="1">
        <v>99.45589375</v>
      </c>
      <c r="BU263" s="1">
        <v>0.09996013749999999</v>
      </c>
      <c r="BV263" s="1">
        <v>31.005125</v>
      </c>
      <c r="BW263" s="1">
        <v>31.43573125</v>
      </c>
      <c r="BX263" s="1">
        <v>999.9</v>
      </c>
      <c r="BY263" s="1">
        <v>0.0</v>
      </c>
      <c r="BZ263" s="1">
        <v>0.0</v>
      </c>
      <c r="CA263" s="1">
        <v>10002.873125</v>
      </c>
      <c r="CB263" s="1">
        <v>0.0</v>
      </c>
      <c r="CC263" s="1">
        <v>7.41691125</v>
      </c>
      <c r="CD263" s="1">
        <v>-55.20285625</v>
      </c>
      <c r="CE263" s="1">
        <v>1178.72125</v>
      </c>
      <c r="CF263" s="1">
        <v>1232.778125</v>
      </c>
      <c r="CG263" s="1">
        <v>2.12156375</v>
      </c>
      <c r="CH263" s="1">
        <v>1201.87125</v>
      </c>
      <c r="CI263" s="1">
        <v>25.071525</v>
      </c>
      <c r="CJ263" s="1">
        <v>2.704511875</v>
      </c>
      <c r="CK263" s="1">
        <v>2.49351</v>
      </c>
      <c r="CL263" s="1">
        <v>22.31255</v>
      </c>
      <c r="CM263" s="1">
        <v>20.9841625</v>
      </c>
      <c r="CN263" s="1">
        <v>1999.981875</v>
      </c>
      <c r="CO263" s="1">
        <v>0.9799935625</v>
      </c>
      <c r="CP263" s="1">
        <v>0.0200066375</v>
      </c>
      <c r="CQ263" s="1">
        <v>0.0</v>
      </c>
      <c r="CR263" s="1">
        <v>2.7710625</v>
      </c>
      <c r="CS263" s="1">
        <v>0.0</v>
      </c>
      <c r="CT263" s="1">
        <v>22552.725</v>
      </c>
      <c r="CU263" s="1">
        <v>17412.14375</v>
      </c>
      <c r="CV263" s="1">
        <v>40.437</v>
      </c>
      <c r="CW263" s="1">
        <v>41.375</v>
      </c>
      <c r="CX263" s="1">
        <v>40.375</v>
      </c>
      <c r="CY263" s="1">
        <v>39.933125</v>
      </c>
      <c r="CZ263" s="1">
        <v>40.601375</v>
      </c>
      <c r="DA263" s="1">
        <v>1959.97125</v>
      </c>
      <c r="DB263" s="1">
        <v>40.010625</v>
      </c>
      <c r="DC263" s="1">
        <v>0.0</v>
      </c>
      <c r="DD263" s="1">
        <v>1.6602245135E9</v>
      </c>
      <c r="DE263" s="1">
        <v>0.0</v>
      </c>
      <c r="DF263" s="1">
        <v>1.660224008E9</v>
      </c>
      <c r="DG263" s="1" t="s">
        <v>357</v>
      </c>
      <c r="DH263" s="1">
        <v>1.660224008E9</v>
      </c>
      <c r="DI263" s="1">
        <v>1.660224007E9</v>
      </c>
      <c r="DJ263" s="1">
        <v>1.0</v>
      </c>
      <c r="DK263" s="1">
        <v>0.091</v>
      </c>
      <c r="DL263" s="1">
        <v>-0.018</v>
      </c>
      <c r="DM263" s="1">
        <v>1.42</v>
      </c>
      <c r="DN263" s="1">
        <v>0.02</v>
      </c>
      <c r="DO263" s="1">
        <v>400.0</v>
      </c>
      <c r="DP263" s="1">
        <v>26.0</v>
      </c>
      <c r="DQ263" s="1">
        <v>0.31</v>
      </c>
      <c r="DR263" s="1">
        <v>0.11</v>
      </c>
      <c r="DS263" s="1">
        <v>12.3992390971995</v>
      </c>
      <c r="DT263" s="1">
        <v>-0.6725721498387318</v>
      </c>
      <c r="DU263" s="1">
        <v>0.1657395566362332</v>
      </c>
      <c r="DV263" s="1">
        <v>0.0</v>
      </c>
      <c r="DW263" s="1">
        <v>43.92393157765388</v>
      </c>
      <c r="DX263" s="1">
        <v>-0.0607440397984161</v>
      </c>
      <c r="DY263" s="1">
        <v>0.093458755806949</v>
      </c>
      <c r="DZ263" s="1">
        <v>1.0</v>
      </c>
      <c r="EA263" s="1">
        <v>-55.19257666666667</v>
      </c>
      <c r="EB263" s="1">
        <v>-0.7716120133483487</v>
      </c>
      <c r="EC263" s="1">
        <v>0.1249792641023122</v>
      </c>
      <c r="ED263" s="1">
        <v>1.0</v>
      </c>
      <c r="EE263" s="1">
        <v>883.5988938708455</v>
      </c>
      <c r="EF263" s="1">
        <v>325.3220578866711</v>
      </c>
      <c r="EG263" s="1">
        <v>23.60020101600538</v>
      </c>
      <c r="EH263" s="1">
        <v>0.0</v>
      </c>
      <c r="EI263" s="1">
        <v>2.10196775</v>
      </c>
      <c r="EJ263" s="1">
        <v>0.4281083302063712</v>
      </c>
      <c r="EK263" s="1">
        <v>0.04456499329560701</v>
      </c>
      <c r="EL263" s="1">
        <v>0.0</v>
      </c>
      <c r="EM263" s="1">
        <v>1.916606599829808</v>
      </c>
      <c r="EN263" s="1">
        <v>0.03009032742411611</v>
      </c>
      <c r="EO263" s="1">
        <v>0.002330948011519635</v>
      </c>
      <c r="EP263" s="1">
        <v>1.0</v>
      </c>
      <c r="EQ263" s="1">
        <v>3.0</v>
      </c>
      <c r="ER263" s="1">
        <v>6.0</v>
      </c>
      <c r="ES263" s="1" t="s">
        <v>378</v>
      </c>
      <c r="ET263" s="1">
        <v>2.94449</v>
      </c>
      <c r="EU263" s="1">
        <v>2.80135</v>
      </c>
      <c r="EV263" s="1">
        <v>0.186359</v>
      </c>
      <c r="EW263" s="1">
        <v>0.191709</v>
      </c>
      <c r="EX263" s="1">
        <v>0.118147</v>
      </c>
      <c r="EY263" s="1">
        <v>0.111595</v>
      </c>
      <c r="EZ263" s="1">
        <v>16730.3</v>
      </c>
      <c r="FA263" s="1">
        <v>17429.7</v>
      </c>
      <c r="FB263" s="1">
        <v>23901.7</v>
      </c>
      <c r="FC263" s="1">
        <v>25083.4</v>
      </c>
      <c r="FD263" s="1">
        <v>33731.6</v>
      </c>
      <c r="FE263" s="1">
        <v>35579.0</v>
      </c>
      <c r="FF263" s="1">
        <v>43562.8</v>
      </c>
      <c r="FG263" s="1">
        <v>46362.9</v>
      </c>
      <c r="FH263" s="1">
        <v>1.98927</v>
      </c>
      <c r="FI263" s="1">
        <v>1.91545</v>
      </c>
      <c r="FJ263" s="1">
        <v>0.132896</v>
      </c>
      <c r="FK263" s="1">
        <v>0.0</v>
      </c>
      <c r="FL263" s="1">
        <v>29.2762</v>
      </c>
      <c r="FM263" s="1">
        <v>999.9</v>
      </c>
      <c r="FN263" s="1">
        <v>69.7</v>
      </c>
      <c r="FO263" s="1">
        <v>31.8</v>
      </c>
      <c r="FP263" s="1">
        <v>33.0867</v>
      </c>
      <c r="FQ263" s="1">
        <v>64.174</v>
      </c>
      <c r="FR263" s="1">
        <v>26.3702</v>
      </c>
      <c r="FS263" s="1">
        <v>1.0</v>
      </c>
      <c r="FT263" s="1">
        <v>0.222086</v>
      </c>
      <c r="FU263" s="1">
        <v>0.363342</v>
      </c>
      <c r="FV263" s="1">
        <v>20.3245</v>
      </c>
      <c r="FW263" s="1">
        <v>5.2131</v>
      </c>
      <c r="FX263" s="1">
        <v>11.9081</v>
      </c>
      <c r="FY263" s="1">
        <v>5.0031</v>
      </c>
      <c r="FZ263" s="1">
        <v>3.28965</v>
      </c>
      <c r="GA263" s="1">
        <v>9999.0</v>
      </c>
      <c r="GB263" s="1">
        <v>9999.0</v>
      </c>
      <c r="GC263" s="1">
        <v>9999.0</v>
      </c>
      <c r="GD263" s="1">
        <v>999.9</v>
      </c>
      <c r="GE263" s="1">
        <v>1.85944</v>
      </c>
      <c r="GF263" s="1">
        <v>1.8544</v>
      </c>
      <c r="GG263" s="1">
        <v>1.8576</v>
      </c>
      <c r="GH263" s="1">
        <v>1.85602</v>
      </c>
      <c r="GI263" s="1">
        <v>1.85485</v>
      </c>
      <c r="GJ263" s="1">
        <v>1.85455</v>
      </c>
      <c r="GK263" s="1">
        <v>1.8531</v>
      </c>
      <c r="GL263" s="1">
        <v>1.85638</v>
      </c>
      <c r="GM263" s="1">
        <v>0.0</v>
      </c>
      <c r="GN263" s="1">
        <v>0.0</v>
      </c>
      <c r="GO263" s="1">
        <v>0.0</v>
      </c>
      <c r="GP263" s="1">
        <v>0.0</v>
      </c>
      <c r="GQ263" s="1" t="s">
        <v>359</v>
      </c>
      <c r="GR263" s="1" t="s">
        <v>360</v>
      </c>
      <c r="GS263" s="1" t="s">
        <v>361</v>
      </c>
      <c r="GT263" s="1" t="s">
        <v>361</v>
      </c>
      <c r="GU263" s="1" t="s">
        <v>361</v>
      </c>
      <c r="GV263" s="1" t="s">
        <v>361</v>
      </c>
      <c r="GW263" s="1">
        <v>0.0</v>
      </c>
      <c r="GX263" s="1">
        <v>100.0</v>
      </c>
      <c r="GY263" s="1">
        <v>100.0</v>
      </c>
      <c r="GZ263" s="1">
        <v>2.5</v>
      </c>
      <c r="HA263" s="1">
        <v>0.0154</v>
      </c>
      <c r="HB263" s="1">
        <v>0.4508132229881339</v>
      </c>
      <c r="HC263" s="1">
        <v>0.002931838302181297</v>
      </c>
      <c r="HD263" s="1">
        <v>-1.375455985948503E-6</v>
      </c>
      <c r="HE263" s="1">
        <v>3.07004744371273E-10</v>
      </c>
      <c r="HF263" s="1">
        <v>-0.06116048014925604</v>
      </c>
      <c r="HG263" s="1">
        <v>0.0100384331276165</v>
      </c>
      <c r="HH263" s="1">
        <v>-3.153267371123071E-4</v>
      </c>
      <c r="HI263" s="1">
        <v>1.819468599177705E-6</v>
      </c>
      <c r="HJ263" s="1">
        <v>1.0</v>
      </c>
      <c r="HK263" s="1">
        <v>2112.0</v>
      </c>
      <c r="HL263" s="1">
        <v>3.0</v>
      </c>
      <c r="HM263" s="1">
        <v>29.0</v>
      </c>
      <c r="HN263" s="1">
        <v>8.4</v>
      </c>
      <c r="HO263" s="1">
        <v>8.5</v>
      </c>
      <c r="HP263" s="1">
        <v>2.60864</v>
      </c>
      <c r="HQ263" s="1">
        <v>2.26318</v>
      </c>
      <c r="HR263" s="1">
        <v>1.4978</v>
      </c>
      <c r="HS263" s="1">
        <v>2.30347</v>
      </c>
      <c r="HT263" s="1">
        <v>1.54785</v>
      </c>
      <c r="HU263" s="1">
        <v>2.42676</v>
      </c>
      <c r="HV263" s="1">
        <v>35.6613</v>
      </c>
      <c r="HW263" s="1">
        <v>15.5768</v>
      </c>
      <c r="HX263" s="1">
        <v>18.0</v>
      </c>
      <c r="HY263" s="1">
        <v>500.918</v>
      </c>
      <c r="HZ263" s="1">
        <v>519.245</v>
      </c>
      <c r="IA263" s="1">
        <v>28.6743</v>
      </c>
      <c r="IB263" s="1">
        <v>29.9551</v>
      </c>
      <c r="IC263" s="1">
        <v>30.0007</v>
      </c>
      <c r="ID263" s="1">
        <v>29.7222</v>
      </c>
      <c r="IE263" s="1">
        <v>29.8131</v>
      </c>
      <c r="IF263" s="1">
        <v>52.2248</v>
      </c>
      <c r="IG263" s="1">
        <v>27.6396</v>
      </c>
      <c r="IH263" s="1">
        <v>81.279</v>
      </c>
      <c r="II263" s="1">
        <v>28.6546</v>
      </c>
      <c r="IJ263" s="1">
        <v>1277.31</v>
      </c>
      <c r="IK263" s="1">
        <v>25.0618</v>
      </c>
      <c r="IL263" s="1">
        <v>100.748</v>
      </c>
      <c r="IM263" s="1">
        <v>100.485</v>
      </c>
      <c r="IN263" s="1" t="s">
        <v>362</v>
      </c>
    </row>
    <row r="264" ht="15.75" customHeight="1">
      <c r="A264" s="1">
        <v>248.0</v>
      </c>
      <c r="B264" s="1">
        <v>1.6602245156E9</v>
      </c>
      <c r="C264" s="1">
        <v>528.5999999046326</v>
      </c>
      <c r="D264" s="1" t="s">
        <v>831</v>
      </c>
      <c r="E264" s="1" t="s">
        <v>832</v>
      </c>
      <c r="F264" s="1">
        <v>1.0</v>
      </c>
      <c r="G264" s="1" t="s">
        <v>349</v>
      </c>
      <c r="H264" s="1" t="s">
        <v>350</v>
      </c>
      <c r="I264" s="1" t="s">
        <v>351</v>
      </c>
      <c r="J264" s="1" t="s">
        <v>352</v>
      </c>
      <c r="K264" s="1" t="s">
        <v>353</v>
      </c>
      <c r="L264" s="1" t="s">
        <v>354</v>
      </c>
      <c r="M264" s="1" t="s">
        <v>355</v>
      </c>
      <c r="N264" s="1">
        <v>1.660224508099999E9</v>
      </c>
      <c r="O264" s="1">
        <f t="shared" si="1"/>
        <v>0.001791441757</v>
      </c>
      <c r="P264" s="1">
        <f t="shared" si="2"/>
        <v>1.791441757</v>
      </c>
      <c r="Q264" s="1">
        <f t="shared" si="3"/>
        <v>12.23908494</v>
      </c>
      <c r="R264" s="1">
        <f t="shared" si="4"/>
        <v>1154.210667</v>
      </c>
      <c r="S264" s="1">
        <f t="shared" si="5"/>
        <v>903.2263126</v>
      </c>
      <c r="T264" s="1">
        <f t="shared" si="6"/>
        <v>89.92152116</v>
      </c>
      <c r="U264" s="1">
        <f t="shared" si="7"/>
        <v>114.9084979</v>
      </c>
      <c r="V264" s="1">
        <f t="shared" si="8"/>
        <v>0.09110182446</v>
      </c>
      <c r="W264" s="1">
        <f t="shared" si="9"/>
        <v>2.920225409</v>
      </c>
      <c r="X264" s="1">
        <f t="shared" si="10"/>
        <v>0.08955187147</v>
      </c>
      <c r="Y264" s="1">
        <f t="shared" si="11"/>
        <v>0.05610698027</v>
      </c>
      <c r="Z264" s="1">
        <f t="shared" si="12"/>
        <v>321.5155536</v>
      </c>
      <c r="AA264" s="1">
        <f t="shared" si="13"/>
        <v>32.43707671</v>
      </c>
      <c r="AB264" s="1">
        <f t="shared" si="14"/>
        <v>31.43724667</v>
      </c>
      <c r="AC264" s="1">
        <f t="shared" si="15"/>
        <v>4.625078952</v>
      </c>
      <c r="AD264" s="1">
        <f t="shared" si="16"/>
        <v>59.97759543</v>
      </c>
      <c r="AE264" s="1">
        <f t="shared" si="17"/>
        <v>2.706846986</v>
      </c>
      <c r="AF264" s="1">
        <f t="shared" si="18"/>
        <v>4.513096877</v>
      </c>
      <c r="AG264" s="1">
        <f t="shared" si="19"/>
        <v>1.918231966</v>
      </c>
      <c r="AH264" s="1">
        <f t="shared" si="20"/>
        <v>-79.00258147</v>
      </c>
      <c r="AI264" s="1">
        <f t="shared" si="21"/>
        <v>-67.78634594</v>
      </c>
      <c r="AJ264" s="1">
        <f t="shared" si="22"/>
        <v>-5.224069762</v>
      </c>
      <c r="AK264" s="1">
        <f t="shared" si="23"/>
        <v>169.5025564</v>
      </c>
      <c r="AL264" s="1">
        <f t="shared" si="24"/>
        <v>43.93791579</v>
      </c>
      <c r="AM264" s="1">
        <f t="shared" si="25"/>
        <v>1.825473615</v>
      </c>
      <c r="AN264" s="1">
        <f t="shared" si="26"/>
        <v>12.23908494</v>
      </c>
      <c r="AO264" s="1">
        <v>1264.212812049221</v>
      </c>
      <c r="AP264" s="1">
        <v>1222.717878787878</v>
      </c>
      <c r="AQ264" s="1">
        <v>5.173920776098293</v>
      </c>
      <c r="AR264" s="1">
        <v>64.96869328460993</v>
      </c>
      <c r="AS264" s="1">
        <f t="shared" si="27"/>
        <v>1.791441757</v>
      </c>
      <c r="AT264" s="1">
        <v>25.0246723423982</v>
      </c>
      <c r="AU264" s="1">
        <v>27.15407636363636</v>
      </c>
      <c r="AV264" s="1">
        <v>-0.005809564216411271</v>
      </c>
      <c r="AW264" s="1">
        <v>84.42991726890527</v>
      </c>
      <c r="AX264" s="1">
        <v>0.0</v>
      </c>
      <c r="AY264" s="1">
        <v>0.0</v>
      </c>
      <c r="AZ264" s="1">
        <f t="shared" si="28"/>
        <v>1</v>
      </c>
      <c r="BA264" s="1">
        <f t="shared" si="29"/>
        <v>0</v>
      </c>
      <c r="BB264" s="1">
        <f t="shared" si="30"/>
        <v>51903.12979</v>
      </c>
      <c r="BC264" s="1">
        <f t="shared" si="31"/>
        <v>1999.993333</v>
      </c>
      <c r="BD264" s="1">
        <f t="shared" si="32"/>
        <v>1681.19472</v>
      </c>
      <c r="BE264" s="1">
        <f t="shared" si="33"/>
        <v>0.840600162</v>
      </c>
      <c r="BF264" s="1">
        <f t="shared" si="34"/>
        <v>0.1607583127</v>
      </c>
      <c r="BG264" s="1">
        <v>6.0</v>
      </c>
      <c r="BH264" s="1">
        <v>0.5</v>
      </c>
      <c r="BI264" s="1" t="s">
        <v>356</v>
      </c>
      <c r="BJ264" s="1">
        <v>2.0</v>
      </c>
      <c r="BK264" s="1" t="b">
        <v>1</v>
      </c>
      <c r="BL264" s="1">
        <v>1.660224508099999E9</v>
      </c>
      <c r="BM264" s="1">
        <v>1154.210666666667</v>
      </c>
      <c r="BN264" s="1">
        <v>1209.450666666667</v>
      </c>
      <c r="BO264" s="1">
        <v>27.18921333333333</v>
      </c>
      <c r="BP264" s="1">
        <v>25.05874</v>
      </c>
      <c r="BQ264" s="1">
        <v>1151.736666666667</v>
      </c>
      <c r="BR264" s="1">
        <v>27.17391333333333</v>
      </c>
      <c r="BS264" s="1">
        <v>500.1256</v>
      </c>
      <c r="BT264" s="1">
        <v>99.45593333333335</v>
      </c>
      <c r="BU264" s="1">
        <v>0.09998072666666664</v>
      </c>
      <c r="BV264" s="1">
        <v>31.00668</v>
      </c>
      <c r="BW264" s="1">
        <v>31.43724666666667</v>
      </c>
      <c r="BX264" s="1">
        <v>999.8999999999999</v>
      </c>
      <c r="BY264" s="1">
        <v>0.0</v>
      </c>
      <c r="BZ264" s="1">
        <v>0.0</v>
      </c>
      <c r="CA264" s="1">
        <v>10001.35666666667</v>
      </c>
      <c r="CB264" s="1">
        <v>0.0</v>
      </c>
      <c r="CC264" s="1">
        <v>7.403350666666667</v>
      </c>
      <c r="CD264" s="1">
        <v>-55.24255333333333</v>
      </c>
      <c r="CE264" s="1">
        <v>1186.468</v>
      </c>
      <c r="CF264" s="1">
        <v>1240.536666666667</v>
      </c>
      <c r="CG264" s="1">
        <v>2.130477333333334</v>
      </c>
      <c r="CH264" s="1">
        <v>1209.450666666667</v>
      </c>
      <c r="CI264" s="1">
        <v>25.05874</v>
      </c>
      <c r="CJ264" s="1">
        <v>2.704128666666667</v>
      </c>
      <c r="CK264" s="1">
        <v>2.49224</v>
      </c>
      <c r="CL264" s="1">
        <v>22.31021333333333</v>
      </c>
      <c r="CM264" s="1">
        <v>20.97587333333333</v>
      </c>
      <c r="CN264" s="1">
        <v>1999.993333333334</v>
      </c>
      <c r="CO264" s="1">
        <v>0.9799936000000001</v>
      </c>
      <c r="CP264" s="1">
        <v>0.0200066</v>
      </c>
      <c r="CQ264" s="1">
        <v>0.0</v>
      </c>
      <c r="CR264" s="1">
        <v>2.789</v>
      </c>
      <c r="CS264" s="1">
        <v>0.0</v>
      </c>
      <c r="CT264" s="1">
        <v>22551.84</v>
      </c>
      <c r="CU264" s="1">
        <v>17412.24</v>
      </c>
      <c r="CV264" s="1">
        <v>40.437</v>
      </c>
      <c r="CW264" s="1">
        <v>41.375</v>
      </c>
      <c r="CX264" s="1">
        <v>40.375</v>
      </c>
      <c r="CY264" s="1">
        <v>39.93286666666667</v>
      </c>
      <c r="CZ264" s="1">
        <v>40.5998</v>
      </c>
      <c r="DA264" s="1">
        <v>1959.982666666667</v>
      </c>
      <c r="DB264" s="1">
        <v>40.01066666666667</v>
      </c>
      <c r="DC264" s="1">
        <v>0.0</v>
      </c>
      <c r="DD264" s="1">
        <v>1.6602245141E9</v>
      </c>
      <c r="DE264" s="1">
        <v>0.0</v>
      </c>
      <c r="DF264" s="1">
        <v>1.660224008E9</v>
      </c>
      <c r="DG264" s="1" t="s">
        <v>357</v>
      </c>
      <c r="DH264" s="1">
        <v>1.660224008E9</v>
      </c>
      <c r="DI264" s="1">
        <v>1.660224007E9</v>
      </c>
      <c r="DJ264" s="1">
        <v>1.0</v>
      </c>
      <c r="DK264" s="1">
        <v>0.091</v>
      </c>
      <c r="DL264" s="1">
        <v>-0.018</v>
      </c>
      <c r="DM264" s="1">
        <v>1.42</v>
      </c>
      <c r="DN264" s="1">
        <v>0.02</v>
      </c>
      <c r="DO264" s="1">
        <v>400.0</v>
      </c>
      <c r="DP264" s="1">
        <v>26.0</v>
      </c>
      <c r="DQ264" s="1">
        <v>0.31</v>
      </c>
      <c r="DR264" s="1">
        <v>0.11</v>
      </c>
      <c r="DS264" s="1">
        <v>12.35938654357226</v>
      </c>
      <c r="DT264" s="1">
        <v>-1.583920408856799</v>
      </c>
      <c r="DU264" s="1">
        <v>0.1988856539229563</v>
      </c>
      <c r="DV264" s="1">
        <v>0.0</v>
      </c>
      <c r="DW264" s="1">
        <v>43.93430812758383</v>
      </c>
      <c r="DX264" s="1">
        <v>-0.4719795120892923</v>
      </c>
      <c r="DY264" s="1">
        <v>0.08510240177705429</v>
      </c>
      <c r="DZ264" s="1">
        <v>1.0</v>
      </c>
      <c r="EA264" s="1">
        <v>-55.21736451612902</v>
      </c>
      <c r="EB264" s="1">
        <v>-0.5831709677418161</v>
      </c>
      <c r="EC264" s="1">
        <v>0.1128965971326001</v>
      </c>
      <c r="ED264" s="1">
        <v>1.0</v>
      </c>
      <c r="EE264" s="1">
        <v>894.4222745068068</v>
      </c>
      <c r="EF264" s="1">
        <v>335.401812299979</v>
      </c>
      <c r="EG264" s="1">
        <v>24.31052806383541</v>
      </c>
      <c r="EH264" s="1">
        <v>0.0</v>
      </c>
      <c r="EI264" s="1">
        <v>2.107613414634147</v>
      </c>
      <c r="EJ264" s="1">
        <v>0.3987204878048747</v>
      </c>
      <c r="EK264" s="1">
        <v>0.04348706264636145</v>
      </c>
      <c r="EL264" s="1">
        <v>0.0</v>
      </c>
      <c r="EM264" s="1">
        <v>1.917550189468947</v>
      </c>
      <c r="EN264" s="1">
        <v>0.03654097214556232</v>
      </c>
      <c r="EO264" s="1">
        <v>0.002699306141099147</v>
      </c>
      <c r="EP264" s="1">
        <v>1.0</v>
      </c>
      <c r="EQ264" s="1">
        <v>3.0</v>
      </c>
      <c r="ER264" s="1">
        <v>6.0</v>
      </c>
      <c r="ES264" s="1" t="s">
        <v>378</v>
      </c>
      <c r="ET264" s="1">
        <v>2.94458</v>
      </c>
      <c r="EU264" s="1">
        <v>2.80143</v>
      </c>
      <c r="EV264" s="1">
        <v>0.186842</v>
      </c>
      <c r="EW264" s="1">
        <v>0.192186</v>
      </c>
      <c r="EX264" s="1">
        <v>0.118131</v>
      </c>
      <c r="EY264" s="1">
        <v>0.111584</v>
      </c>
      <c r="EZ264" s="1">
        <v>16720.3</v>
      </c>
      <c r="FA264" s="1">
        <v>17419.3</v>
      </c>
      <c r="FB264" s="1">
        <v>23901.6</v>
      </c>
      <c r="FC264" s="1">
        <v>25083.3</v>
      </c>
      <c r="FD264" s="1">
        <v>33732.2</v>
      </c>
      <c r="FE264" s="1">
        <v>35579.5</v>
      </c>
      <c r="FF264" s="1">
        <v>43562.7</v>
      </c>
      <c r="FG264" s="1">
        <v>46363.0</v>
      </c>
      <c r="FH264" s="1">
        <v>1.98923</v>
      </c>
      <c r="FI264" s="1">
        <v>1.91553</v>
      </c>
      <c r="FJ264" s="1">
        <v>0.133045</v>
      </c>
      <c r="FK264" s="1">
        <v>0.0</v>
      </c>
      <c r="FL264" s="1">
        <v>29.2768</v>
      </c>
      <c r="FM264" s="1">
        <v>999.9</v>
      </c>
      <c r="FN264" s="1">
        <v>69.7</v>
      </c>
      <c r="FO264" s="1">
        <v>31.8</v>
      </c>
      <c r="FP264" s="1">
        <v>33.0878</v>
      </c>
      <c r="FQ264" s="1">
        <v>64.344</v>
      </c>
      <c r="FR264" s="1">
        <v>26.1178</v>
      </c>
      <c r="FS264" s="1">
        <v>1.0</v>
      </c>
      <c r="FT264" s="1">
        <v>0.222226</v>
      </c>
      <c r="FU264" s="1">
        <v>0.384395</v>
      </c>
      <c r="FV264" s="1">
        <v>20.3244</v>
      </c>
      <c r="FW264" s="1">
        <v>5.2131</v>
      </c>
      <c r="FX264" s="1">
        <v>11.9081</v>
      </c>
      <c r="FY264" s="1">
        <v>5.003</v>
      </c>
      <c r="FZ264" s="1">
        <v>3.28958</v>
      </c>
      <c r="GA264" s="1">
        <v>9999.0</v>
      </c>
      <c r="GB264" s="1">
        <v>9999.0</v>
      </c>
      <c r="GC264" s="1">
        <v>9999.0</v>
      </c>
      <c r="GD264" s="1">
        <v>999.9</v>
      </c>
      <c r="GE264" s="1">
        <v>1.85944</v>
      </c>
      <c r="GF264" s="1">
        <v>1.8544</v>
      </c>
      <c r="GG264" s="1">
        <v>1.8576</v>
      </c>
      <c r="GH264" s="1">
        <v>1.85603</v>
      </c>
      <c r="GI264" s="1">
        <v>1.85486</v>
      </c>
      <c r="GJ264" s="1">
        <v>1.85455</v>
      </c>
      <c r="GK264" s="1">
        <v>1.85308</v>
      </c>
      <c r="GL264" s="1">
        <v>1.85638</v>
      </c>
      <c r="GM264" s="1">
        <v>0.0</v>
      </c>
      <c r="GN264" s="1">
        <v>0.0</v>
      </c>
      <c r="GO264" s="1">
        <v>0.0</v>
      </c>
      <c r="GP264" s="1">
        <v>0.0</v>
      </c>
      <c r="GQ264" s="1" t="s">
        <v>359</v>
      </c>
      <c r="GR264" s="1" t="s">
        <v>360</v>
      </c>
      <c r="GS264" s="1" t="s">
        <v>361</v>
      </c>
      <c r="GT264" s="1" t="s">
        <v>361</v>
      </c>
      <c r="GU264" s="1" t="s">
        <v>361</v>
      </c>
      <c r="GV264" s="1" t="s">
        <v>361</v>
      </c>
      <c r="GW264" s="1">
        <v>0.0</v>
      </c>
      <c r="GX264" s="1">
        <v>100.0</v>
      </c>
      <c r="GY264" s="1">
        <v>100.0</v>
      </c>
      <c r="GZ264" s="1">
        <v>2.51</v>
      </c>
      <c r="HA264" s="1">
        <v>0.0154</v>
      </c>
      <c r="HB264" s="1">
        <v>0.4508132229881339</v>
      </c>
      <c r="HC264" s="1">
        <v>0.002931838302181297</v>
      </c>
      <c r="HD264" s="1">
        <v>-1.375455985948503E-6</v>
      </c>
      <c r="HE264" s="1">
        <v>3.07004744371273E-10</v>
      </c>
      <c r="HF264" s="1">
        <v>-0.06116048014925604</v>
      </c>
      <c r="HG264" s="1">
        <v>0.0100384331276165</v>
      </c>
      <c r="HH264" s="1">
        <v>-3.153267371123071E-4</v>
      </c>
      <c r="HI264" s="1">
        <v>1.819468599177705E-6</v>
      </c>
      <c r="HJ264" s="1">
        <v>1.0</v>
      </c>
      <c r="HK264" s="1">
        <v>2112.0</v>
      </c>
      <c r="HL264" s="1">
        <v>3.0</v>
      </c>
      <c r="HM264" s="1">
        <v>29.0</v>
      </c>
      <c r="HN264" s="1">
        <v>8.5</v>
      </c>
      <c r="HO264" s="1">
        <v>8.5</v>
      </c>
      <c r="HP264" s="1">
        <v>2.62085</v>
      </c>
      <c r="HQ264" s="1">
        <v>2.27295</v>
      </c>
      <c r="HR264" s="1">
        <v>1.4978</v>
      </c>
      <c r="HS264" s="1">
        <v>2.30347</v>
      </c>
      <c r="HT264" s="1">
        <v>1.54785</v>
      </c>
      <c r="HU264" s="1">
        <v>2.30713</v>
      </c>
      <c r="HV264" s="1">
        <v>35.6613</v>
      </c>
      <c r="HW264" s="1">
        <v>15.5505</v>
      </c>
      <c r="HX264" s="1">
        <v>18.0</v>
      </c>
      <c r="HY264" s="1">
        <v>500.897</v>
      </c>
      <c r="HZ264" s="1">
        <v>519.306</v>
      </c>
      <c r="IA264" s="1">
        <v>28.6737</v>
      </c>
      <c r="IB264" s="1">
        <v>29.9564</v>
      </c>
      <c r="IC264" s="1">
        <v>30.0007</v>
      </c>
      <c r="ID264" s="1">
        <v>29.7234</v>
      </c>
      <c r="IE264" s="1">
        <v>29.8142</v>
      </c>
      <c r="IF264" s="1">
        <v>52.4528</v>
      </c>
      <c r="IG264" s="1">
        <v>27.6396</v>
      </c>
      <c r="IH264" s="1">
        <v>81.279</v>
      </c>
      <c r="II264" s="1">
        <v>28.6546</v>
      </c>
      <c r="IJ264" s="1">
        <v>1277.31</v>
      </c>
      <c r="IK264" s="1">
        <v>25.0618</v>
      </c>
      <c r="IL264" s="1">
        <v>100.748</v>
      </c>
      <c r="IM264" s="1">
        <v>100.485</v>
      </c>
      <c r="IN264" s="1" t="s">
        <v>362</v>
      </c>
    </row>
    <row r="265" ht="15.75" customHeight="1">
      <c r="A265" s="1">
        <v>249.0</v>
      </c>
      <c r="B265" s="1">
        <v>1.6602245166E9</v>
      </c>
      <c r="C265" s="1">
        <v>529.5999999046326</v>
      </c>
      <c r="D265" s="1" t="s">
        <v>833</v>
      </c>
      <c r="E265" s="1" t="s">
        <v>834</v>
      </c>
      <c r="F265" s="1">
        <v>1.0</v>
      </c>
      <c r="G265" s="1" t="s">
        <v>349</v>
      </c>
      <c r="H265" s="1" t="s">
        <v>350</v>
      </c>
      <c r="I265" s="1" t="s">
        <v>351</v>
      </c>
      <c r="J265" s="1" t="s">
        <v>352</v>
      </c>
      <c r="K265" s="1" t="s">
        <v>353</v>
      </c>
      <c r="L265" s="1" t="s">
        <v>354</v>
      </c>
      <c r="M265" s="1" t="s">
        <v>355</v>
      </c>
      <c r="N265" s="1">
        <v>1.6602245086E9</v>
      </c>
      <c r="O265" s="1">
        <f t="shared" si="1"/>
        <v>0.00179475335</v>
      </c>
      <c r="P265" s="1">
        <f t="shared" si="2"/>
        <v>1.79475335</v>
      </c>
      <c r="Q265" s="1">
        <f t="shared" si="3"/>
        <v>12.34753979</v>
      </c>
      <c r="R265" s="1">
        <f t="shared" si="4"/>
        <v>1156.7325</v>
      </c>
      <c r="S265" s="1">
        <f t="shared" si="5"/>
        <v>904.1193302</v>
      </c>
      <c r="T265" s="1">
        <f t="shared" si="6"/>
        <v>90.01044114</v>
      </c>
      <c r="U265" s="1">
        <f t="shared" si="7"/>
        <v>115.1595803</v>
      </c>
      <c r="V265" s="1">
        <f t="shared" si="8"/>
        <v>0.09125543331</v>
      </c>
      <c r="W265" s="1">
        <f t="shared" si="9"/>
        <v>2.920073725</v>
      </c>
      <c r="X265" s="1">
        <f t="shared" si="10"/>
        <v>0.08970021789</v>
      </c>
      <c r="Y265" s="1">
        <f t="shared" si="11"/>
        <v>0.05620015837</v>
      </c>
      <c r="Z265" s="1">
        <f t="shared" si="12"/>
        <v>321.5148197</v>
      </c>
      <c r="AA265" s="1">
        <f t="shared" si="13"/>
        <v>32.43665582</v>
      </c>
      <c r="AB265" s="1">
        <f t="shared" si="14"/>
        <v>31.43770625</v>
      </c>
      <c r="AC265" s="1">
        <f t="shared" si="15"/>
        <v>4.625199761</v>
      </c>
      <c r="AD265" s="1">
        <f t="shared" si="16"/>
        <v>59.97080213</v>
      </c>
      <c r="AE265" s="1">
        <f t="shared" si="17"/>
        <v>2.706598458</v>
      </c>
      <c r="AF265" s="1">
        <f t="shared" si="18"/>
        <v>4.513193692</v>
      </c>
      <c r="AG265" s="1">
        <f t="shared" si="19"/>
        <v>1.918601303</v>
      </c>
      <c r="AH265" s="1">
        <f t="shared" si="20"/>
        <v>-79.14862273</v>
      </c>
      <c r="AI265" s="1">
        <f t="shared" si="21"/>
        <v>-67.79594386</v>
      </c>
      <c r="AJ265" s="1">
        <f t="shared" si="22"/>
        <v>-5.225102381</v>
      </c>
      <c r="AK265" s="1">
        <f t="shared" si="23"/>
        <v>169.3451507</v>
      </c>
      <c r="AL265" s="1">
        <f t="shared" si="24"/>
        <v>43.93392919</v>
      </c>
      <c r="AM265" s="1">
        <f t="shared" si="25"/>
        <v>1.826086765</v>
      </c>
      <c r="AN265" s="1">
        <f t="shared" si="26"/>
        <v>12.34753979</v>
      </c>
      <c r="AO265" s="1">
        <v>1269.462913583277</v>
      </c>
      <c r="AP265" s="1">
        <v>1227.87</v>
      </c>
      <c r="AQ265" s="1">
        <v>5.167043483566943</v>
      </c>
      <c r="AR265" s="1">
        <v>64.96869328460993</v>
      </c>
      <c r="AS265" s="1">
        <f t="shared" si="27"/>
        <v>1.79475335</v>
      </c>
      <c r="AT265" s="1">
        <v>25.02088439292529</v>
      </c>
      <c r="AU265" s="1">
        <v>27.14909939393939</v>
      </c>
      <c r="AV265" s="1">
        <v>-0.005048734648085448</v>
      </c>
      <c r="AW265" s="1">
        <v>84.42991726890527</v>
      </c>
      <c r="AX265" s="1">
        <v>0.0</v>
      </c>
      <c r="AY265" s="1">
        <v>0.0</v>
      </c>
      <c r="AZ265" s="1">
        <f t="shared" si="28"/>
        <v>1</v>
      </c>
      <c r="BA265" s="1">
        <f t="shared" si="29"/>
        <v>0</v>
      </c>
      <c r="BB265" s="1">
        <f t="shared" si="30"/>
        <v>51898.75385</v>
      </c>
      <c r="BC265" s="1">
        <f t="shared" si="31"/>
        <v>1999.98875</v>
      </c>
      <c r="BD265" s="1">
        <f t="shared" si="32"/>
        <v>1681.190869</v>
      </c>
      <c r="BE265" s="1">
        <f t="shared" si="33"/>
        <v>0.8406001628</v>
      </c>
      <c r="BF265" s="1">
        <f t="shared" si="34"/>
        <v>0.1607583141</v>
      </c>
      <c r="BG265" s="1">
        <v>6.0</v>
      </c>
      <c r="BH265" s="1">
        <v>0.5</v>
      </c>
      <c r="BI265" s="1" t="s">
        <v>356</v>
      </c>
      <c r="BJ265" s="1">
        <v>2.0</v>
      </c>
      <c r="BK265" s="1" t="b">
        <v>1</v>
      </c>
      <c r="BL265" s="1">
        <v>1.6602245086E9</v>
      </c>
      <c r="BM265" s="1">
        <v>1156.7325</v>
      </c>
      <c r="BN265" s="1">
        <v>1211.97375</v>
      </c>
      <c r="BO265" s="1">
        <v>27.1867125</v>
      </c>
      <c r="BP265" s="1">
        <v>25.05553125</v>
      </c>
      <c r="BQ265" s="1">
        <v>1154.25625</v>
      </c>
      <c r="BR265" s="1">
        <v>27.17140625</v>
      </c>
      <c r="BS265" s="1">
        <v>500.1286875</v>
      </c>
      <c r="BT265" s="1">
        <v>99.45593124999999</v>
      </c>
      <c r="BU265" s="1">
        <v>0.09999918124999999</v>
      </c>
      <c r="BV265" s="1">
        <v>31.00705625</v>
      </c>
      <c r="BW265" s="1">
        <v>31.43770625</v>
      </c>
      <c r="BX265" s="1">
        <v>999.9</v>
      </c>
      <c r="BY265" s="1">
        <v>0.0</v>
      </c>
      <c r="BZ265" s="1">
        <v>0.0</v>
      </c>
      <c r="CA265" s="1">
        <v>10000.490625</v>
      </c>
      <c r="CB265" s="1">
        <v>0.0</v>
      </c>
      <c r="CC265" s="1">
        <v>7.395571875</v>
      </c>
      <c r="CD265" s="1">
        <v>-55.24328749999999</v>
      </c>
      <c r="CE265" s="1">
        <v>1189.0575</v>
      </c>
      <c r="CF265" s="1">
        <v>1243.120625</v>
      </c>
      <c r="CG265" s="1">
        <v>2.131188125</v>
      </c>
      <c r="CH265" s="1">
        <v>1211.97375</v>
      </c>
      <c r="CI265" s="1">
        <v>25.05553125</v>
      </c>
      <c r="CJ265" s="1">
        <v>2.70388</v>
      </c>
      <c r="CK265" s="1">
        <v>2.491920625</v>
      </c>
      <c r="CL265" s="1">
        <v>22.3087</v>
      </c>
      <c r="CM265" s="1">
        <v>20.9737875</v>
      </c>
      <c r="CN265" s="1">
        <v>1999.98875</v>
      </c>
      <c r="CO265" s="1">
        <v>0.9799935625</v>
      </c>
      <c r="CP265" s="1">
        <v>0.0200066375</v>
      </c>
      <c r="CQ265" s="1">
        <v>0.0</v>
      </c>
      <c r="CR265" s="1">
        <v>2.8425625</v>
      </c>
      <c r="CS265" s="1">
        <v>0.0</v>
      </c>
      <c r="CT265" s="1">
        <v>22551.43125</v>
      </c>
      <c r="CU265" s="1">
        <v>17412.2</v>
      </c>
      <c r="CV265" s="1">
        <v>40.437</v>
      </c>
      <c r="CW265" s="1">
        <v>41.375</v>
      </c>
      <c r="CX265" s="1">
        <v>40.375</v>
      </c>
      <c r="CY265" s="1">
        <v>39.933125</v>
      </c>
      <c r="CZ265" s="1">
        <v>40.601375</v>
      </c>
      <c r="DA265" s="1">
        <v>1959.978125</v>
      </c>
      <c r="DB265" s="1">
        <v>40.010625</v>
      </c>
      <c r="DC265" s="1">
        <v>0.0</v>
      </c>
      <c r="DD265" s="1">
        <v>1.6602245159E9</v>
      </c>
      <c r="DE265" s="1">
        <v>0.0</v>
      </c>
      <c r="DF265" s="1">
        <v>1.660224008E9</v>
      </c>
      <c r="DG265" s="1" t="s">
        <v>357</v>
      </c>
      <c r="DH265" s="1">
        <v>1.660224008E9</v>
      </c>
      <c r="DI265" s="1">
        <v>1.660224007E9</v>
      </c>
      <c r="DJ265" s="1">
        <v>1.0</v>
      </c>
      <c r="DK265" s="1">
        <v>0.091</v>
      </c>
      <c r="DL265" s="1">
        <v>-0.018</v>
      </c>
      <c r="DM265" s="1">
        <v>1.42</v>
      </c>
      <c r="DN265" s="1">
        <v>0.02</v>
      </c>
      <c r="DO265" s="1">
        <v>400.0</v>
      </c>
      <c r="DP265" s="1">
        <v>26.0</v>
      </c>
      <c r="DQ265" s="1">
        <v>0.31</v>
      </c>
      <c r="DR265" s="1">
        <v>0.11</v>
      </c>
      <c r="DS265" s="1">
        <v>12.34081282362049</v>
      </c>
      <c r="DT265" s="1">
        <v>-1.705570787566136</v>
      </c>
      <c r="DU265" s="1">
        <v>0.2042132493799033</v>
      </c>
      <c r="DV265" s="1">
        <v>0.0</v>
      </c>
      <c r="DW265" s="1">
        <v>43.93919892723059</v>
      </c>
      <c r="DX265" s="1">
        <v>-0.5245447971426863</v>
      </c>
      <c r="DY265" s="1">
        <v>0.08212882396667287</v>
      </c>
      <c r="DZ265" s="1">
        <v>0.0</v>
      </c>
      <c r="EA265" s="1">
        <v>-55.25404333333334</v>
      </c>
      <c r="EB265" s="1">
        <v>-0.1651675194660648</v>
      </c>
      <c r="EC265" s="1">
        <v>0.08999292077096309</v>
      </c>
      <c r="ED265" s="1">
        <v>1.0</v>
      </c>
      <c r="EE265" s="1">
        <v>900.9771489806441</v>
      </c>
      <c r="EF265" s="1">
        <v>331.0007556160709</v>
      </c>
      <c r="EG265" s="1">
        <v>24.80518372906903</v>
      </c>
      <c r="EH265" s="1">
        <v>0.0</v>
      </c>
      <c r="EI265" s="1">
        <v>2.116087</v>
      </c>
      <c r="EJ265" s="1">
        <v>0.3568324953095624</v>
      </c>
      <c r="EK265" s="1">
        <v>0.04018731200267067</v>
      </c>
      <c r="EL265" s="1">
        <v>0.0</v>
      </c>
      <c r="EM265" s="1">
        <v>1.918243563161104</v>
      </c>
      <c r="EN265" s="1">
        <v>0.03649194176489409</v>
      </c>
      <c r="EO265" s="1">
        <v>0.002780922976980942</v>
      </c>
      <c r="EP265" s="1">
        <v>1.0</v>
      </c>
      <c r="EQ265" s="1">
        <v>2.0</v>
      </c>
      <c r="ER265" s="1">
        <v>6.0</v>
      </c>
      <c r="ES265" s="1" t="s">
        <v>393</v>
      </c>
      <c r="ET265" s="1">
        <v>2.94455</v>
      </c>
      <c r="EU265" s="1">
        <v>2.80141</v>
      </c>
      <c r="EV265" s="1">
        <v>0.187336</v>
      </c>
      <c r="EW265" s="1">
        <v>0.192654</v>
      </c>
      <c r="EX265" s="1">
        <v>0.118118</v>
      </c>
      <c r="EY265" s="1">
        <v>0.111575</v>
      </c>
      <c r="EZ265" s="1">
        <v>16710.1</v>
      </c>
      <c r="FA265" s="1">
        <v>17409.2</v>
      </c>
      <c r="FB265" s="1">
        <v>23901.5</v>
      </c>
      <c r="FC265" s="1">
        <v>25083.3</v>
      </c>
      <c r="FD265" s="1">
        <v>33732.7</v>
      </c>
      <c r="FE265" s="1">
        <v>35579.9</v>
      </c>
      <c r="FF265" s="1">
        <v>43562.6</v>
      </c>
      <c r="FG265" s="1">
        <v>46363.0</v>
      </c>
      <c r="FH265" s="1">
        <v>1.9893</v>
      </c>
      <c r="FI265" s="1">
        <v>1.91562</v>
      </c>
      <c r="FJ265" s="1">
        <v>0.133395</v>
      </c>
      <c r="FK265" s="1">
        <v>0.0</v>
      </c>
      <c r="FL265" s="1">
        <v>29.2774</v>
      </c>
      <c r="FM265" s="1">
        <v>999.9</v>
      </c>
      <c r="FN265" s="1">
        <v>69.7</v>
      </c>
      <c r="FO265" s="1">
        <v>31.8</v>
      </c>
      <c r="FP265" s="1">
        <v>33.0891</v>
      </c>
      <c r="FQ265" s="1">
        <v>64.214</v>
      </c>
      <c r="FR265" s="1">
        <v>26.4263</v>
      </c>
      <c r="FS265" s="1">
        <v>1.0</v>
      </c>
      <c r="FT265" s="1">
        <v>0.222365</v>
      </c>
      <c r="FU265" s="1">
        <v>0.40018</v>
      </c>
      <c r="FV265" s="1">
        <v>20.3242</v>
      </c>
      <c r="FW265" s="1">
        <v>5.2128</v>
      </c>
      <c r="FX265" s="1">
        <v>11.908</v>
      </c>
      <c r="FY265" s="1">
        <v>5.00295</v>
      </c>
      <c r="FZ265" s="1">
        <v>3.28958</v>
      </c>
      <c r="GA265" s="1">
        <v>9999.0</v>
      </c>
      <c r="GB265" s="1">
        <v>9999.0</v>
      </c>
      <c r="GC265" s="1">
        <v>9999.0</v>
      </c>
      <c r="GD265" s="1">
        <v>999.9</v>
      </c>
      <c r="GE265" s="1">
        <v>1.85944</v>
      </c>
      <c r="GF265" s="1">
        <v>1.8544</v>
      </c>
      <c r="GG265" s="1">
        <v>1.8576</v>
      </c>
      <c r="GH265" s="1">
        <v>1.85604</v>
      </c>
      <c r="GI265" s="1">
        <v>1.85486</v>
      </c>
      <c r="GJ265" s="1">
        <v>1.85455</v>
      </c>
      <c r="GK265" s="1">
        <v>1.85309</v>
      </c>
      <c r="GL265" s="1">
        <v>1.85638</v>
      </c>
      <c r="GM265" s="1">
        <v>0.0</v>
      </c>
      <c r="GN265" s="1">
        <v>0.0</v>
      </c>
      <c r="GO265" s="1">
        <v>0.0</v>
      </c>
      <c r="GP265" s="1">
        <v>0.0</v>
      </c>
      <c r="GQ265" s="1" t="s">
        <v>359</v>
      </c>
      <c r="GR265" s="1" t="s">
        <v>360</v>
      </c>
      <c r="GS265" s="1" t="s">
        <v>361</v>
      </c>
      <c r="GT265" s="1" t="s">
        <v>361</v>
      </c>
      <c r="GU265" s="1" t="s">
        <v>361</v>
      </c>
      <c r="GV265" s="1" t="s">
        <v>361</v>
      </c>
      <c r="GW265" s="1">
        <v>0.0</v>
      </c>
      <c r="GX265" s="1">
        <v>100.0</v>
      </c>
      <c r="GY265" s="1">
        <v>100.0</v>
      </c>
      <c r="GZ265" s="1">
        <v>2.51</v>
      </c>
      <c r="HA265" s="1">
        <v>0.0154</v>
      </c>
      <c r="HB265" s="1">
        <v>0.4508132229881339</v>
      </c>
      <c r="HC265" s="1">
        <v>0.002931838302181297</v>
      </c>
      <c r="HD265" s="1">
        <v>-1.375455985948503E-6</v>
      </c>
      <c r="HE265" s="1">
        <v>3.07004744371273E-10</v>
      </c>
      <c r="HF265" s="1">
        <v>-0.06116048014925604</v>
      </c>
      <c r="HG265" s="1">
        <v>0.0100384331276165</v>
      </c>
      <c r="HH265" s="1">
        <v>-3.153267371123071E-4</v>
      </c>
      <c r="HI265" s="1">
        <v>1.819468599177705E-6</v>
      </c>
      <c r="HJ265" s="1">
        <v>1.0</v>
      </c>
      <c r="HK265" s="1">
        <v>2112.0</v>
      </c>
      <c r="HL265" s="1">
        <v>3.0</v>
      </c>
      <c r="HM265" s="1">
        <v>29.0</v>
      </c>
      <c r="HN265" s="1">
        <v>8.5</v>
      </c>
      <c r="HO265" s="1">
        <v>8.5</v>
      </c>
      <c r="HP265" s="1">
        <v>2.62573</v>
      </c>
      <c r="HQ265" s="1">
        <v>2.26318</v>
      </c>
      <c r="HR265" s="1">
        <v>1.4978</v>
      </c>
      <c r="HS265" s="1">
        <v>2.30347</v>
      </c>
      <c r="HT265" s="1">
        <v>1.54785</v>
      </c>
      <c r="HU265" s="1">
        <v>2.31323</v>
      </c>
      <c r="HV265" s="1">
        <v>35.6613</v>
      </c>
      <c r="HW265" s="1">
        <v>15.5768</v>
      </c>
      <c r="HX265" s="1">
        <v>18.0</v>
      </c>
      <c r="HY265" s="1">
        <v>500.947</v>
      </c>
      <c r="HZ265" s="1">
        <v>519.385</v>
      </c>
      <c r="IA265" s="1">
        <v>28.672</v>
      </c>
      <c r="IB265" s="1">
        <v>29.9577</v>
      </c>
      <c r="IC265" s="1">
        <v>30.0007</v>
      </c>
      <c r="ID265" s="1">
        <v>29.7241</v>
      </c>
      <c r="IE265" s="1">
        <v>29.8155</v>
      </c>
      <c r="IF265" s="1">
        <v>52.5697</v>
      </c>
      <c r="IG265" s="1">
        <v>27.6396</v>
      </c>
      <c r="IH265" s="1">
        <v>81.279</v>
      </c>
      <c r="II265" s="1">
        <v>28.6546</v>
      </c>
      <c r="IJ265" s="1">
        <v>1287.35</v>
      </c>
      <c r="IK265" s="1">
        <v>25.0618</v>
      </c>
      <c r="IL265" s="1">
        <v>100.748</v>
      </c>
      <c r="IM265" s="1">
        <v>100.484</v>
      </c>
      <c r="IN265" s="1" t="s">
        <v>362</v>
      </c>
    </row>
    <row r="266" ht="15.75" customHeight="1">
      <c r="A266" s="1">
        <v>250.0</v>
      </c>
      <c r="B266" s="1">
        <v>1.6602245176E9</v>
      </c>
      <c r="C266" s="1">
        <v>530.5999999046326</v>
      </c>
      <c r="D266" s="1" t="s">
        <v>835</v>
      </c>
      <c r="E266" s="1" t="s">
        <v>836</v>
      </c>
      <c r="F266" s="1">
        <v>1.0</v>
      </c>
      <c r="G266" s="1" t="s">
        <v>349</v>
      </c>
      <c r="H266" s="1" t="s">
        <v>350</v>
      </c>
      <c r="I266" s="1" t="s">
        <v>351</v>
      </c>
      <c r="J266" s="1" t="s">
        <v>352</v>
      </c>
      <c r="K266" s="1" t="s">
        <v>353</v>
      </c>
      <c r="L266" s="1" t="s">
        <v>354</v>
      </c>
      <c r="M266" s="1" t="s">
        <v>355</v>
      </c>
      <c r="N266" s="1">
        <v>1.660224510099999E9</v>
      </c>
      <c r="O266" s="1">
        <f t="shared" si="1"/>
        <v>0.001795253062</v>
      </c>
      <c r="P266" s="1">
        <f t="shared" si="2"/>
        <v>1.795253062</v>
      </c>
      <c r="Q266" s="1">
        <f t="shared" si="3"/>
        <v>12.33303092</v>
      </c>
      <c r="R266" s="1">
        <f t="shared" si="4"/>
        <v>1164.282667</v>
      </c>
      <c r="S266" s="1">
        <f t="shared" si="5"/>
        <v>911.6230359</v>
      </c>
      <c r="T266" s="1">
        <f t="shared" si="6"/>
        <v>90.75740779</v>
      </c>
      <c r="U266" s="1">
        <f t="shared" si="7"/>
        <v>115.9111525</v>
      </c>
      <c r="V266" s="1">
        <f t="shared" si="8"/>
        <v>0.09123539546</v>
      </c>
      <c r="W266" s="1">
        <f t="shared" si="9"/>
        <v>2.919793102</v>
      </c>
      <c r="X266" s="1">
        <f t="shared" si="10"/>
        <v>0.08968071001</v>
      </c>
      <c r="Y266" s="1">
        <f t="shared" si="11"/>
        <v>0.05618791935</v>
      </c>
      <c r="Z266" s="1">
        <f t="shared" si="12"/>
        <v>321.51566</v>
      </c>
      <c r="AA266" s="1">
        <f t="shared" si="13"/>
        <v>32.4381273</v>
      </c>
      <c r="AB266" s="1">
        <f t="shared" si="14"/>
        <v>31.43926</v>
      </c>
      <c r="AC266" s="1">
        <f t="shared" si="15"/>
        <v>4.625608213</v>
      </c>
      <c r="AD266" s="1">
        <f t="shared" si="16"/>
        <v>59.95374483</v>
      </c>
      <c r="AE266" s="1">
        <f t="shared" si="17"/>
        <v>2.706055481</v>
      </c>
      <c r="AF266" s="1">
        <f t="shared" si="18"/>
        <v>4.51357207</v>
      </c>
      <c r="AG266" s="1">
        <f t="shared" si="19"/>
        <v>1.919552731</v>
      </c>
      <c r="AH266" s="1">
        <f t="shared" si="20"/>
        <v>-79.17066005</v>
      </c>
      <c r="AI266" s="1">
        <f t="shared" si="21"/>
        <v>-67.80254625</v>
      </c>
      <c r="AJ266" s="1">
        <f t="shared" si="22"/>
        <v>-5.226191397</v>
      </c>
      <c r="AK266" s="1">
        <f t="shared" si="23"/>
        <v>169.3162623</v>
      </c>
      <c r="AL266" s="1">
        <f t="shared" si="24"/>
        <v>43.92719042</v>
      </c>
      <c r="AM266" s="1">
        <f t="shared" si="25"/>
        <v>1.833520809</v>
      </c>
      <c r="AN266" s="1">
        <f t="shared" si="26"/>
        <v>12.33303092</v>
      </c>
      <c r="AO266" s="1">
        <v>1274.649951854065</v>
      </c>
      <c r="AP266" s="1">
        <v>1233.062545454545</v>
      </c>
      <c r="AQ266" s="1">
        <v>5.169644443704611</v>
      </c>
      <c r="AR266" s="1">
        <v>64.96869328460993</v>
      </c>
      <c r="AS266" s="1">
        <f t="shared" si="27"/>
        <v>1.795253062</v>
      </c>
      <c r="AT266" s="1">
        <v>25.01601962545266</v>
      </c>
      <c r="AU266" s="1">
        <v>27.14478727272726</v>
      </c>
      <c r="AV266" s="1">
        <v>-0.005047148402509297</v>
      </c>
      <c r="AW266" s="1">
        <v>84.42991726890527</v>
      </c>
      <c r="AX266" s="1">
        <v>0.0</v>
      </c>
      <c r="AY266" s="1">
        <v>0.0</v>
      </c>
      <c r="AZ266" s="1">
        <f t="shared" si="28"/>
        <v>1</v>
      </c>
      <c r="BA266" s="1">
        <f t="shared" si="29"/>
        <v>0</v>
      </c>
      <c r="BB266" s="1">
        <f t="shared" si="30"/>
        <v>51890.52439</v>
      </c>
      <c r="BC266" s="1">
        <f t="shared" si="31"/>
        <v>1999.994</v>
      </c>
      <c r="BD266" s="1">
        <f t="shared" si="32"/>
        <v>1681.19528</v>
      </c>
      <c r="BE266" s="1">
        <f t="shared" si="33"/>
        <v>0.8406001618</v>
      </c>
      <c r="BF266" s="1">
        <f t="shared" si="34"/>
        <v>0.1607583123</v>
      </c>
      <c r="BG266" s="1">
        <v>6.0</v>
      </c>
      <c r="BH266" s="1">
        <v>0.5</v>
      </c>
      <c r="BI266" s="1" t="s">
        <v>356</v>
      </c>
      <c r="BJ266" s="1">
        <v>2.0</v>
      </c>
      <c r="BK266" s="1" t="b">
        <v>1</v>
      </c>
      <c r="BL266" s="1">
        <v>1.660224510099999E9</v>
      </c>
      <c r="BM266" s="1">
        <v>1164.282666666667</v>
      </c>
      <c r="BN266" s="1">
        <v>1219.542</v>
      </c>
      <c r="BO266" s="1">
        <v>27.18128</v>
      </c>
      <c r="BP266" s="1">
        <v>25.04144</v>
      </c>
      <c r="BQ266" s="1">
        <v>1161.798666666667</v>
      </c>
      <c r="BR266" s="1">
        <v>27.16595333333333</v>
      </c>
      <c r="BS266" s="1">
        <v>500.1355333333333</v>
      </c>
      <c r="BT266" s="1">
        <v>99.45583333333335</v>
      </c>
      <c r="BU266" s="1">
        <v>0.1000183933333333</v>
      </c>
      <c r="BV266" s="1">
        <v>31.00852666666667</v>
      </c>
      <c r="BW266" s="1">
        <v>31.43926</v>
      </c>
      <c r="BX266" s="1">
        <v>999.8999999999999</v>
      </c>
      <c r="BY266" s="1">
        <v>0.0</v>
      </c>
      <c r="BZ266" s="1">
        <v>0.0</v>
      </c>
      <c r="CA266" s="1">
        <v>9998.898</v>
      </c>
      <c r="CB266" s="1">
        <v>0.0</v>
      </c>
      <c r="CC266" s="1">
        <v>7.368482000000001</v>
      </c>
      <c r="CD266" s="1">
        <v>-55.26155333333334</v>
      </c>
      <c r="CE266" s="1">
        <v>1196.812</v>
      </c>
      <c r="CF266" s="1">
        <v>1250.865333333333</v>
      </c>
      <c r="CG266" s="1">
        <v>2.139841333333333</v>
      </c>
      <c r="CH266" s="1">
        <v>1219.542</v>
      </c>
      <c r="CI266" s="1">
        <v>25.04144</v>
      </c>
      <c r="CJ266" s="1">
        <v>2.703336666666666</v>
      </c>
      <c r="CK266" s="1">
        <v>2.490516666666667</v>
      </c>
      <c r="CL266" s="1">
        <v>22.3054</v>
      </c>
      <c r="CM266" s="1">
        <v>20.96463333333333</v>
      </c>
      <c r="CN266" s="1">
        <v>1999.994</v>
      </c>
      <c r="CO266" s="1">
        <v>0.9799936000000001</v>
      </c>
      <c r="CP266" s="1">
        <v>0.0200066</v>
      </c>
      <c r="CQ266" s="1">
        <v>0.0</v>
      </c>
      <c r="CR266" s="1">
        <v>2.678066666666667</v>
      </c>
      <c r="CS266" s="1">
        <v>0.0</v>
      </c>
      <c r="CT266" s="1">
        <v>22550.49333333333</v>
      </c>
      <c r="CU266" s="1">
        <v>17412.24666666667</v>
      </c>
      <c r="CV266" s="1">
        <v>40.437</v>
      </c>
      <c r="CW266" s="1">
        <v>41.375</v>
      </c>
      <c r="CX266" s="1">
        <v>40.375</v>
      </c>
      <c r="CY266" s="1">
        <v>39.93286666666667</v>
      </c>
      <c r="CZ266" s="1">
        <v>40.60400000000001</v>
      </c>
      <c r="DA266" s="1">
        <v>1959.983333333333</v>
      </c>
      <c r="DB266" s="1">
        <v>40.01066666666667</v>
      </c>
      <c r="DC266" s="1">
        <v>0.0</v>
      </c>
      <c r="DD266" s="1">
        <v>1.6602245165E9</v>
      </c>
      <c r="DE266" s="1">
        <v>0.0</v>
      </c>
      <c r="DF266" s="1">
        <v>1.660224008E9</v>
      </c>
      <c r="DG266" s="1" t="s">
        <v>357</v>
      </c>
      <c r="DH266" s="1">
        <v>1.660224008E9</v>
      </c>
      <c r="DI266" s="1">
        <v>1.660224007E9</v>
      </c>
      <c r="DJ266" s="1">
        <v>1.0</v>
      </c>
      <c r="DK266" s="1">
        <v>0.091</v>
      </c>
      <c r="DL266" s="1">
        <v>-0.018</v>
      </c>
      <c r="DM266" s="1">
        <v>1.42</v>
      </c>
      <c r="DN266" s="1">
        <v>0.02</v>
      </c>
      <c r="DO266" s="1">
        <v>400.0</v>
      </c>
      <c r="DP266" s="1">
        <v>26.0</v>
      </c>
      <c r="DQ266" s="1">
        <v>0.31</v>
      </c>
      <c r="DR266" s="1">
        <v>0.11</v>
      </c>
      <c r="DS266" s="1">
        <v>12.33927330357126</v>
      </c>
      <c r="DT266" s="1">
        <v>-1.651931531554646</v>
      </c>
      <c r="DU266" s="1">
        <v>0.2039454177388706</v>
      </c>
      <c r="DV266" s="1">
        <v>0.0</v>
      </c>
      <c r="DW266" s="1">
        <v>43.93881176998484</v>
      </c>
      <c r="DX266" s="1">
        <v>-0.6761414270920949</v>
      </c>
      <c r="DY266" s="1">
        <v>0.08398308526250546</v>
      </c>
      <c r="DZ266" s="1">
        <v>0.0</v>
      </c>
      <c r="EA266" s="1">
        <v>-55.26070333333334</v>
      </c>
      <c r="EB266" s="1">
        <v>0.08603959955498423</v>
      </c>
      <c r="EC266" s="1">
        <v>0.08400593424805677</v>
      </c>
      <c r="ED266" s="1">
        <v>1.0</v>
      </c>
      <c r="EE266" s="1">
        <v>904.8497966738606</v>
      </c>
      <c r="EF266" s="1">
        <v>329.4584191657292</v>
      </c>
      <c r="EG266" s="1">
        <v>23.92064125809935</v>
      </c>
      <c r="EH266" s="1">
        <v>0.0</v>
      </c>
      <c r="EI266" s="1">
        <v>2.12032975</v>
      </c>
      <c r="EJ266" s="1">
        <v>0.3192888180112598</v>
      </c>
      <c r="EK266" s="1">
        <v>0.03792418505963573</v>
      </c>
      <c r="EL266" s="1">
        <v>0.0</v>
      </c>
      <c r="EM266" s="1">
        <v>1.918699966776635</v>
      </c>
      <c r="EN266" s="1">
        <v>0.03816815576827794</v>
      </c>
      <c r="EO266" s="1">
        <v>0.002815862206761801</v>
      </c>
      <c r="EP266" s="1">
        <v>1.0</v>
      </c>
      <c r="EQ266" s="1">
        <v>2.0</v>
      </c>
      <c r="ER266" s="1">
        <v>6.0</v>
      </c>
      <c r="ES266" s="1" t="s">
        <v>393</v>
      </c>
      <c r="ET266" s="1">
        <v>2.94448</v>
      </c>
      <c r="EU266" s="1">
        <v>2.80125</v>
      </c>
      <c r="EV266" s="1">
        <v>0.187818</v>
      </c>
      <c r="EW266" s="1">
        <v>0.193119</v>
      </c>
      <c r="EX266" s="1">
        <v>0.118105</v>
      </c>
      <c r="EY266" s="1">
        <v>0.111573</v>
      </c>
      <c r="EZ266" s="1">
        <v>16700.2</v>
      </c>
      <c r="FA266" s="1">
        <v>17399.1</v>
      </c>
      <c r="FB266" s="1">
        <v>23901.5</v>
      </c>
      <c r="FC266" s="1">
        <v>25083.1</v>
      </c>
      <c r="FD266" s="1">
        <v>33733.1</v>
      </c>
      <c r="FE266" s="1">
        <v>35579.9</v>
      </c>
      <c r="FF266" s="1">
        <v>43562.6</v>
      </c>
      <c r="FG266" s="1">
        <v>46362.8</v>
      </c>
      <c r="FH266" s="1">
        <v>1.98918</v>
      </c>
      <c r="FI266" s="1">
        <v>1.9156</v>
      </c>
      <c r="FJ266" s="1">
        <v>0.133432</v>
      </c>
      <c r="FK266" s="1">
        <v>0.0</v>
      </c>
      <c r="FL266" s="1">
        <v>29.2774</v>
      </c>
      <c r="FM266" s="1">
        <v>999.9</v>
      </c>
      <c r="FN266" s="1">
        <v>69.7</v>
      </c>
      <c r="FO266" s="1">
        <v>31.8</v>
      </c>
      <c r="FP266" s="1">
        <v>33.086</v>
      </c>
      <c r="FQ266" s="1">
        <v>64.084</v>
      </c>
      <c r="FR266" s="1">
        <v>26.262</v>
      </c>
      <c r="FS266" s="1">
        <v>1.0</v>
      </c>
      <c r="FT266" s="1">
        <v>0.222457</v>
      </c>
      <c r="FU266" s="1">
        <v>0.412862</v>
      </c>
      <c r="FV266" s="1">
        <v>20.3242</v>
      </c>
      <c r="FW266" s="1">
        <v>5.21265</v>
      </c>
      <c r="FX266" s="1">
        <v>11.9077</v>
      </c>
      <c r="FY266" s="1">
        <v>5.00285</v>
      </c>
      <c r="FZ266" s="1">
        <v>3.28953</v>
      </c>
      <c r="GA266" s="1">
        <v>9999.0</v>
      </c>
      <c r="GB266" s="1">
        <v>9999.0</v>
      </c>
      <c r="GC266" s="1">
        <v>9999.0</v>
      </c>
      <c r="GD266" s="1">
        <v>999.9</v>
      </c>
      <c r="GE266" s="1">
        <v>1.85944</v>
      </c>
      <c r="GF266" s="1">
        <v>1.8544</v>
      </c>
      <c r="GG266" s="1">
        <v>1.85761</v>
      </c>
      <c r="GH266" s="1">
        <v>1.85605</v>
      </c>
      <c r="GI266" s="1">
        <v>1.85486</v>
      </c>
      <c r="GJ266" s="1">
        <v>1.85456</v>
      </c>
      <c r="GK266" s="1">
        <v>1.85311</v>
      </c>
      <c r="GL266" s="1">
        <v>1.85638</v>
      </c>
      <c r="GM266" s="1">
        <v>0.0</v>
      </c>
      <c r="GN266" s="1">
        <v>0.0</v>
      </c>
      <c r="GO266" s="1">
        <v>0.0</v>
      </c>
      <c r="GP266" s="1">
        <v>0.0</v>
      </c>
      <c r="GQ266" s="1" t="s">
        <v>359</v>
      </c>
      <c r="GR266" s="1" t="s">
        <v>360</v>
      </c>
      <c r="GS266" s="1" t="s">
        <v>361</v>
      </c>
      <c r="GT266" s="1" t="s">
        <v>361</v>
      </c>
      <c r="GU266" s="1" t="s">
        <v>361</v>
      </c>
      <c r="GV266" s="1" t="s">
        <v>361</v>
      </c>
      <c r="GW266" s="1">
        <v>0.0</v>
      </c>
      <c r="GX266" s="1">
        <v>100.0</v>
      </c>
      <c r="GY266" s="1">
        <v>100.0</v>
      </c>
      <c r="GZ266" s="1">
        <v>2.52</v>
      </c>
      <c r="HA266" s="1">
        <v>0.0154</v>
      </c>
      <c r="HB266" s="1">
        <v>0.4508132229881339</v>
      </c>
      <c r="HC266" s="1">
        <v>0.002931838302181297</v>
      </c>
      <c r="HD266" s="1">
        <v>-1.375455985948503E-6</v>
      </c>
      <c r="HE266" s="1">
        <v>3.07004744371273E-10</v>
      </c>
      <c r="HF266" s="1">
        <v>-0.06116048014925604</v>
      </c>
      <c r="HG266" s="1">
        <v>0.0100384331276165</v>
      </c>
      <c r="HH266" s="1">
        <v>-3.153267371123071E-4</v>
      </c>
      <c r="HI266" s="1">
        <v>1.819468599177705E-6</v>
      </c>
      <c r="HJ266" s="1">
        <v>1.0</v>
      </c>
      <c r="HK266" s="1">
        <v>2112.0</v>
      </c>
      <c r="HL266" s="1">
        <v>3.0</v>
      </c>
      <c r="HM266" s="1">
        <v>29.0</v>
      </c>
      <c r="HN266" s="1">
        <v>8.5</v>
      </c>
      <c r="HO266" s="1">
        <v>8.5</v>
      </c>
      <c r="HP266" s="1">
        <v>2.63794</v>
      </c>
      <c r="HQ266" s="1">
        <v>2.26196</v>
      </c>
      <c r="HR266" s="1">
        <v>1.4978</v>
      </c>
      <c r="HS266" s="1">
        <v>2.30347</v>
      </c>
      <c r="HT266" s="1">
        <v>1.54785</v>
      </c>
      <c r="HU266" s="1">
        <v>2.44629</v>
      </c>
      <c r="HV266" s="1">
        <v>35.6613</v>
      </c>
      <c r="HW266" s="1">
        <v>15.568</v>
      </c>
      <c r="HX266" s="1">
        <v>18.0</v>
      </c>
      <c r="HY266" s="1">
        <v>500.882</v>
      </c>
      <c r="HZ266" s="1">
        <v>519.375</v>
      </c>
      <c r="IA266" s="1">
        <v>28.6693</v>
      </c>
      <c r="IB266" s="1">
        <v>29.9589</v>
      </c>
      <c r="IC266" s="1">
        <v>30.0006</v>
      </c>
      <c r="ID266" s="1">
        <v>29.7253</v>
      </c>
      <c r="IE266" s="1">
        <v>29.8162</v>
      </c>
      <c r="IF266" s="1">
        <v>52.8004</v>
      </c>
      <c r="IG266" s="1">
        <v>27.6396</v>
      </c>
      <c r="IH266" s="1">
        <v>81.279</v>
      </c>
      <c r="II266" s="1">
        <v>28.6546</v>
      </c>
      <c r="IJ266" s="1">
        <v>1287.35</v>
      </c>
      <c r="IK266" s="1">
        <v>25.0618</v>
      </c>
      <c r="IL266" s="1">
        <v>100.748</v>
      </c>
      <c r="IM266" s="1">
        <v>100.484</v>
      </c>
      <c r="IN266" s="1" t="s">
        <v>362</v>
      </c>
    </row>
    <row r="267" ht="15.75" customHeight="1">
      <c r="A267" s="1">
        <v>251.0</v>
      </c>
      <c r="B267" s="1">
        <v>1.6602245186E9</v>
      </c>
      <c r="C267" s="1">
        <v>531.5999999046326</v>
      </c>
      <c r="D267" s="1" t="s">
        <v>837</v>
      </c>
      <c r="E267" s="1" t="s">
        <v>838</v>
      </c>
      <c r="F267" s="1">
        <v>1.0</v>
      </c>
      <c r="G267" s="1" t="s">
        <v>349</v>
      </c>
      <c r="H267" s="1" t="s">
        <v>350</v>
      </c>
      <c r="I267" s="1" t="s">
        <v>351</v>
      </c>
      <c r="J267" s="1" t="s">
        <v>352</v>
      </c>
      <c r="K267" s="1" t="s">
        <v>353</v>
      </c>
      <c r="L267" s="1" t="s">
        <v>354</v>
      </c>
      <c r="M267" s="1" t="s">
        <v>355</v>
      </c>
      <c r="N267" s="1">
        <v>1.6602245106E9</v>
      </c>
      <c r="O267" s="1">
        <f t="shared" si="1"/>
        <v>0.001795463992</v>
      </c>
      <c r="P267" s="1">
        <f t="shared" si="2"/>
        <v>1.795463992</v>
      </c>
      <c r="Q267" s="1">
        <f t="shared" si="3"/>
        <v>12.33908836</v>
      </c>
      <c r="R267" s="1">
        <f t="shared" si="4"/>
        <v>1166.8025</v>
      </c>
      <c r="S267" s="1">
        <f t="shared" si="5"/>
        <v>913.9258388</v>
      </c>
      <c r="T267" s="1">
        <f t="shared" si="6"/>
        <v>90.98666514</v>
      </c>
      <c r="U267" s="1">
        <f t="shared" si="7"/>
        <v>116.1620165</v>
      </c>
      <c r="V267" s="1">
        <f t="shared" si="8"/>
        <v>0.091225139</v>
      </c>
      <c r="W267" s="1">
        <f t="shared" si="9"/>
        <v>2.919585989</v>
      </c>
      <c r="X267" s="1">
        <f t="shared" si="10"/>
        <v>0.08967069163</v>
      </c>
      <c r="Y267" s="1">
        <f t="shared" si="11"/>
        <v>0.05618163691</v>
      </c>
      <c r="Z267" s="1">
        <f t="shared" si="12"/>
        <v>321.5151189</v>
      </c>
      <c r="AA267" s="1">
        <f t="shared" si="13"/>
        <v>32.43850514</v>
      </c>
      <c r="AB267" s="1">
        <f t="shared" si="14"/>
        <v>31.43996875</v>
      </c>
      <c r="AC267" s="1">
        <f t="shared" si="15"/>
        <v>4.62579454</v>
      </c>
      <c r="AD267" s="1">
        <f t="shared" si="16"/>
        <v>59.94693997</v>
      </c>
      <c r="AE267" s="1">
        <f t="shared" si="17"/>
        <v>2.705801112</v>
      </c>
      <c r="AF267" s="1">
        <f t="shared" si="18"/>
        <v>4.513660101</v>
      </c>
      <c r="AG267" s="1">
        <f t="shared" si="19"/>
        <v>1.919993428</v>
      </c>
      <c r="AH267" s="1">
        <f t="shared" si="20"/>
        <v>-79.17996204</v>
      </c>
      <c r="AI267" s="1">
        <f t="shared" si="21"/>
        <v>-67.85545032</v>
      </c>
      <c r="AJ267" s="1">
        <f t="shared" si="22"/>
        <v>-5.230667357</v>
      </c>
      <c r="AK267" s="1">
        <f t="shared" si="23"/>
        <v>169.2490392</v>
      </c>
      <c r="AL267" s="1">
        <f t="shared" si="24"/>
        <v>43.91538564</v>
      </c>
      <c r="AM267" s="1">
        <f t="shared" si="25"/>
        <v>1.833168413</v>
      </c>
      <c r="AN267" s="1">
        <f t="shared" si="26"/>
        <v>12.33908836</v>
      </c>
      <c r="AO267" s="1">
        <v>1279.781053123256</v>
      </c>
      <c r="AP267" s="1">
        <v>1238.220727272727</v>
      </c>
      <c r="AQ267" s="1">
        <v>5.16283864293719</v>
      </c>
      <c r="AR267" s="1">
        <v>64.96869328460993</v>
      </c>
      <c r="AS267" s="1">
        <f t="shared" si="27"/>
        <v>1.795463992</v>
      </c>
      <c r="AT267" s="1">
        <v>25.01120262211267</v>
      </c>
      <c r="AU267" s="1">
        <v>27.14066484848486</v>
      </c>
      <c r="AV267" s="1">
        <v>-0.005111007842595509</v>
      </c>
      <c r="AW267" s="1">
        <v>84.42991726890527</v>
      </c>
      <c r="AX267" s="1">
        <v>0.0</v>
      </c>
      <c r="AY267" s="1">
        <v>0.0</v>
      </c>
      <c r="AZ267" s="1">
        <f t="shared" si="28"/>
        <v>1</v>
      </c>
      <c r="BA267" s="1">
        <f t="shared" si="29"/>
        <v>0</v>
      </c>
      <c r="BB267" s="1">
        <f t="shared" si="30"/>
        <v>51884.57907</v>
      </c>
      <c r="BC267" s="1">
        <f t="shared" si="31"/>
        <v>1999.990625</v>
      </c>
      <c r="BD267" s="1">
        <f t="shared" si="32"/>
        <v>1681.192444</v>
      </c>
      <c r="BE267" s="1">
        <f t="shared" si="33"/>
        <v>0.8406001622</v>
      </c>
      <c r="BF267" s="1">
        <f t="shared" si="34"/>
        <v>0.160758313</v>
      </c>
      <c r="BG267" s="1">
        <v>6.0</v>
      </c>
      <c r="BH267" s="1">
        <v>0.5</v>
      </c>
      <c r="BI267" s="1" t="s">
        <v>356</v>
      </c>
      <c r="BJ267" s="1">
        <v>2.0</v>
      </c>
      <c r="BK267" s="1" t="b">
        <v>1</v>
      </c>
      <c r="BL267" s="1">
        <v>1.6602245106E9</v>
      </c>
      <c r="BM267" s="1">
        <v>1166.8025</v>
      </c>
      <c r="BN267" s="1">
        <v>1222.053125</v>
      </c>
      <c r="BO267" s="1">
        <v>27.178725</v>
      </c>
      <c r="BP267" s="1">
        <v>25.039275</v>
      </c>
      <c r="BQ267" s="1">
        <v>1164.31625</v>
      </c>
      <c r="BR267" s="1">
        <v>27.1633875</v>
      </c>
      <c r="BS267" s="1">
        <v>500.131875</v>
      </c>
      <c r="BT267" s="1">
        <v>99.45581874999999</v>
      </c>
      <c r="BU267" s="1">
        <v>0.10003280625</v>
      </c>
      <c r="BV267" s="1">
        <v>31.00886875</v>
      </c>
      <c r="BW267" s="1">
        <v>31.43996875</v>
      </c>
      <c r="BX267" s="1">
        <v>999.9</v>
      </c>
      <c r="BY267" s="1">
        <v>0.0</v>
      </c>
      <c r="BZ267" s="1">
        <v>0.0</v>
      </c>
      <c r="CA267" s="1">
        <v>9997.716875000002</v>
      </c>
      <c r="CB267" s="1">
        <v>0.0</v>
      </c>
      <c r="CC267" s="1">
        <v>7.362428125</v>
      </c>
      <c r="CD267" s="1">
        <v>-55.252775</v>
      </c>
      <c r="CE267" s="1">
        <v>1199.39875</v>
      </c>
      <c r="CF267" s="1">
        <v>1253.438125</v>
      </c>
      <c r="CG267" s="1">
        <v>2.1394525</v>
      </c>
      <c r="CH267" s="1">
        <v>1222.053125</v>
      </c>
      <c r="CI267" s="1">
        <v>25.039275</v>
      </c>
      <c r="CJ267" s="1">
        <v>2.703081875</v>
      </c>
      <c r="CK267" s="1">
        <v>2.490300625</v>
      </c>
      <c r="CL267" s="1">
        <v>22.30385</v>
      </c>
      <c r="CM267" s="1">
        <v>20.963225</v>
      </c>
      <c r="CN267" s="1">
        <v>1999.990625</v>
      </c>
      <c r="CO267" s="1">
        <v>0.9799935625</v>
      </c>
      <c r="CP267" s="1">
        <v>0.0200066375</v>
      </c>
      <c r="CQ267" s="1">
        <v>0.0</v>
      </c>
      <c r="CR267" s="1">
        <v>2.5906875</v>
      </c>
      <c r="CS267" s="1">
        <v>0.0</v>
      </c>
      <c r="CT267" s="1">
        <v>22550.11875</v>
      </c>
      <c r="CU267" s="1">
        <v>17412.2125</v>
      </c>
      <c r="CV267" s="1">
        <v>40.437</v>
      </c>
      <c r="CW267" s="1">
        <v>41.375</v>
      </c>
      <c r="CX267" s="1">
        <v>40.375</v>
      </c>
      <c r="CY267" s="1">
        <v>39.933125</v>
      </c>
      <c r="CZ267" s="1">
        <v>40.6053125</v>
      </c>
      <c r="DA267" s="1">
        <v>1959.98</v>
      </c>
      <c r="DB267" s="1">
        <v>40.010625</v>
      </c>
      <c r="DC267" s="1">
        <v>0.0</v>
      </c>
      <c r="DD267" s="1">
        <v>1.6602245177E9</v>
      </c>
      <c r="DE267" s="1">
        <v>0.0</v>
      </c>
      <c r="DF267" s="1">
        <v>1.660224008E9</v>
      </c>
      <c r="DG267" s="1" t="s">
        <v>357</v>
      </c>
      <c r="DH267" s="1">
        <v>1.660224008E9</v>
      </c>
      <c r="DI267" s="1">
        <v>1.660224007E9</v>
      </c>
      <c r="DJ267" s="1">
        <v>1.0</v>
      </c>
      <c r="DK267" s="1">
        <v>0.091</v>
      </c>
      <c r="DL267" s="1">
        <v>-0.018</v>
      </c>
      <c r="DM267" s="1">
        <v>1.42</v>
      </c>
      <c r="DN267" s="1">
        <v>0.02</v>
      </c>
      <c r="DO267" s="1">
        <v>400.0</v>
      </c>
      <c r="DP267" s="1">
        <v>26.0</v>
      </c>
      <c r="DQ267" s="1">
        <v>0.31</v>
      </c>
      <c r="DR267" s="1">
        <v>0.11</v>
      </c>
      <c r="DS267" s="1">
        <v>12.33927330357126</v>
      </c>
      <c r="DT267" s="1">
        <v>-1.651931531554646</v>
      </c>
      <c r="DU267" s="1">
        <v>0.2039454177388706</v>
      </c>
      <c r="DV267" s="1">
        <v>0.0</v>
      </c>
      <c r="DW267" s="1">
        <v>43.93881176998484</v>
      </c>
      <c r="DX267" s="1">
        <v>-0.6761414270920949</v>
      </c>
      <c r="DY267" s="1">
        <v>0.08398308526250546</v>
      </c>
      <c r="DZ267" s="1">
        <v>0.0</v>
      </c>
      <c r="EA267" s="1">
        <v>-55.26070333333334</v>
      </c>
      <c r="EB267" s="1">
        <v>0.08603959955498423</v>
      </c>
      <c r="EC267" s="1">
        <v>0.08400593424805677</v>
      </c>
      <c r="ED267" s="1">
        <v>1.0</v>
      </c>
      <c r="EE267" s="1">
        <v>904.8497966738606</v>
      </c>
      <c r="EF267" s="1">
        <v>329.4584191657292</v>
      </c>
      <c r="EG267" s="1">
        <v>23.92064125809935</v>
      </c>
      <c r="EH267" s="1">
        <v>0.0</v>
      </c>
      <c r="EI267" s="1">
        <v>2.12032975</v>
      </c>
      <c r="EJ267" s="1">
        <v>0.3192888180112598</v>
      </c>
      <c r="EK267" s="1">
        <v>0.03792418505963573</v>
      </c>
      <c r="EL267" s="1">
        <v>0.0</v>
      </c>
      <c r="EM267" s="1">
        <v>1.918699966776635</v>
      </c>
      <c r="EN267" s="1">
        <v>0.03816815576827794</v>
      </c>
      <c r="EO267" s="1">
        <v>0.002815862206761801</v>
      </c>
      <c r="EP267" s="1">
        <v>1.0</v>
      </c>
      <c r="EQ267" s="1">
        <v>2.0</v>
      </c>
      <c r="ER267" s="1">
        <v>6.0</v>
      </c>
      <c r="ES267" s="1" t="s">
        <v>393</v>
      </c>
      <c r="ET267" s="1">
        <v>2.94452</v>
      </c>
      <c r="EU267" s="1">
        <v>2.80119</v>
      </c>
      <c r="EV267" s="1">
        <v>0.188305</v>
      </c>
      <c r="EW267" s="1">
        <v>0.193592</v>
      </c>
      <c r="EX267" s="1">
        <v>0.118092</v>
      </c>
      <c r="EY267" s="1">
        <v>0.111577</v>
      </c>
      <c r="EZ267" s="1">
        <v>16690.3</v>
      </c>
      <c r="FA267" s="1">
        <v>17388.8</v>
      </c>
      <c r="FB267" s="1">
        <v>23901.6</v>
      </c>
      <c r="FC267" s="1">
        <v>25083.1</v>
      </c>
      <c r="FD267" s="1">
        <v>33733.8</v>
      </c>
      <c r="FE267" s="1">
        <v>35579.8</v>
      </c>
      <c r="FF267" s="1">
        <v>43562.8</v>
      </c>
      <c r="FG267" s="1">
        <v>46362.9</v>
      </c>
      <c r="FH267" s="1">
        <v>1.98918</v>
      </c>
      <c r="FI267" s="1">
        <v>1.9155</v>
      </c>
      <c r="FJ267" s="1">
        <v>0.133626</v>
      </c>
      <c r="FK267" s="1">
        <v>0.0</v>
      </c>
      <c r="FL267" s="1">
        <v>29.278</v>
      </c>
      <c r="FM267" s="1">
        <v>999.9</v>
      </c>
      <c r="FN267" s="1">
        <v>69.7</v>
      </c>
      <c r="FO267" s="1">
        <v>31.8</v>
      </c>
      <c r="FP267" s="1">
        <v>33.0885</v>
      </c>
      <c r="FQ267" s="1">
        <v>64.314</v>
      </c>
      <c r="FR267" s="1">
        <v>25.8854</v>
      </c>
      <c r="FS267" s="1">
        <v>1.0</v>
      </c>
      <c r="FT267" s="1">
        <v>0.222485</v>
      </c>
      <c r="FU267" s="1">
        <v>0.41692</v>
      </c>
      <c r="FV267" s="1">
        <v>20.3241</v>
      </c>
      <c r="FW267" s="1">
        <v>5.2131</v>
      </c>
      <c r="FX267" s="1">
        <v>11.9075</v>
      </c>
      <c r="FY267" s="1">
        <v>5.0029</v>
      </c>
      <c r="FZ267" s="1">
        <v>3.28953</v>
      </c>
      <c r="GA267" s="1">
        <v>9999.0</v>
      </c>
      <c r="GB267" s="1">
        <v>9999.0</v>
      </c>
      <c r="GC267" s="1">
        <v>9999.0</v>
      </c>
      <c r="GD267" s="1">
        <v>999.9</v>
      </c>
      <c r="GE267" s="1">
        <v>1.85944</v>
      </c>
      <c r="GF267" s="1">
        <v>1.8544</v>
      </c>
      <c r="GG267" s="1">
        <v>1.8576</v>
      </c>
      <c r="GH267" s="1">
        <v>1.85606</v>
      </c>
      <c r="GI267" s="1">
        <v>1.85486</v>
      </c>
      <c r="GJ267" s="1">
        <v>1.85456</v>
      </c>
      <c r="GK267" s="1">
        <v>1.85312</v>
      </c>
      <c r="GL267" s="1">
        <v>1.85638</v>
      </c>
      <c r="GM267" s="1">
        <v>0.0</v>
      </c>
      <c r="GN267" s="1">
        <v>0.0</v>
      </c>
      <c r="GO267" s="1">
        <v>0.0</v>
      </c>
      <c r="GP267" s="1">
        <v>0.0</v>
      </c>
      <c r="GQ267" s="1" t="s">
        <v>359</v>
      </c>
      <c r="GR267" s="1" t="s">
        <v>360</v>
      </c>
      <c r="GS267" s="1" t="s">
        <v>361</v>
      </c>
      <c r="GT267" s="1" t="s">
        <v>361</v>
      </c>
      <c r="GU267" s="1" t="s">
        <v>361</v>
      </c>
      <c r="GV267" s="1" t="s">
        <v>361</v>
      </c>
      <c r="GW267" s="1">
        <v>0.0</v>
      </c>
      <c r="GX267" s="1">
        <v>100.0</v>
      </c>
      <c r="GY267" s="1">
        <v>100.0</v>
      </c>
      <c r="GZ267" s="1">
        <v>2.52</v>
      </c>
      <c r="HA267" s="1">
        <v>0.0155</v>
      </c>
      <c r="HB267" s="1">
        <v>0.4508132229881339</v>
      </c>
      <c r="HC267" s="1">
        <v>0.002931838302181297</v>
      </c>
      <c r="HD267" s="1">
        <v>-1.375455985948503E-6</v>
      </c>
      <c r="HE267" s="1">
        <v>3.07004744371273E-10</v>
      </c>
      <c r="HF267" s="1">
        <v>-0.06116048014925604</v>
      </c>
      <c r="HG267" s="1">
        <v>0.0100384331276165</v>
      </c>
      <c r="HH267" s="1">
        <v>-3.153267371123071E-4</v>
      </c>
      <c r="HI267" s="1">
        <v>1.819468599177705E-6</v>
      </c>
      <c r="HJ267" s="1">
        <v>1.0</v>
      </c>
      <c r="HK267" s="1">
        <v>2112.0</v>
      </c>
      <c r="HL267" s="1">
        <v>3.0</v>
      </c>
      <c r="HM267" s="1">
        <v>29.0</v>
      </c>
      <c r="HN267" s="1">
        <v>8.5</v>
      </c>
      <c r="HO267" s="1">
        <v>8.5</v>
      </c>
      <c r="HP267" s="1">
        <v>2.64282</v>
      </c>
      <c r="HQ267" s="1">
        <v>2.27051</v>
      </c>
      <c r="HR267" s="1">
        <v>1.4978</v>
      </c>
      <c r="HS267" s="1">
        <v>2.30347</v>
      </c>
      <c r="HT267" s="1">
        <v>1.54785</v>
      </c>
      <c r="HU267" s="1">
        <v>2.34619</v>
      </c>
      <c r="HV267" s="1">
        <v>35.6613</v>
      </c>
      <c r="HW267" s="1">
        <v>15.568</v>
      </c>
      <c r="HX267" s="1">
        <v>18.0</v>
      </c>
      <c r="HY267" s="1">
        <v>500.892</v>
      </c>
      <c r="HZ267" s="1">
        <v>519.316</v>
      </c>
      <c r="IA267" s="1">
        <v>28.6662</v>
      </c>
      <c r="IB267" s="1">
        <v>29.9596</v>
      </c>
      <c r="IC267" s="1">
        <v>30.0006</v>
      </c>
      <c r="ID267" s="1">
        <v>29.7266</v>
      </c>
      <c r="IE267" s="1">
        <v>29.8174</v>
      </c>
      <c r="IF267" s="1">
        <v>52.913</v>
      </c>
      <c r="IG267" s="1">
        <v>27.6396</v>
      </c>
      <c r="IH267" s="1">
        <v>81.279</v>
      </c>
      <c r="II267" s="1">
        <v>28.6546</v>
      </c>
      <c r="IJ267" s="1">
        <v>1297.37</v>
      </c>
      <c r="IK267" s="1">
        <v>25.0618</v>
      </c>
      <c r="IL267" s="1">
        <v>100.748</v>
      </c>
      <c r="IM267" s="1">
        <v>100.484</v>
      </c>
      <c r="IN267" s="1" t="s">
        <v>362</v>
      </c>
    </row>
    <row r="268" ht="15.75" customHeight="1">
      <c r="A268" s="1">
        <v>252.0</v>
      </c>
      <c r="B268" s="1">
        <v>1.6602245196E9</v>
      </c>
      <c r="C268" s="1">
        <v>532.5999999046326</v>
      </c>
      <c r="D268" s="1" t="s">
        <v>839</v>
      </c>
      <c r="E268" s="1" t="s">
        <v>840</v>
      </c>
      <c r="F268" s="1">
        <v>1.0</v>
      </c>
      <c r="G268" s="1" t="s">
        <v>349</v>
      </c>
      <c r="H268" s="1" t="s">
        <v>350</v>
      </c>
      <c r="I268" s="1" t="s">
        <v>351</v>
      </c>
      <c r="J268" s="1" t="s">
        <v>352</v>
      </c>
      <c r="K268" s="1" t="s">
        <v>353</v>
      </c>
      <c r="L268" s="1" t="s">
        <v>354</v>
      </c>
      <c r="M268" s="1" t="s">
        <v>355</v>
      </c>
      <c r="N268" s="1">
        <v>1.660224512099999E9</v>
      </c>
      <c r="O268" s="1">
        <f t="shared" si="1"/>
        <v>0.00180644605</v>
      </c>
      <c r="P268" s="1">
        <f t="shared" si="2"/>
        <v>1.80644605</v>
      </c>
      <c r="Q268" s="1">
        <f t="shared" si="3"/>
        <v>12.27268645</v>
      </c>
      <c r="R268" s="1">
        <f t="shared" si="4"/>
        <v>1174.354667</v>
      </c>
      <c r="S268" s="1">
        <f t="shared" si="5"/>
        <v>923.5854437</v>
      </c>
      <c r="T268" s="1">
        <f t="shared" si="6"/>
        <v>91.94836511</v>
      </c>
      <c r="U268" s="1">
        <f t="shared" si="7"/>
        <v>116.9139167</v>
      </c>
      <c r="V268" s="1">
        <f t="shared" si="8"/>
        <v>0.09174421976</v>
      </c>
      <c r="W268" s="1">
        <f t="shared" si="9"/>
        <v>2.91931928</v>
      </c>
      <c r="X268" s="1">
        <f t="shared" si="10"/>
        <v>0.09017205547</v>
      </c>
      <c r="Y268" s="1">
        <f t="shared" si="11"/>
        <v>0.0564965433</v>
      </c>
      <c r="Z268" s="1">
        <f t="shared" si="12"/>
        <v>321.5133192</v>
      </c>
      <c r="AA268" s="1">
        <f t="shared" si="13"/>
        <v>32.43697511</v>
      </c>
      <c r="AB268" s="1">
        <f t="shared" si="14"/>
        <v>31.44112</v>
      </c>
      <c r="AC268" s="1">
        <f t="shared" si="15"/>
        <v>4.626097212</v>
      </c>
      <c r="AD268" s="1">
        <f t="shared" si="16"/>
        <v>59.92715624</v>
      </c>
      <c r="AE268" s="1">
        <f t="shared" si="17"/>
        <v>2.705095971</v>
      </c>
      <c r="AF268" s="1">
        <f t="shared" si="18"/>
        <v>4.513973531</v>
      </c>
      <c r="AG268" s="1">
        <f t="shared" si="19"/>
        <v>1.921001242</v>
      </c>
      <c r="AH268" s="1">
        <f t="shared" si="20"/>
        <v>-79.6642708</v>
      </c>
      <c r="AI268" s="1">
        <f t="shared" si="21"/>
        <v>-67.8387592</v>
      </c>
      <c r="AJ268" s="1">
        <f t="shared" si="22"/>
        <v>-5.229919562</v>
      </c>
      <c r="AK268" s="1">
        <f t="shared" si="23"/>
        <v>168.7803696</v>
      </c>
      <c r="AL268" s="1">
        <f t="shared" si="24"/>
        <v>43.89281566</v>
      </c>
      <c r="AM268" s="1">
        <f t="shared" si="25"/>
        <v>1.838222113</v>
      </c>
      <c r="AN268" s="1">
        <f t="shared" si="26"/>
        <v>12.27268645</v>
      </c>
      <c r="AO268" s="1">
        <v>1284.860334443939</v>
      </c>
      <c r="AP268" s="1">
        <v>1243.367575757576</v>
      </c>
      <c r="AQ268" s="1">
        <v>5.165754596157522</v>
      </c>
      <c r="AR268" s="1">
        <v>64.96869328460993</v>
      </c>
      <c r="AS268" s="1">
        <f t="shared" si="27"/>
        <v>1.80644605</v>
      </c>
      <c r="AT268" s="1">
        <v>25.00800460053477</v>
      </c>
      <c r="AU268" s="1">
        <v>27.13649454545454</v>
      </c>
      <c r="AV268" s="1">
        <v>-0.003036262841893424</v>
      </c>
      <c r="AW268" s="1">
        <v>84.42991726890527</v>
      </c>
      <c r="AX268" s="1">
        <v>0.0</v>
      </c>
      <c r="AY268" s="1">
        <v>0.0</v>
      </c>
      <c r="AZ268" s="1">
        <f t="shared" si="28"/>
        <v>1</v>
      </c>
      <c r="BA268" s="1">
        <f t="shared" si="29"/>
        <v>0</v>
      </c>
      <c r="BB268" s="1">
        <f t="shared" si="30"/>
        <v>51876.79178</v>
      </c>
      <c r="BC268" s="1">
        <f t="shared" si="31"/>
        <v>1999.979333</v>
      </c>
      <c r="BD268" s="1">
        <f t="shared" si="32"/>
        <v>1681.18296</v>
      </c>
      <c r="BE268" s="1">
        <f t="shared" si="33"/>
        <v>0.8406001662</v>
      </c>
      <c r="BF268" s="1">
        <f t="shared" si="34"/>
        <v>0.1607583208</v>
      </c>
      <c r="BG268" s="1">
        <v>6.0</v>
      </c>
      <c r="BH268" s="1">
        <v>0.5</v>
      </c>
      <c r="BI268" s="1" t="s">
        <v>356</v>
      </c>
      <c r="BJ268" s="1">
        <v>2.0</v>
      </c>
      <c r="BK268" s="1" t="b">
        <v>1</v>
      </c>
      <c r="BL268" s="1">
        <v>1.660224512099999E9</v>
      </c>
      <c r="BM268" s="1">
        <v>1174.354666666667</v>
      </c>
      <c r="BN268" s="1">
        <v>1229.601333333333</v>
      </c>
      <c r="BO268" s="1">
        <v>27.17163333333334</v>
      </c>
      <c r="BP268" s="1">
        <v>25.02629333333334</v>
      </c>
      <c r="BQ268" s="1">
        <v>1171.861333333333</v>
      </c>
      <c r="BR268" s="1">
        <v>27.15627333333334</v>
      </c>
      <c r="BS268" s="1">
        <v>500.1374</v>
      </c>
      <c r="BT268" s="1">
        <v>99.45584666666666</v>
      </c>
      <c r="BU268" s="1">
        <v>0.1000371266666667</v>
      </c>
      <c r="BV268" s="1">
        <v>31.01008666666667</v>
      </c>
      <c r="BW268" s="1">
        <v>31.44112</v>
      </c>
      <c r="BX268" s="1">
        <v>999.8999999999999</v>
      </c>
      <c r="BY268" s="1">
        <v>0.0</v>
      </c>
      <c r="BZ268" s="1">
        <v>0.0</v>
      </c>
      <c r="CA268" s="1">
        <v>9996.191333333332</v>
      </c>
      <c r="CB268" s="1">
        <v>0.0</v>
      </c>
      <c r="CC268" s="1">
        <v>7.331676000000001</v>
      </c>
      <c r="CD268" s="1">
        <v>-55.24880666666666</v>
      </c>
      <c r="CE268" s="1">
        <v>1207.153333333333</v>
      </c>
      <c r="CF268" s="1">
        <v>1261.164</v>
      </c>
      <c r="CG268" s="1">
        <v>2.14534</v>
      </c>
      <c r="CH268" s="1">
        <v>1229.601333333333</v>
      </c>
      <c r="CI268" s="1">
        <v>25.02629333333334</v>
      </c>
      <c r="CJ268" s="1">
        <v>2.702377333333333</v>
      </c>
      <c r="CK268" s="1">
        <v>2.489010666666667</v>
      </c>
      <c r="CL268" s="1">
        <v>22.29956666666667</v>
      </c>
      <c r="CM268" s="1">
        <v>20.95480666666667</v>
      </c>
      <c r="CN268" s="1">
        <v>1999.979333333333</v>
      </c>
      <c r="CO268" s="1">
        <v>0.9799934000000001</v>
      </c>
      <c r="CP268" s="1">
        <v>0.0200068</v>
      </c>
      <c r="CQ268" s="1">
        <v>0.0</v>
      </c>
      <c r="CR268" s="1">
        <v>2.4902</v>
      </c>
      <c r="CS268" s="1">
        <v>0.0</v>
      </c>
      <c r="CT268" s="1">
        <v>22548.82666666667</v>
      </c>
      <c r="CU268" s="1">
        <v>17412.11333333333</v>
      </c>
      <c r="CV268" s="1">
        <v>40.437</v>
      </c>
      <c r="CW268" s="1">
        <v>41.375</v>
      </c>
      <c r="CX268" s="1">
        <v>40.375</v>
      </c>
      <c r="CY268" s="1">
        <v>39.93286666666667</v>
      </c>
      <c r="CZ268" s="1">
        <v>40.60400000000001</v>
      </c>
      <c r="DA268" s="1">
        <v>1959.968666666667</v>
      </c>
      <c r="DB268" s="1">
        <v>40.01066666666667</v>
      </c>
      <c r="DC268" s="1">
        <v>0.0</v>
      </c>
      <c r="DD268" s="1">
        <v>1.6602245183E9</v>
      </c>
      <c r="DE268" s="1">
        <v>0.0</v>
      </c>
      <c r="DF268" s="1">
        <v>1.660224008E9</v>
      </c>
      <c r="DG268" s="1" t="s">
        <v>357</v>
      </c>
      <c r="DH268" s="1">
        <v>1.660224008E9</v>
      </c>
      <c r="DI268" s="1">
        <v>1.660224007E9</v>
      </c>
      <c r="DJ268" s="1">
        <v>1.0</v>
      </c>
      <c r="DK268" s="1">
        <v>0.091</v>
      </c>
      <c r="DL268" s="1">
        <v>-0.018</v>
      </c>
      <c r="DM268" s="1">
        <v>1.42</v>
      </c>
      <c r="DN268" s="1">
        <v>0.02</v>
      </c>
      <c r="DO268" s="1">
        <v>400.0</v>
      </c>
      <c r="DP268" s="1">
        <v>26.0</v>
      </c>
      <c r="DQ268" s="1">
        <v>0.31</v>
      </c>
      <c r="DR268" s="1">
        <v>0.11</v>
      </c>
      <c r="DS268" s="1">
        <v>12.33004274573305</v>
      </c>
      <c r="DT268" s="1">
        <v>-1.442322727189247</v>
      </c>
      <c r="DU268" s="1">
        <v>0.2022688875665146</v>
      </c>
      <c r="DV268" s="1">
        <v>0.0</v>
      </c>
      <c r="DW268" s="1">
        <v>43.91440468045631</v>
      </c>
      <c r="DX268" s="1">
        <v>-0.9378582719246049</v>
      </c>
      <c r="DY268" s="1">
        <v>0.09572689197224082</v>
      </c>
      <c r="DZ268" s="1">
        <v>0.0</v>
      </c>
      <c r="EA268" s="1">
        <v>-55.25332903225807</v>
      </c>
      <c r="EB268" s="1">
        <v>0.4395241935484064</v>
      </c>
      <c r="EC268" s="1">
        <v>0.08908230045245896</v>
      </c>
      <c r="ED268" s="1">
        <v>1.0</v>
      </c>
      <c r="EE268" s="1">
        <v>914.973558888553</v>
      </c>
      <c r="EF268" s="1">
        <v>321.2319800047021</v>
      </c>
      <c r="EG268" s="1">
        <v>23.37117243323266</v>
      </c>
      <c r="EH268" s="1">
        <v>0.0</v>
      </c>
      <c r="EI268" s="1">
        <v>2.12440512195122</v>
      </c>
      <c r="EJ268" s="1">
        <v>0.2562545644599317</v>
      </c>
      <c r="EK268" s="1">
        <v>0.03475668260868314</v>
      </c>
      <c r="EL268" s="1">
        <v>0.0</v>
      </c>
      <c r="EM268" s="1">
        <v>1.920084247241068</v>
      </c>
      <c r="EN268" s="1">
        <v>0.04460464088112366</v>
      </c>
      <c r="EO268" s="1">
        <v>0.003274429292063617</v>
      </c>
      <c r="EP268" s="1">
        <v>1.0</v>
      </c>
      <c r="EQ268" s="1">
        <v>2.0</v>
      </c>
      <c r="ER268" s="1">
        <v>6.0</v>
      </c>
      <c r="ES268" s="1" t="s">
        <v>393</v>
      </c>
      <c r="ET268" s="1">
        <v>2.94469</v>
      </c>
      <c r="EU268" s="1">
        <v>2.80106</v>
      </c>
      <c r="EV268" s="1">
        <v>0.188791</v>
      </c>
      <c r="EW268" s="1">
        <v>0.194071</v>
      </c>
      <c r="EX268" s="1">
        <v>0.118079</v>
      </c>
      <c r="EY268" s="1">
        <v>0.111569</v>
      </c>
      <c r="EZ268" s="1">
        <v>16680.4</v>
      </c>
      <c r="FA268" s="1">
        <v>17378.5</v>
      </c>
      <c r="FB268" s="1">
        <v>23901.8</v>
      </c>
      <c r="FC268" s="1">
        <v>25083.1</v>
      </c>
      <c r="FD268" s="1">
        <v>33734.5</v>
      </c>
      <c r="FE268" s="1">
        <v>35579.9</v>
      </c>
      <c r="FF268" s="1">
        <v>43563.0</v>
      </c>
      <c r="FG268" s="1">
        <v>46362.6</v>
      </c>
      <c r="FH268" s="1">
        <v>1.98923</v>
      </c>
      <c r="FI268" s="1">
        <v>1.91545</v>
      </c>
      <c r="FJ268" s="1">
        <v>0.133283</v>
      </c>
      <c r="FK268" s="1">
        <v>0.0</v>
      </c>
      <c r="FL268" s="1">
        <v>29.2787</v>
      </c>
      <c r="FM268" s="1">
        <v>999.9</v>
      </c>
      <c r="FN268" s="1">
        <v>69.7</v>
      </c>
      <c r="FO268" s="1">
        <v>31.8</v>
      </c>
      <c r="FP268" s="1">
        <v>33.0873</v>
      </c>
      <c r="FQ268" s="1">
        <v>64.454</v>
      </c>
      <c r="FR268" s="1">
        <v>25.7171</v>
      </c>
      <c r="FS268" s="1">
        <v>1.0</v>
      </c>
      <c r="FT268" s="1">
        <v>0.222569</v>
      </c>
      <c r="FU268" s="1">
        <v>0.419984</v>
      </c>
      <c r="FV268" s="1">
        <v>20.3241</v>
      </c>
      <c r="FW268" s="1">
        <v>5.2131</v>
      </c>
      <c r="FX268" s="1">
        <v>11.9074</v>
      </c>
      <c r="FY268" s="1">
        <v>5.0028</v>
      </c>
      <c r="FZ268" s="1">
        <v>3.28948</v>
      </c>
      <c r="GA268" s="1">
        <v>9999.0</v>
      </c>
      <c r="GB268" s="1">
        <v>9999.0</v>
      </c>
      <c r="GC268" s="1">
        <v>9999.0</v>
      </c>
      <c r="GD268" s="1">
        <v>999.9</v>
      </c>
      <c r="GE268" s="1">
        <v>1.85944</v>
      </c>
      <c r="GF268" s="1">
        <v>1.8544</v>
      </c>
      <c r="GG268" s="1">
        <v>1.8576</v>
      </c>
      <c r="GH268" s="1">
        <v>1.85607</v>
      </c>
      <c r="GI268" s="1">
        <v>1.85486</v>
      </c>
      <c r="GJ268" s="1">
        <v>1.85456</v>
      </c>
      <c r="GK268" s="1">
        <v>1.85314</v>
      </c>
      <c r="GL268" s="1">
        <v>1.85638</v>
      </c>
      <c r="GM268" s="1">
        <v>0.0</v>
      </c>
      <c r="GN268" s="1">
        <v>0.0</v>
      </c>
      <c r="GO268" s="1">
        <v>0.0</v>
      </c>
      <c r="GP268" s="1">
        <v>0.0</v>
      </c>
      <c r="GQ268" s="1" t="s">
        <v>359</v>
      </c>
      <c r="GR268" s="1" t="s">
        <v>360</v>
      </c>
      <c r="GS268" s="1" t="s">
        <v>361</v>
      </c>
      <c r="GT268" s="1" t="s">
        <v>361</v>
      </c>
      <c r="GU268" s="1" t="s">
        <v>361</v>
      </c>
      <c r="GV268" s="1" t="s">
        <v>361</v>
      </c>
      <c r="GW268" s="1">
        <v>0.0</v>
      </c>
      <c r="GX268" s="1">
        <v>100.0</v>
      </c>
      <c r="GY268" s="1">
        <v>100.0</v>
      </c>
      <c r="GZ268" s="1">
        <v>2.53</v>
      </c>
      <c r="HA268" s="1">
        <v>0.0154</v>
      </c>
      <c r="HB268" s="1">
        <v>0.4508132229881339</v>
      </c>
      <c r="HC268" s="1">
        <v>0.002931838302181297</v>
      </c>
      <c r="HD268" s="1">
        <v>-1.375455985948503E-6</v>
      </c>
      <c r="HE268" s="1">
        <v>3.07004744371273E-10</v>
      </c>
      <c r="HF268" s="1">
        <v>-0.06116048014925604</v>
      </c>
      <c r="HG268" s="1">
        <v>0.0100384331276165</v>
      </c>
      <c r="HH268" s="1">
        <v>-3.153267371123071E-4</v>
      </c>
      <c r="HI268" s="1">
        <v>1.819468599177705E-6</v>
      </c>
      <c r="HJ268" s="1">
        <v>1.0</v>
      </c>
      <c r="HK268" s="1">
        <v>2112.0</v>
      </c>
      <c r="HL268" s="1">
        <v>3.0</v>
      </c>
      <c r="HM268" s="1">
        <v>29.0</v>
      </c>
      <c r="HN268" s="1">
        <v>8.5</v>
      </c>
      <c r="HO268" s="1">
        <v>8.5</v>
      </c>
      <c r="HP268" s="1">
        <v>2.65381</v>
      </c>
      <c r="HQ268" s="1">
        <v>2.27173</v>
      </c>
      <c r="HR268" s="1">
        <v>1.4978</v>
      </c>
      <c r="HS268" s="1">
        <v>2.30347</v>
      </c>
      <c r="HT268" s="1">
        <v>1.54785</v>
      </c>
      <c r="HU268" s="1">
        <v>2.25952</v>
      </c>
      <c r="HV268" s="1">
        <v>35.6845</v>
      </c>
      <c r="HW268" s="1">
        <v>15.5592</v>
      </c>
      <c r="HX268" s="1">
        <v>18.0</v>
      </c>
      <c r="HY268" s="1">
        <v>500.927</v>
      </c>
      <c r="HZ268" s="1">
        <v>519.289</v>
      </c>
      <c r="IA268" s="1">
        <v>28.6632</v>
      </c>
      <c r="IB268" s="1">
        <v>29.9608</v>
      </c>
      <c r="IC268" s="1">
        <v>30.0005</v>
      </c>
      <c r="ID268" s="1">
        <v>29.7273</v>
      </c>
      <c r="IE268" s="1">
        <v>29.8182</v>
      </c>
      <c r="IF268" s="1">
        <v>53.142</v>
      </c>
      <c r="IG268" s="1">
        <v>27.6396</v>
      </c>
      <c r="IH268" s="1">
        <v>81.279</v>
      </c>
      <c r="II268" s="1">
        <v>28.6414</v>
      </c>
      <c r="IJ268" s="1">
        <v>1297.37</v>
      </c>
      <c r="IK268" s="1">
        <v>25.0618</v>
      </c>
      <c r="IL268" s="1">
        <v>100.749</v>
      </c>
      <c r="IM268" s="1">
        <v>100.484</v>
      </c>
      <c r="IN268" s="1" t="s">
        <v>362</v>
      </c>
    </row>
    <row r="269" ht="15.75" customHeight="1">
      <c r="A269" s="1">
        <v>253.0</v>
      </c>
      <c r="B269" s="1">
        <v>1.6602245206E9</v>
      </c>
      <c r="C269" s="1">
        <v>533.5999999046326</v>
      </c>
      <c r="D269" s="1" t="s">
        <v>841</v>
      </c>
      <c r="E269" s="1" t="s">
        <v>842</v>
      </c>
      <c r="F269" s="1">
        <v>1.0</v>
      </c>
      <c r="G269" s="1" t="s">
        <v>349</v>
      </c>
      <c r="H269" s="1" t="s">
        <v>350</v>
      </c>
      <c r="I269" s="1" t="s">
        <v>351</v>
      </c>
      <c r="J269" s="1" t="s">
        <v>352</v>
      </c>
      <c r="K269" s="1" t="s">
        <v>353</v>
      </c>
      <c r="L269" s="1" t="s">
        <v>354</v>
      </c>
      <c r="M269" s="1" t="s">
        <v>355</v>
      </c>
      <c r="N269" s="1">
        <v>1.6602245126E9</v>
      </c>
      <c r="O269" s="1">
        <f t="shared" si="1"/>
        <v>0.001808718461</v>
      </c>
      <c r="P269" s="1">
        <f t="shared" si="2"/>
        <v>1.808718461</v>
      </c>
      <c r="Q269" s="1">
        <f t="shared" si="3"/>
        <v>12.23052791</v>
      </c>
      <c r="R269" s="1">
        <f t="shared" si="4"/>
        <v>1176.8725</v>
      </c>
      <c r="S269" s="1">
        <f t="shared" si="5"/>
        <v>926.9883538</v>
      </c>
      <c r="T269" s="1">
        <f t="shared" si="6"/>
        <v>92.28719542</v>
      </c>
      <c r="U269" s="1">
        <f t="shared" si="7"/>
        <v>117.1646461</v>
      </c>
      <c r="V269" s="1">
        <f t="shared" si="8"/>
        <v>0.09184703316</v>
      </c>
      <c r="W269" s="1">
        <f t="shared" si="9"/>
        <v>2.919252439</v>
      </c>
      <c r="X269" s="1">
        <f t="shared" si="10"/>
        <v>0.0902713404</v>
      </c>
      <c r="Y269" s="1">
        <f t="shared" si="11"/>
        <v>0.05655890584</v>
      </c>
      <c r="Z269" s="1">
        <f t="shared" si="12"/>
        <v>321.5159169</v>
      </c>
      <c r="AA269" s="1">
        <f t="shared" si="13"/>
        <v>32.43676126</v>
      </c>
      <c r="AB269" s="1">
        <f t="shared" si="14"/>
        <v>31.4413625</v>
      </c>
      <c r="AC269" s="1">
        <f t="shared" si="15"/>
        <v>4.62616097</v>
      </c>
      <c r="AD269" s="1">
        <f t="shared" si="16"/>
        <v>59.92070165</v>
      </c>
      <c r="AE269" s="1">
        <f t="shared" si="17"/>
        <v>2.704855823</v>
      </c>
      <c r="AF269" s="1">
        <f t="shared" si="18"/>
        <v>4.514058995</v>
      </c>
      <c r="AG269" s="1">
        <f t="shared" si="19"/>
        <v>1.921305147</v>
      </c>
      <c r="AH269" s="1">
        <f t="shared" si="20"/>
        <v>-79.76448413</v>
      </c>
      <c r="AI269" s="1">
        <f t="shared" si="21"/>
        <v>-67.82310707</v>
      </c>
      <c r="AJ269" s="1">
        <f t="shared" si="22"/>
        <v>-5.228847419</v>
      </c>
      <c r="AK269" s="1">
        <f t="shared" si="23"/>
        <v>168.6994783</v>
      </c>
      <c r="AL269" s="1">
        <f t="shared" si="24"/>
        <v>43.89204989</v>
      </c>
      <c r="AM269" s="1">
        <f t="shared" si="25"/>
        <v>1.837333282</v>
      </c>
      <c r="AN269" s="1">
        <f t="shared" si="26"/>
        <v>12.23052791</v>
      </c>
      <c r="AO269" s="1">
        <v>1289.940795725922</v>
      </c>
      <c r="AP269" s="1">
        <v>1248.537151515151</v>
      </c>
      <c r="AQ269" s="1">
        <v>5.158479226120521</v>
      </c>
      <c r="AR269" s="1">
        <v>64.96869328460993</v>
      </c>
      <c r="AS269" s="1">
        <f t="shared" si="27"/>
        <v>1.808718461</v>
      </c>
      <c r="AT269" s="1">
        <v>25.00671750087522</v>
      </c>
      <c r="AU269" s="1">
        <v>27.13260787878787</v>
      </c>
      <c r="AV269" s="1">
        <v>-0.002244256001465695</v>
      </c>
      <c r="AW269" s="1">
        <v>84.42991726890527</v>
      </c>
      <c r="AX269" s="1">
        <v>0.0</v>
      </c>
      <c r="AY269" s="1">
        <v>0.0</v>
      </c>
      <c r="AZ269" s="1">
        <f t="shared" si="28"/>
        <v>1</v>
      </c>
      <c r="BA269" s="1">
        <f t="shared" si="29"/>
        <v>0</v>
      </c>
      <c r="BB269" s="1">
        <f t="shared" si="30"/>
        <v>51874.83663</v>
      </c>
      <c r="BC269" s="1">
        <f t="shared" si="31"/>
        <v>1999.995625</v>
      </c>
      <c r="BD269" s="1">
        <f t="shared" si="32"/>
        <v>1681.196644</v>
      </c>
      <c r="BE269" s="1">
        <f t="shared" si="33"/>
        <v>0.8406001607</v>
      </c>
      <c r="BF269" s="1">
        <f t="shared" si="34"/>
        <v>0.1607583101</v>
      </c>
      <c r="BG269" s="1">
        <v>6.0</v>
      </c>
      <c r="BH269" s="1">
        <v>0.5</v>
      </c>
      <c r="BI269" s="1" t="s">
        <v>356</v>
      </c>
      <c r="BJ269" s="1">
        <v>2.0</v>
      </c>
      <c r="BK269" s="1" t="b">
        <v>1</v>
      </c>
      <c r="BL269" s="1">
        <v>1.6602245126E9</v>
      </c>
      <c r="BM269" s="1">
        <v>1176.8725</v>
      </c>
      <c r="BN269" s="1">
        <v>1232.1225</v>
      </c>
      <c r="BO269" s="1">
        <v>27.16920625</v>
      </c>
      <c r="BP269" s="1">
        <v>25.0249</v>
      </c>
      <c r="BQ269" s="1">
        <v>1174.376875</v>
      </c>
      <c r="BR269" s="1">
        <v>27.1538375</v>
      </c>
      <c r="BS269" s="1">
        <v>500.1378125</v>
      </c>
      <c r="BT269" s="1">
        <v>99.4559</v>
      </c>
      <c r="BU269" s="1">
        <v>0.10003836875</v>
      </c>
      <c r="BV269" s="1">
        <v>31.01041875</v>
      </c>
      <c r="BW269" s="1">
        <v>31.4413625</v>
      </c>
      <c r="BX269" s="1">
        <v>999.9</v>
      </c>
      <c r="BY269" s="1">
        <v>0.0</v>
      </c>
      <c r="BZ269" s="1">
        <v>0.0</v>
      </c>
      <c r="CA269" s="1">
        <v>9995.804375</v>
      </c>
      <c r="CB269" s="1">
        <v>0.0</v>
      </c>
      <c r="CC269" s="1">
        <v>7.326560625</v>
      </c>
      <c r="CD269" s="1">
        <v>-55.25161249999999</v>
      </c>
      <c r="CE269" s="1">
        <v>1209.73875</v>
      </c>
      <c r="CF269" s="1">
        <v>1263.7475</v>
      </c>
      <c r="CG269" s="1">
        <v>2.14430875</v>
      </c>
      <c r="CH269" s="1">
        <v>1232.1225</v>
      </c>
      <c r="CI269" s="1">
        <v>25.0249</v>
      </c>
      <c r="CJ269" s="1">
        <v>2.7021375</v>
      </c>
      <c r="CK269" s="1">
        <v>2.488873125</v>
      </c>
      <c r="CL269" s="1">
        <v>22.29810625</v>
      </c>
      <c r="CM269" s="1">
        <v>20.95390625</v>
      </c>
      <c r="CN269" s="1">
        <v>1999.995625</v>
      </c>
      <c r="CO269" s="1">
        <v>0.9799935625</v>
      </c>
      <c r="CP269" s="1">
        <v>0.0200066375</v>
      </c>
      <c r="CQ269" s="1">
        <v>0.0</v>
      </c>
      <c r="CR269" s="1">
        <v>2.461375</v>
      </c>
      <c r="CS269" s="1">
        <v>0.0</v>
      </c>
      <c r="CT269" s="1">
        <v>22548.56875</v>
      </c>
      <c r="CU269" s="1">
        <v>17412.25625</v>
      </c>
      <c r="CV269" s="1">
        <v>40.437</v>
      </c>
      <c r="CW269" s="1">
        <v>41.375</v>
      </c>
      <c r="CX269" s="1">
        <v>40.375</v>
      </c>
      <c r="CY269" s="1">
        <v>39.933125</v>
      </c>
      <c r="CZ269" s="1">
        <v>40.6053125</v>
      </c>
      <c r="DA269" s="1">
        <v>1959.985</v>
      </c>
      <c r="DB269" s="1">
        <v>40.010625</v>
      </c>
      <c r="DC269" s="1">
        <v>0.0</v>
      </c>
      <c r="DD269" s="1">
        <v>1.6602245195E9</v>
      </c>
      <c r="DE269" s="1">
        <v>0.0</v>
      </c>
      <c r="DF269" s="1">
        <v>1.660224008E9</v>
      </c>
      <c r="DG269" s="1" t="s">
        <v>357</v>
      </c>
      <c r="DH269" s="1">
        <v>1.660224008E9</v>
      </c>
      <c r="DI269" s="1">
        <v>1.660224007E9</v>
      </c>
      <c r="DJ269" s="1">
        <v>1.0</v>
      </c>
      <c r="DK269" s="1">
        <v>0.091</v>
      </c>
      <c r="DL269" s="1">
        <v>-0.018</v>
      </c>
      <c r="DM269" s="1">
        <v>1.42</v>
      </c>
      <c r="DN269" s="1">
        <v>0.02</v>
      </c>
      <c r="DO269" s="1">
        <v>400.0</v>
      </c>
      <c r="DP269" s="1">
        <v>26.0</v>
      </c>
      <c r="DQ269" s="1">
        <v>0.31</v>
      </c>
      <c r="DR269" s="1">
        <v>0.11</v>
      </c>
      <c r="DS269" s="1">
        <v>12.31832388273993</v>
      </c>
      <c r="DT269" s="1">
        <v>-1.436936706118817</v>
      </c>
      <c r="DU269" s="1">
        <v>0.2023366723654656</v>
      </c>
      <c r="DV269" s="1">
        <v>0.0</v>
      </c>
      <c r="DW269" s="1">
        <v>43.89416226596209</v>
      </c>
      <c r="DX269" s="1">
        <v>-0.9681834016010075</v>
      </c>
      <c r="DY269" s="1">
        <v>0.0984640043271382</v>
      </c>
      <c r="DZ269" s="1">
        <v>0.0</v>
      </c>
      <c r="EA269" s="1">
        <v>-55.24735</v>
      </c>
      <c r="EB269" s="1">
        <v>0.5253650723026291</v>
      </c>
      <c r="EC269" s="1">
        <v>0.09234529314841469</v>
      </c>
      <c r="ED269" s="1">
        <v>1.0</v>
      </c>
      <c r="EE269" s="1">
        <v>921.4077188371474</v>
      </c>
      <c r="EF269" s="1">
        <v>318.6069430309067</v>
      </c>
      <c r="EG269" s="1">
        <v>23.94390671711959</v>
      </c>
      <c r="EH269" s="1">
        <v>0.0</v>
      </c>
      <c r="EI269" s="1">
        <v>2.1307455</v>
      </c>
      <c r="EJ269" s="1">
        <v>0.164224165103195</v>
      </c>
      <c r="EK269" s="1">
        <v>0.0290717233708289</v>
      </c>
      <c r="EL269" s="1">
        <v>0.0</v>
      </c>
      <c r="EM269" s="1">
        <v>1.920988029138186</v>
      </c>
      <c r="EN269" s="1">
        <v>0.04654690528666164</v>
      </c>
      <c r="EO269" s="1">
        <v>0.003517695799000272</v>
      </c>
      <c r="EP269" s="1">
        <v>1.0</v>
      </c>
      <c r="EQ269" s="1">
        <v>2.0</v>
      </c>
      <c r="ER269" s="1">
        <v>6.0</v>
      </c>
      <c r="ES269" s="1" t="s">
        <v>393</v>
      </c>
      <c r="ET269" s="1">
        <v>2.94465</v>
      </c>
      <c r="EU269" s="1">
        <v>2.80114</v>
      </c>
      <c r="EV269" s="1">
        <v>0.189271</v>
      </c>
      <c r="EW269" s="1">
        <v>0.194551</v>
      </c>
      <c r="EX269" s="1">
        <v>0.11807</v>
      </c>
      <c r="EY269" s="1">
        <v>0.111567</v>
      </c>
      <c r="EZ269" s="1">
        <v>16670.5</v>
      </c>
      <c r="FA269" s="1">
        <v>17368.1</v>
      </c>
      <c r="FB269" s="1">
        <v>23901.9</v>
      </c>
      <c r="FC269" s="1">
        <v>25083.1</v>
      </c>
      <c r="FD269" s="1">
        <v>33735.1</v>
      </c>
      <c r="FE269" s="1">
        <v>35579.9</v>
      </c>
      <c r="FF269" s="1">
        <v>43563.3</v>
      </c>
      <c r="FG269" s="1">
        <v>46362.5</v>
      </c>
      <c r="FH269" s="1">
        <v>1.98908</v>
      </c>
      <c r="FI269" s="1">
        <v>1.9154</v>
      </c>
      <c r="FJ269" s="1">
        <v>0.133075</v>
      </c>
      <c r="FK269" s="1">
        <v>0.0</v>
      </c>
      <c r="FL269" s="1">
        <v>29.2793</v>
      </c>
      <c r="FM269" s="1">
        <v>999.9</v>
      </c>
      <c r="FN269" s="1">
        <v>69.7</v>
      </c>
      <c r="FO269" s="1">
        <v>31.8</v>
      </c>
      <c r="FP269" s="1">
        <v>33.0872</v>
      </c>
      <c r="FQ269" s="1">
        <v>64.324</v>
      </c>
      <c r="FR269" s="1">
        <v>25.8894</v>
      </c>
      <c r="FS269" s="1">
        <v>1.0</v>
      </c>
      <c r="FT269" s="1">
        <v>0.222637</v>
      </c>
      <c r="FU269" s="1">
        <v>0.432081</v>
      </c>
      <c r="FV269" s="1">
        <v>20.324</v>
      </c>
      <c r="FW269" s="1">
        <v>5.21325</v>
      </c>
      <c r="FX269" s="1">
        <v>11.9075</v>
      </c>
      <c r="FY269" s="1">
        <v>5.00275</v>
      </c>
      <c r="FZ269" s="1">
        <v>3.28948</v>
      </c>
      <c r="GA269" s="1">
        <v>9999.0</v>
      </c>
      <c r="GB269" s="1">
        <v>9999.0</v>
      </c>
      <c r="GC269" s="1">
        <v>9999.0</v>
      </c>
      <c r="GD269" s="1">
        <v>999.9</v>
      </c>
      <c r="GE269" s="1">
        <v>1.85945</v>
      </c>
      <c r="GF269" s="1">
        <v>1.8544</v>
      </c>
      <c r="GG269" s="1">
        <v>1.8576</v>
      </c>
      <c r="GH269" s="1">
        <v>1.85608</v>
      </c>
      <c r="GI269" s="1">
        <v>1.85486</v>
      </c>
      <c r="GJ269" s="1">
        <v>1.85456</v>
      </c>
      <c r="GK269" s="1">
        <v>1.85315</v>
      </c>
      <c r="GL269" s="1">
        <v>1.85638</v>
      </c>
      <c r="GM269" s="1">
        <v>0.0</v>
      </c>
      <c r="GN269" s="1">
        <v>0.0</v>
      </c>
      <c r="GO269" s="1">
        <v>0.0</v>
      </c>
      <c r="GP269" s="1">
        <v>0.0</v>
      </c>
      <c r="GQ269" s="1" t="s">
        <v>359</v>
      </c>
      <c r="GR269" s="1" t="s">
        <v>360</v>
      </c>
      <c r="GS269" s="1" t="s">
        <v>361</v>
      </c>
      <c r="GT269" s="1" t="s">
        <v>361</v>
      </c>
      <c r="GU269" s="1" t="s">
        <v>361</v>
      </c>
      <c r="GV269" s="1" t="s">
        <v>361</v>
      </c>
      <c r="GW269" s="1">
        <v>0.0</v>
      </c>
      <c r="GX269" s="1">
        <v>100.0</v>
      </c>
      <c r="GY269" s="1">
        <v>100.0</v>
      </c>
      <c r="GZ269" s="1">
        <v>2.53</v>
      </c>
      <c r="HA269" s="1">
        <v>0.0155</v>
      </c>
      <c r="HB269" s="1">
        <v>0.4508132229881339</v>
      </c>
      <c r="HC269" s="1">
        <v>0.002931838302181297</v>
      </c>
      <c r="HD269" s="1">
        <v>-1.375455985948503E-6</v>
      </c>
      <c r="HE269" s="1">
        <v>3.07004744371273E-10</v>
      </c>
      <c r="HF269" s="1">
        <v>-0.06116048014925604</v>
      </c>
      <c r="HG269" s="1">
        <v>0.0100384331276165</v>
      </c>
      <c r="HH269" s="1">
        <v>-3.153267371123071E-4</v>
      </c>
      <c r="HI269" s="1">
        <v>1.819468599177705E-6</v>
      </c>
      <c r="HJ269" s="1">
        <v>1.0</v>
      </c>
      <c r="HK269" s="1">
        <v>2112.0</v>
      </c>
      <c r="HL269" s="1">
        <v>3.0</v>
      </c>
      <c r="HM269" s="1">
        <v>29.0</v>
      </c>
      <c r="HN269" s="1">
        <v>8.5</v>
      </c>
      <c r="HO269" s="1">
        <v>8.6</v>
      </c>
      <c r="HP269" s="1">
        <v>2.65991</v>
      </c>
      <c r="HQ269" s="1">
        <v>2.2522</v>
      </c>
      <c r="HR269" s="1">
        <v>1.4978</v>
      </c>
      <c r="HS269" s="1">
        <v>2.30347</v>
      </c>
      <c r="HT269" s="1">
        <v>1.54785</v>
      </c>
      <c r="HU269" s="1">
        <v>2.42798</v>
      </c>
      <c r="HV269" s="1">
        <v>35.6613</v>
      </c>
      <c r="HW269" s="1">
        <v>15.5768</v>
      </c>
      <c r="HX269" s="1">
        <v>18.0</v>
      </c>
      <c r="HY269" s="1">
        <v>500.847</v>
      </c>
      <c r="HZ269" s="1">
        <v>519.264</v>
      </c>
      <c r="IA269" s="1">
        <v>28.6605</v>
      </c>
      <c r="IB269" s="1">
        <v>29.9616</v>
      </c>
      <c r="IC269" s="1">
        <v>30.0005</v>
      </c>
      <c r="ID269" s="1">
        <v>29.7285</v>
      </c>
      <c r="IE269" s="1">
        <v>29.8193</v>
      </c>
      <c r="IF269" s="1">
        <v>53.2513</v>
      </c>
      <c r="IG269" s="1">
        <v>27.6396</v>
      </c>
      <c r="IH269" s="1">
        <v>81.279</v>
      </c>
      <c r="II269" s="1">
        <v>28.6414</v>
      </c>
      <c r="IJ269" s="1">
        <v>1307.39</v>
      </c>
      <c r="IK269" s="1">
        <v>25.0618</v>
      </c>
      <c r="IL269" s="1">
        <v>100.749</v>
      </c>
      <c r="IM269" s="1">
        <v>100.483</v>
      </c>
      <c r="IN269" s="1" t="s">
        <v>362</v>
      </c>
    </row>
    <row r="270" ht="15.75" customHeight="1">
      <c r="A270" s="1">
        <v>254.0</v>
      </c>
      <c r="B270" s="1">
        <v>1.6602245216E9</v>
      </c>
      <c r="C270" s="1">
        <v>534.5999999046326</v>
      </c>
      <c r="D270" s="1" t="s">
        <v>843</v>
      </c>
      <c r="E270" s="1" t="s">
        <v>844</v>
      </c>
      <c r="F270" s="1">
        <v>1.0</v>
      </c>
      <c r="G270" s="1" t="s">
        <v>349</v>
      </c>
      <c r="H270" s="1" t="s">
        <v>350</v>
      </c>
      <c r="I270" s="1" t="s">
        <v>351</v>
      </c>
      <c r="J270" s="1" t="s">
        <v>352</v>
      </c>
      <c r="K270" s="1" t="s">
        <v>353</v>
      </c>
      <c r="L270" s="1" t="s">
        <v>354</v>
      </c>
      <c r="M270" s="1" t="s">
        <v>355</v>
      </c>
      <c r="N270" s="1">
        <v>1.660224514099999E9</v>
      </c>
      <c r="O270" s="1">
        <f t="shared" si="1"/>
        <v>0.001808601221</v>
      </c>
      <c r="P270" s="1">
        <f t="shared" si="2"/>
        <v>1.808601221</v>
      </c>
      <c r="Q270" s="1">
        <f t="shared" si="3"/>
        <v>12.29501327</v>
      </c>
      <c r="R270" s="1">
        <f t="shared" si="4"/>
        <v>1184.432667</v>
      </c>
      <c r="S270" s="1">
        <f t="shared" si="5"/>
        <v>933.0426995</v>
      </c>
      <c r="T270" s="1">
        <f t="shared" si="6"/>
        <v>92.88998822</v>
      </c>
      <c r="U270" s="1">
        <f t="shared" si="7"/>
        <v>117.9173649</v>
      </c>
      <c r="V270" s="1">
        <f t="shared" si="8"/>
        <v>0.09179143286</v>
      </c>
      <c r="W270" s="1">
        <f t="shared" si="9"/>
        <v>2.919066462</v>
      </c>
      <c r="X270" s="1">
        <f t="shared" si="10"/>
        <v>0.09021753121</v>
      </c>
      <c r="Y270" s="1">
        <f t="shared" si="11"/>
        <v>0.05652511793</v>
      </c>
      <c r="Z270" s="1">
        <f t="shared" si="12"/>
        <v>321.5137062</v>
      </c>
      <c r="AA270" s="1">
        <f t="shared" si="13"/>
        <v>32.43792329</v>
      </c>
      <c r="AB270" s="1">
        <f t="shared" si="14"/>
        <v>31.44225333</v>
      </c>
      <c r="AC270" s="1">
        <f t="shared" si="15"/>
        <v>4.626395191</v>
      </c>
      <c r="AD270" s="1">
        <f t="shared" si="16"/>
        <v>59.89949407</v>
      </c>
      <c r="AE270" s="1">
        <f t="shared" si="17"/>
        <v>2.704062105</v>
      </c>
      <c r="AF270" s="1">
        <f t="shared" si="18"/>
        <v>4.514332127</v>
      </c>
      <c r="AG270" s="1">
        <f t="shared" si="19"/>
        <v>1.922333087</v>
      </c>
      <c r="AH270" s="1">
        <f t="shared" si="20"/>
        <v>-79.75931384</v>
      </c>
      <c r="AI270" s="1">
        <f t="shared" si="21"/>
        <v>-67.79196734</v>
      </c>
      <c r="AJ270" s="1">
        <f t="shared" si="22"/>
        <v>-5.226829977</v>
      </c>
      <c r="AK270" s="1">
        <f t="shared" si="23"/>
        <v>168.735595</v>
      </c>
      <c r="AL270" s="1">
        <f t="shared" si="24"/>
        <v>43.86936779</v>
      </c>
      <c r="AM270" s="1">
        <f t="shared" si="25"/>
        <v>1.837136852</v>
      </c>
      <c r="AN270" s="1">
        <f t="shared" si="26"/>
        <v>12.29501327</v>
      </c>
      <c r="AO270" s="1">
        <v>1295.100437002043</v>
      </c>
      <c r="AP270" s="1">
        <v>1253.662242424243</v>
      </c>
      <c r="AQ270" s="1">
        <v>5.149628990524027</v>
      </c>
      <c r="AR270" s="1">
        <v>64.96869328460993</v>
      </c>
      <c r="AS270" s="1">
        <f t="shared" si="27"/>
        <v>1.808601221</v>
      </c>
      <c r="AT270" s="1">
        <v>25.00631128969287</v>
      </c>
      <c r="AU270" s="1">
        <v>27.12899939393938</v>
      </c>
      <c r="AV270" s="1">
        <v>-0.001776592028677879</v>
      </c>
      <c r="AW270" s="1">
        <v>84.42991726890527</v>
      </c>
      <c r="AX270" s="1">
        <v>0.0</v>
      </c>
      <c r="AY270" s="1">
        <v>0.0</v>
      </c>
      <c r="AZ270" s="1">
        <f t="shared" si="28"/>
        <v>1</v>
      </c>
      <c r="BA270" s="1">
        <f t="shared" si="29"/>
        <v>0</v>
      </c>
      <c r="BB270" s="1">
        <f t="shared" si="30"/>
        <v>51869.37133</v>
      </c>
      <c r="BC270" s="1">
        <f t="shared" si="31"/>
        <v>1999.982</v>
      </c>
      <c r="BD270" s="1">
        <f t="shared" si="32"/>
        <v>1681.18518</v>
      </c>
      <c r="BE270" s="1">
        <f t="shared" si="33"/>
        <v>0.8406001554</v>
      </c>
      <c r="BF270" s="1">
        <f t="shared" si="34"/>
        <v>0.1607582999</v>
      </c>
      <c r="BG270" s="1">
        <v>6.0</v>
      </c>
      <c r="BH270" s="1">
        <v>0.5</v>
      </c>
      <c r="BI270" s="1" t="s">
        <v>356</v>
      </c>
      <c r="BJ270" s="1">
        <v>2.0</v>
      </c>
      <c r="BK270" s="1" t="b">
        <v>1</v>
      </c>
      <c r="BL270" s="1">
        <v>1.660224514099999E9</v>
      </c>
      <c r="BM270" s="1">
        <v>1184.432666666667</v>
      </c>
      <c r="BN270" s="1">
        <v>1239.672666666667</v>
      </c>
      <c r="BO270" s="1">
        <v>27.16122</v>
      </c>
      <c r="BP270" s="1">
        <v>25.01709333333333</v>
      </c>
      <c r="BQ270" s="1">
        <v>1181.93</v>
      </c>
      <c r="BR270" s="1">
        <v>27.14582666666667</v>
      </c>
      <c r="BS270" s="1">
        <v>500.1303333333333</v>
      </c>
      <c r="BT270" s="1">
        <v>99.45594666666666</v>
      </c>
      <c r="BU270" s="1">
        <v>0.1000417866666667</v>
      </c>
      <c r="BV270" s="1">
        <v>31.01148</v>
      </c>
      <c r="BW270" s="1">
        <v>31.44225333333333</v>
      </c>
      <c r="BX270" s="1">
        <v>999.8999999999999</v>
      </c>
      <c r="BY270" s="1">
        <v>0.0</v>
      </c>
      <c r="BZ270" s="1">
        <v>0.0</v>
      </c>
      <c r="CA270" s="1">
        <v>9994.738000000001</v>
      </c>
      <c r="CB270" s="1">
        <v>0.0</v>
      </c>
      <c r="CC270" s="1">
        <v>7.297290666666667</v>
      </c>
      <c r="CD270" s="1">
        <v>-55.24088</v>
      </c>
      <c r="CE270" s="1">
        <v>1217.500666666667</v>
      </c>
      <c r="CF270" s="1">
        <v>1271.480666666667</v>
      </c>
      <c r="CG270" s="1">
        <v>2.144130666666667</v>
      </c>
      <c r="CH270" s="1">
        <v>1239.672666666667</v>
      </c>
      <c r="CI270" s="1">
        <v>25.01709333333333</v>
      </c>
      <c r="CJ270" s="1">
        <v>2.701344</v>
      </c>
      <c r="CK270" s="1">
        <v>2.488097333333333</v>
      </c>
      <c r="CL270" s="1">
        <v>22.29328</v>
      </c>
      <c r="CM270" s="1">
        <v>20.94884</v>
      </c>
      <c r="CN270" s="1">
        <v>1999.982</v>
      </c>
      <c r="CO270" s="1">
        <v>0.9799936000000001</v>
      </c>
      <c r="CP270" s="1">
        <v>0.0200066</v>
      </c>
      <c r="CQ270" s="1">
        <v>0.0</v>
      </c>
      <c r="CR270" s="1">
        <v>2.3844</v>
      </c>
      <c r="CS270" s="1">
        <v>0.0</v>
      </c>
      <c r="CT270" s="1">
        <v>22547.20666666667</v>
      </c>
      <c r="CU270" s="1">
        <v>17412.14</v>
      </c>
      <c r="CV270" s="1">
        <v>40.437</v>
      </c>
      <c r="CW270" s="1">
        <v>41.375</v>
      </c>
      <c r="CX270" s="1">
        <v>40.375</v>
      </c>
      <c r="CY270" s="1">
        <v>39.93286666666667</v>
      </c>
      <c r="CZ270" s="1">
        <v>40.604</v>
      </c>
      <c r="DA270" s="1">
        <v>1959.972</v>
      </c>
      <c r="DB270" s="1">
        <v>40.01</v>
      </c>
      <c r="DC270" s="1">
        <v>0.0</v>
      </c>
      <c r="DD270" s="1">
        <v>1.6602245207E9</v>
      </c>
      <c r="DE270" s="1">
        <v>0.0</v>
      </c>
      <c r="DF270" s="1">
        <v>1.660224008E9</v>
      </c>
      <c r="DG270" s="1" t="s">
        <v>357</v>
      </c>
      <c r="DH270" s="1">
        <v>1.660224008E9</v>
      </c>
      <c r="DI270" s="1">
        <v>1.660224007E9</v>
      </c>
      <c r="DJ270" s="1">
        <v>1.0</v>
      </c>
      <c r="DK270" s="1">
        <v>0.091</v>
      </c>
      <c r="DL270" s="1">
        <v>-0.018</v>
      </c>
      <c r="DM270" s="1">
        <v>1.42</v>
      </c>
      <c r="DN270" s="1">
        <v>0.02</v>
      </c>
      <c r="DO270" s="1">
        <v>400.0</v>
      </c>
      <c r="DP270" s="1">
        <v>26.0</v>
      </c>
      <c r="DQ270" s="1">
        <v>0.31</v>
      </c>
      <c r="DR270" s="1">
        <v>0.11</v>
      </c>
      <c r="DS270" s="1">
        <v>12.31167888294617</v>
      </c>
      <c r="DT270" s="1">
        <v>-1.407074278584086</v>
      </c>
      <c r="DU270" s="1">
        <v>0.2016991710946748</v>
      </c>
      <c r="DV270" s="1">
        <v>0.0</v>
      </c>
      <c r="DW270" s="1">
        <v>43.88550910675344</v>
      </c>
      <c r="DX270" s="1">
        <v>-0.8686958539944711</v>
      </c>
      <c r="DY270" s="1">
        <v>0.09444143603603905</v>
      </c>
      <c r="DZ270" s="1">
        <v>0.0</v>
      </c>
      <c r="EA270" s="1">
        <v>-55.24234</v>
      </c>
      <c r="EB270" s="1">
        <v>0.1700395995550266</v>
      </c>
      <c r="EC270" s="1">
        <v>0.08572401686030959</v>
      </c>
      <c r="ED270" s="1">
        <v>1.0</v>
      </c>
      <c r="EE270" s="1">
        <v>925.4362314781994</v>
      </c>
      <c r="EF270" s="1">
        <v>315.9850063406383</v>
      </c>
      <c r="EG270" s="1">
        <v>22.99965566601878</v>
      </c>
      <c r="EH270" s="1">
        <v>0.0</v>
      </c>
      <c r="EI270" s="1">
        <v>2.13363675</v>
      </c>
      <c r="EJ270" s="1">
        <v>0.1015914821763609</v>
      </c>
      <c r="EK270" s="1">
        <v>0.0253816408440727</v>
      </c>
      <c r="EL270" s="1">
        <v>1.0</v>
      </c>
      <c r="EM270" s="1">
        <v>1.921516109563565</v>
      </c>
      <c r="EN270" s="1">
        <v>0.04576756793654872</v>
      </c>
      <c r="EO270" s="1">
        <v>0.003360920771141467</v>
      </c>
      <c r="EP270" s="1">
        <v>1.0</v>
      </c>
      <c r="EQ270" s="1">
        <v>3.0</v>
      </c>
      <c r="ER270" s="1">
        <v>6.0</v>
      </c>
      <c r="ES270" s="1" t="s">
        <v>378</v>
      </c>
      <c r="ET270" s="1">
        <v>2.94446</v>
      </c>
      <c r="EU270" s="1">
        <v>2.80118</v>
      </c>
      <c r="EV270" s="1">
        <v>0.189752</v>
      </c>
      <c r="EW270" s="1">
        <v>0.195031</v>
      </c>
      <c r="EX270" s="1">
        <v>0.118059</v>
      </c>
      <c r="EY270" s="1">
        <v>0.111567</v>
      </c>
      <c r="EZ270" s="1">
        <v>16660.6</v>
      </c>
      <c r="FA270" s="1">
        <v>17357.8</v>
      </c>
      <c r="FB270" s="1">
        <v>23901.8</v>
      </c>
      <c r="FC270" s="1">
        <v>25083.1</v>
      </c>
      <c r="FD270" s="1">
        <v>33735.4</v>
      </c>
      <c r="FE270" s="1">
        <v>35579.9</v>
      </c>
      <c r="FF270" s="1">
        <v>43563.2</v>
      </c>
      <c r="FG270" s="1">
        <v>46362.4</v>
      </c>
      <c r="FH270" s="1">
        <v>1.9892</v>
      </c>
      <c r="FI270" s="1">
        <v>1.9153</v>
      </c>
      <c r="FJ270" s="1">
        <v>0.132978</v>
      </c>
      <c r="FK270" s="1">
        <v>0.0</v>
      </c>
      <c r="FL270" s="1">
        <v>29.2806</v>
      </c>
      <c r="FM270" s="1">
        <v>999.9</v>
      </c>
      <c r="FN270" s="1">
        <v>69.7</v>
      </c>
      <c r="FO270" s="1">
        <v>31.8</v>
      </c>
      <c r="FP270" s="1">
        <v>33.0881</v>
      </c>
      <c r="FQ270" s="1">
        <v>64.194</v>
      </c>
      <c r="FR270" s="1">
        <v>26.5385</v>
      </c>
      <c r="FS270" s="1">
        <v>1.0</v>
      </c>
      <c r="FT270" s="1">
        <v>0.222752</v>
      </c>
      <c r="FU270" s="1">
        <v>0.442911</v>
      </c>
      <c r="FV270" s="1">
        <v>20.3239</v>
      </c>
      <c r="FW270" s="1">
        <v>5.21325</v>
      </c>
      <c r="FX270" s="1">
        <v>11.9077</v>
      </c>
      <c r="FY270" s="1">
        <v>5.00275</v>
      </c>
      <c r="FZ270" s="1">
        <v>3.28948</v>
      </c>
      <c r="GA270" s="1">
        <v>9999.0</v>
      </c>
      <c r="GB270" s="1">
        <v>9999.0</v>
      </c>
      <c r="GC270" s="1">
        <v>9999.0</v>
      </c>
      <c r="GD270" s="1">
        <v>999.9</v>
      </c>
      <c r="GE270" s="1">
        <v>1.85945</v>
      </c>
      <c r="GF270" s="1">
        <v>1.8544</v>
      </c>
      <c r="GG270" s="1">
        <v>1.8576</v>
      </c>
      <c r="GH270" s="1">
        <v>1.85608</v>
      </c>
      <c r="GI270" s="1">
        <v>1.85486</v>
      </c>
      <c r="GJ270" s="1">
        <v>1.85455</v>
      </c>
      <c r="GK270" s="1">
        <v>1.85316</v>
      </c>
      <c r="GL270" s="1">
        <v>1.85638</v>
      </c>
      <c r="GM270" s="1">
        <v>0.0</v>
      </c>
      <c r="GN270" s="1">
        <v>0.0</v>
      </c>
      <c r="GO270" s="1">
        <v>0.0</v>
      </c>
      <c r="GP270" s="1">
        <v>0.0</v>
      </c>
      <c r="GQ270" s="1" t="s">
        <v>359</v>
      </c>
      <c r="GR270" s="1" t="s">
        <v>360</v>
      </c>
      <c r="GS270" s="1" t="s">
        <v>361</v>
      </c>
      <c r="GT270" s="1" t="s">
        <v>361</v>
      </c>
      <c r="GU270" s="1" t="s">
        <v>361</v>
      </c>
      <c r="GV270" s="1" t="s">
        <v>361</v>
      </c>
      <c r="GW270" s="1">
        <v>0.0</v>
      </c>
      <c r="GX270" s="1">
        <v>100.0</v>
      </c>
      <c r="GY270" s="1">
        <v>100.0</v>
      </c>
      <c r="GZ270" s="1">
        <v>2.54</v>
      </c>
      <c r="HA270" s="1">
        <v>0.0154</v>
      </c>
      <c r="HB270" s="1">
        <v>0.4508132229881339</v>
      </c>
      <c r="HC270" s="1">
        <v>0.002931838302181297</v>
      </c>
      <c r="HD270" s="1">
        <v>-1.375455985948503E-6</v>
      </c>
      <c r="HE270" s="1">
        <v>3.07004744371273E-10</v>
      </c>
      <c r="HF270" s="1">
        <v>-0.06116048014925604</v>
      </c>
      <c r="HG270" s="1">
        <v>0.0100384331276165</v>
      </c>
      <c r="HH270" s="1">
        <v>-3.153267371123071E-4</v>
      </c>
      <c r="HI270" s="1">
        <v>1.819468599177705E-6</v>
      </c>
      <c r="HJ270" s="1">
        <v>1.0</v>
      </c>
      <c r="HK270" s="1">
        <v>2112.0</v>
      </c>
      <c r="HL270" s="1">
        <v>3.0</v>
      </c>
      <c r="HM270" s="1">
        <v>29.0</v>
      </c>
      <c r="HN270" s="1">
        <v>8.6</v>
      </c>
      <c r="HO270" s="1">
        <v>8.6</v>
      </c>
      <c r="HP270" s="1">
        <v>2.67212</v>
      </c>
      <c r="HQ270" s="1">
        <v>2.26807</v>
      </c>
      <c r="HR270" s="1">
        <v>1.4978</v>
      </c>
      <c r="HS270" s="1">
        <v>2.30347</v>
      </c>
      <c r="HT270" s="1">
        <v>1.54785</v>
      </c>
      <c r="HU270" s="1">
        <v>2.39746</v>
      </c>
      <c r="HV270" s="1">
        <v>35.6613</v>
      </c>
      <c r="HW270" s="1">
        <v>15.568</v>
      </c>
      <c r="HX270" s="1">
        <v>18.0</v>
      </c>
      <c r="HY270" s="1">
        <v>500.926</v>
      </c>
      <c r="HZ270" s="1">
        <v>519.206</v>
      </c>
      <c r="IA270" s="1">
        <v>28.6573</v>
      </c>
      <c r="IB270" s="1">
        <v>29.9629</v>
      </c>
      <c r="IC270" s="1">
        <v>30.0006</v>
      </c>
      <c r="ID270" s="1">
        <v>29.7292</v>
      </c>
      <c r="IE270" s="1">
        <v>29.8206</v>
      </c>
      <c r="IF270" s="1">
        <v>53.4815</v>
      </c>
      <c r="IG270" s="1">
        <v>27.6396</v>
      </c>
      <c r="IH270" s="1">
        <v>81.279</v>
      </c>
      <c r="II270" s="1">
        <v>28.6414</v>
      </c>
      <c r="IJ270" s="1">
        <v>1307.39</v>
      </c>
      <c r="IK270" s="1">
        <v>25.0618</v>
      </c>
      <c r="IL270" s="1">
        <v>100.749</v>
      </c>
      <c r="IM270" s="1">
        <v>100.483</v>
      </c>
      <c r="IN270" s="1" t="s">
        <v>362</v>
      </c>
    </row>
    <row r="271" ht="15.75" customHeight="1">
      <c r="A271" s="1">
        <v>255.0</v>
      </c>
      <c r="B271" s="1">
        <v>1.6602245226E9</v>
      </c>
      <c r="C271" s="1">
        <v>535.5999999046326</v>
      </c>
      <c r="D271" s="1" t="s">
        <v>845</v>
      </c>
      <c r="E271" s="1" t="s">
        <v>846</v>
      </c>
      <c r="F271" s="1">
        <v>1.0</v>
      </c>
      <c r="G271" s="1" t="s">
        <v>349</v>
      </c>
      <c r="H271" s="1" t="s">
        <v>350</v>
      </c>
      <c r="I271" s="1" t="s">
        <v>351</v>
      </c>
      <c r="J271" s="1" t="s">
        <v>352</v>
      </c>
      <c r="K271" s="1" t="s">
        <v>353</v>
      </c>
      <c r="L271" s="1" t="s">
        <v>354</v>
      </c>
      <c r="M271" s="1" t="s">
        <v>355</v>
      </c>
      <c r="N271" s="1">
        <v>1.6602245146E9</v>
      </c>
      <c r="O271" s="1">
        <f t="shared" si="1"/>
        <v>0.001808324548</v>
      </c>
      <c r="P271" s="1">
        <f t="shared" si="2"/>
        <v>1.808324548</v>
      </c>
      <c r="Q271" s="1">
        <f t="shared" si="3"/>
        <v>12.35443116</v>
      </c>
      <c r="R271" s="1">
        <f t="shared" si="4"/>
        <v>1186.94875</v>
      </c>
      <c r="S271" s="1">
        <f t="shared" si="5"/>
        <v>934.3791206</v>
      </c>
      <c r="T271" s="1">
        <f t="shared" si="6"/>
        <v>93.02314629</v>
      </c>
      <c r="U271" s="1">
        <f t="shared" si="7"/>
        <v>118.167995</v>
      </c>
      <c r="V271" s="1">
        <f t="shared" si="8"/>
        <v>0.09176482515</v>
      </c>
      <c r="W271" s="1">
        <f t="shared" si="9"/>
        <v>2.91913925</v>
      </c>
      <c r="X271" s="1">
        <f t="shared" si="10"/>
        <v>0.09019186589</v>
      </c>
      <c r="Y271" s="1">
        <f t="shared" si="11"/>
        <v>0.05650899447</v>
      </c>
      <c r="Z271" s="1">
        <f t="shared" si="12"/>
        <v>321.5130878</v>
      </c>
      <c r="AA271" s="1">
        <f t="shared" si="13"/>
        <v>32.43821585</v>
      </c>
      <c r="AB271" s="1">
        <f t="shared" si="14"/>
        <v>31.4424</v>
      </c>
      <c r="AC271" s="1">
        <f t="shared" si="15"/>
        <v>4.626433755</v>
      </c>
      <c r="AD271" s="1">
        <f t="shared" si="16"/>
        <v>59.89377557</v>
      </c>
      <c r="AE271" s="1">
        <f t="shared" si="17"/>
        <v>2.703843647</v>
      </c>
      <c r="AF271" s="1">
        <f t="shared" si="18"/>
        <v>4.514398401</v>
      </c>
      <c r="AG271" s="1">
        <f t="shared" si="19"/>
        <v>1.922590108</v>
      </c>
      <c r="AH271" s="1">
        <f t="shared" si="20"/>
        <v>-79.74711256</v>
      </c>
      <c r="AI271" s="1">
        <f t="shared" si="21"/>
        <v>-67.77621518</v>
      </c>
      <c r="AJ271" s="1">
        <f t="shared" si="22"/>
        <v>-5.225495582</v>
      </c>
      <c r="AK271" s="1">
        <f t="shared" si="23"/>
        <v>168.7642644</v>
      </c>
      <c r="AL271" s="1">
        <f t="shared" si="24"/>
        <v>43.87609577</v>
      </c>
      <c r="AM271" s="1">
        <f t="shared" si="25"/>
        <v>1.835994401</v>
      </c>
      <c r="AN271" s="1">
        <f t="shared" si="26"/>
        <v>12.35443116</v>
      </c>
      <c r="AO271" s="1">
        <v>1300.313176090161</v>
      </c>
      <c r="AP271" s="1">
        <v>1258.813393939394</v>
      </c>
      <c r="AQ271" s="1">
        <v>5.147391307724399</v>
      </c>
      <c r="AR271" s="1">
        <v>64.96869328460993</v>
      </c>
      <c r="AS271" s="1">
        <f t="shared" si="27"/>
        <v>1.808324548</v>
      </c>
      <c r="AT271" s="1">
        <v>25.00600102606581</v>
      </c>
      <c r="AU271" s="1">
        <v>27.12544000000001</v>
      </c>
      <c r="AV271" s="1">
        <v>-0.001335359585646642</v>
      </c>
      <c r="AW271" s="1">
        <v>84.42991726890527</v>
      </c>
      <c r="AX271" s="1">
        <v>0.0</v>
      </c>
      <c r="AY271" s="1">
        <v>0.0</v>
      </c>
      <c r="AZ271" s="1">
        <f t="shared" si="28"/>
        <v>1</v>
      </c>
      <c r="BA271" s="1">
        <f t="shared" si="29"/>
        <v>0</v>
      </c>
      <c r="BB271" s="1">
        <f t="shared" si="30"/>
        <v>51871.39837</v>
      </c>
      <c r="BC271" s="1">
        <f t="shared" si="31"/>
        <v>1999.978125</v>
      </c>
      <c r="BD271" s="1">
        <f t="shared" si="32"/>
        <v>1681.181925</v>
      </c>
      <c r="BE271" s="1">
        <f t="shared" si="33"/>
        <v>0.8406001566</v>
      </c>
      <c r="BF271" s="1">
        <f t="shared" si="34"/>
        <v>0.1607583022</v>
      </c>
      <c r="BG271" s="1">
        <v>6.0</v>
      </c>
      <c r="BH271" s="1">
        <v>0.5</v>
      </c>
      <c r="BI271" s="1" t="s">
        <v>356</v>
      </c>
      <c r="BJ271" s="1">
        <v>2.0</v>
      </c>
      <c r="BK271" s="1" t="b">
        <v>1</v>
      </c>
      <c r="BL271" s="1">
        <v>1.6602245146E9</v>
      </c>
      <c r="BM271" s="1">
        <v>1186.94875</v>
      </c>
      <c r="BN271" s="1">
        <v>1242.200625</v>
      </c>
      <c r="BO271" s="1">
        <v>27.15899375</v>
      </c>
      <c r="BP271" s="1">
        <v>25.0162</v>
      </c>
      <c r="BQ271" s="1">
        <v>1184.44375</v>
      </c>
      <c r="BR271" s="1">
        <v>27.14359375</v>
      </c>
      <c r="BS271" s="1">
        <v>500.131375</v>
      </c>
      <c r="BT271" s="1">
        <v>99.4560625</v>
      </c>
      <c r="BU271" s="1">
        <v>0.1000429875</v>
      </c>
      <c r="BV271" s="1">
        <v>31.0117375</v>
      </c>
      <c r="BW271" s="1">
        <v>31.4424</v>
      </c>
      <c r="BX271" s="1">
        <v>999.9</v>
      </c>
      <c r="BY271" s="1">
        <v>0.0</v>
      </c>
      <c r="BZ271" s="1">
        <v>0.0</v>
      </c>
      <c r="CA271" s="1">
        <v>9995.141875000001</v>
      </c>
      <c r="CB271" s="1">
        <v>0.0</v>
      </c>
      <c r="CC271" s="1">
        <v>7.294324375</v>
      </c>
      <c r="CD271" s="1">
        <v>-55.25259375</v>
      </c>
      <c r="CE271" s="1">
        <v>1220.08375</v>
      </c>
      <c r="CF271" s="1">
        <v>1274.071875</v>
      </c>
      <c r="CG271" s="1">
        <v>2.142797499999999</v>
      </c>
      <c r="CH271" s="1">
        <v>1242.200625</v>
      </c>
      <c r="CI271" s="1">
        <v>25.0162</v>
      </c>
      <c r="CJ271" s="1">
        <v>2.701125625</v>
      </c>
      <c r="CK271" s="1">
        <v>2.48801125</v>
      </c>
      <c r="CL271" s="1">
        <v>22.29195</v>
      </c>
      <c r="CM271" s="1">
        <v>20.948275</v>
      </c>
      <c r="CN271" s="1">
        <v>1999.978125</v>
      </c>
      <c r="CO271" s="1">
        <v>0.9799935625</v>
      </c>
      <c r="CP271" s="1">
        <v>0.0200066375</v>
      </c>
      <c r="CQ271" s="1">
        <v>0.0</v>
      </c>
      <c r="CR271" s="1">
        <v>2.3734375</v>
      </c>
      <c r="CS271" s="1">
        <v>0.0</v>
      </c>
      <c r="CT271" s="1">
        <v>22546.71875</v>
      </c>
      <c r="CU271" s="1">
        <v>17412.10625</v>
      </c>
      <c r="CV271" s="1">
        <v>40.437</v>
      </c>
      <c r="CW271" s="1">
        <v>41.375</v>
      </c>
      <c r="CX271" s="1">
        <v>40.375</v>
      </c>
      <c r="CY271" s="1">
        <v>39.933125</v>
      </c>
      <c r="CZ271" s="1">
        <v>40.6053125</v>
      </c>
      <c r="DA271" s="1">
        <v>1959.968125</v>
      </c>
      <c r="DB271" s="1">
        <v>40.01</v>
      </c>
      <c r="DC271" s="1">
        <v>0.0</v>
      </c>
      <c r="DD271" s="1">
        <v>1.6602245219E9</v>
      </c>
      <c r="DE271" s="1">
        <v>0.0</v>
      </c>
      <c r="DF271" s="1">
        <v>1.660224008E9</v>
      </c>
      <c r="DG271" s="1" t="s">
        <v>357</v>
      </c>
      <c r="DH271" s="1">
        <v>1.660224008E9</v>
      </c>
      <c r="DI271" s="1">
        <v>1.660224007E9</v>
      </c>
      <c r="DJ271" s="1">
        <v>1.0</v>
      </c>
      <c r="DK271" s="1">
        <v>0.091</v>
      </c>
      <c r="DL271" s="1">
        <v>-0.018</v>
      </c>
      <c r="DM271" s="1">
        <v>1.42</v>
      </c>
      <c r="DN271" s="1">
        <v>0.02</v>
      </c>
      <c r="DO271" s="1">
        <v>400.0</v>
      </c>
      <c r="DP271" s="1">
        <v>26.0</v>
      </c>
      <c r="DQ271" s="1">
        <v>0.31</v>
      </c>
      <c r="DR271" s="1">
        <v>0.11</v>
      </c>
      <c r="DS271" s="1">
        <v>12.31167888294617</v>
      </c>
      <c r="DT271" s="1">
        <v>-1.407074278584086</v>
      </c>
      <c r="DU271" s="1">
        <v>0.2016991710946748</v>
      </c>
      <c r="DV271" s="1">
        <v>0.0</v>
      </c>
      <c r="DW271" s="1">
        <v>43.88550910675344</v>
      </c>
      <c r="DX271" s="1">
        <v>-0.8686958539944711</v>
      </c>
      <c r="DY271" s="1">
        <v>0.09444143603603905</v>
      </c>
      <c r="DZ271" s="1">
        <v>0.0</v>
      </c>
      <c r="EA271" s="1">
        <v>-55.24234</v>
      </c>
      <c r="EB271" s="1">
        <v>0.1700395995550266</v>
      </c>
      <c r="EC271" s="1">
        <v>0.08572401686030959</v>
      </c>
      <c r="ED271" s="1">
        <v>1.0</v>
      </c>
      <c r="EE271" s="1">
        <v>925.4362314781994</v>
      </c>
      <c r="EF271" s="1">
        <v>315.9850063406383</v>
      </c>
      <c r="EG271" s="1">
        <v>22.99965566601878</v>
      </c>
      <c r="EH271" s="1">
        <v>0.0</v>
      </c>
      <c r="EI271" s="1">
        <v>2.13363675</v>
      </c>
      <c r="EJ271" s="1">
        <v>0.1015914821763609</v>
      </c>
      <c r="EK271" s="1">
        <v>0.0253816408440727</v>
      </c>
      <c r="EL271" s="1">
        <v>1.0</v>
      </c>
      <c r="EM271" s="1">
        <v>1.921516109563565</v>
      </c>
      <c r="EN271" s="1">
        <v>0.04576756793654872</v>
      </c>
      <c r="EO271" s="1">
        <v>0.003360920771141467</v>
      </c>
      <c r="EP271" s="1">
        <v>1.0</v>
      </c>
      <c r="EQ271" s="1">
        <v>3.0</v>
      </c>
      <c r="ER271" s="1">
        <v>6.0</v>
      </c>
      <c r="ES271" s="1" t="s">
        <v>378</v>
      </c>
      <c r="ET271" s="1">
        <v>2.94441</v>
      </c>
      <c r="EU271" s="1">
        <v>2.80122</v>
      </c>
      <c r="EV271" s="1">
        <v>0.190235</v>
      </c>
      <c r="EW271" s="1">
        <v>0.195508</v>
      </c>
      <c r="EX271" s="1">
        <v>0.118051</v>
      </c>
      <c r="EY271" s="1">
        <v>0.111562</v>
      </c>
      <c r="EZ271" s="1">
        <v>16650.4</v>
      </c>
      <c r="FA271" s="1">
        <v>17347.5</v>
      </c>
      <c r="FB271" s="1">
        <v>23901.5</v>
      </c>
      <c r="FC271" s="1">
        <v>25083.1</v>
      </c>
      <c r="FD271" s="1">
        <v>33735.5</v>
      </c>
      <c r="FE271" s="1">
        <v>35580.0</v>
      </c>
      <c r="FF271" s="1">
        <v>43562.8</v>
      </c>
      <c r="FG271" s="1">
        <v>46362.2</v>
      </c>
      <c r="FH271" s="1">
        <v>1.9892</v>
      </c>
      <c r="FI271" s="1">
        <v>1.91537</v>
      </c>
      <c r="FJ271" s="1">
        <v>0.13309</v>
      </c>
      <c r="FK271" s="1">
        <v>0.0</v>
      </c>
      <c r="FL271" s="1">
        <v>29.2812</v>
      </c>
      <c r="FM271" s="1">
        <v>999.9</v>
      </c>
      <c r="FN271" s="1">
        <v>69.7</v>
      </c>
      <c r="FO271" s="1">
        <v>31.8</v>
      </c>
      <c r="FP271" s="1">
        <v>33.0851</v>
      </c>
      <c r="FQ271" s="1">
        <v>64.244</v>
      </c>
      <c r="FR271" s="1">
        <v>26.4583</v>
      </c>
      <c r="FS271" s="1">
        <v>1.0</v>
      </c>
      <c r="FT271" s="1">
        <v>0.222896</v>
      </c>
      <c r="FU271" s="1">
        <v>0.45097</v>
      </c>
      <c r="FV271" s="1">
        <v>20.3239</v>
      </c>
      <c r="FW271" s="1">
        <v>5.2128</v>
      </c>
      <c r="FX271" s="1">
        <v>11.9078</v>
      </c>
      <c r="FY271" s="1">
        <v>5.0027</v>
      </c>
      <c r="FZ271" s="1">
        <v>3.28948</v>
      </c>
      <c r="GA271" s="1">
        <v>9999.0</v>
      </c>
      <c r="GB271" s="1">
        <v>9999.0</v>
      </c>
      <c r="GC271" s="1">
        <v>9999.0</v>
      </c>
      <c r="GD271" s="1">
        <v>999.9</v>
      </c>
      <c r="GE271" s="1">
        <v>1.85945</v>
      </c>
      <c r="GF271" s="1">
        <v>1.8544</v>
      </c>
      <c r="GG271" s="1">
        <v>1.8576</v>
      </c>
      <c r="GH271" s="1">
        <v>1.85608</v>
      </c>
      <c r="GI271" s="1">
        <v>1.85486</v>
      </c>
      <c r="GJ271" s="1">
        <v>1.85455</v>
      </c>
      <c r="GK271" s="1">
        <v>1.85317</v>
      </c>
      <c r="GL271" s="1">
        <v>1.85638</v>
      </c>
      <c r="GM271" s="1">
        <v>0.0</v>
      </c>
      <c r="GN271" s="1">
        <v>0.0</v>
      </c>
      <c r="GO271" s="1">
        <v>0.0</v>
      </c>
      <c r="GP271" s="1">
        <v>0.0</v>
      </c>
      <c r="GQ271" s="1" t="s">
        <v>359</v>
      </c>
      <c r="GR271" s="1" t="s">
        <v>360</v>
      </c>
      <c r="GS271" s="1" t="s">
        <v>361</v>
      </c>
      <c r="GT271" s="1" t="s">
        <v>361</v>
      </c>
      <c r="GU271" s="1" t="s">
        <v>361</v>
      </c>
      <c r="GV271" s="1" t="s">
        <v>361</v>
      </c>
      <c r="GW271" s="1">
        <v>0.0</v>
      </c>
      <c r="GX271" s="1">
        <v>100.0</v>
      </c>
      <c r="GY271" s="1">
        <v>100.0</v>
      </c>
      <c r="GZ271" s="1">
        <v>2.55</v>
      </c>
      <c r="HA271" s="1">
        <v>0.0155</v>
      </c>
      <c r="HB271" s="1">
        <v>0.4508132229881339</v>
      </c>
      <c r="HC271" s="1">
        <v>0.002931838302181297</v>
      </c>
      <c r="HD271" s="1">
        <v>-1.375455985948503E-6</v>
      </c>
      <c r="HE271" s="1">
        <v>3.07004744371273E-10</v>
      </c>
      <c r="HF271" s="1">
        <v>-0.06116048014925604</v>
      </c>
      <c r="HG271" s="1">
        <v>0.0100384331276165</v>
      </c>
      <c r="HH271" s="1">
        <v>-3.153267371123071E-4</v>
      </c>
      <c r="HI271" s="1">
        <v>1.819468599177705E-6</v>
      </c>
      <c r="HJ271" s="1">
        <v>1.0</v>
      </c>
      <c r="HK271" s="1">
        <v>2112.0</v>
      </c>
      <c r="HL271" s="1">
        <v>3.0</v>
      </c>
      <c r="HM271" s="1">
        <v>29.0</v>
      </c>
      <c r="HN271" s="1">
        <v>8.6</v>
      </c>
      <c r="HO271" s="1">
        <v>8.6</v>
      </c>
      <c r="HP271" s="1">
        <v>2.677</v>
      </c>
      <c r="HQ271" s="1">
        <v>2.27539</v>
      </c>
      <c r="HR271" s="1">
        <v>1.4978</v>
      </c>
      <c r="HS271" s="1">
        <v>2.30347</v>
      </c>
      <c r="HT271" s="1">
        <v>1.54785</v>
      </c>
      <c r="HU271" s="1">
        <v>2.25586</v>
      </c>
      <c r="HV271" s="1">
        <v>35.6613</v>
      </c>
      <c r="HW271" s="1">
        <v>15.568</v>
      </c>
      <c r="HX271" s="1">
        <v>18.0</v>
      </c>
      <c r="HY271" s="1">
        <v>500.931</v>
      </c>
      <c r="HZ271" s="1">
        <v>519.265</v>
      </c>
      <c r="IA271" s="1">
        <v>28.6537</v>
      </c>
      <c r="IB271" s="1">
        <v>29.9642</v>
      </c>
      <c r="IC271" s="1">
        <v>30.0006</v>
      </c>
      <c r="ID271" s="1">
        <v>29.7298</v>
      </c>
      <c r="IE271" s="1">
        <v>29.8214</v>
      </c>
      <c r="IF271" s="1">
        <v>53.5886</v>
      </c>
      <c r="IG271" s="1">
        <v>27.6396</v>
      </c>
      <c r="IH271" s="1">
        <v>81.279</v>
      </c>
      <c r="II271" s="1">
        <v>28.6414</v>
      </c>
      <c r="IJ271" s="1">
        <v>1317.41</v>
      </c>
      <c r="IK271" s="1">
        <v>25.0618</v>
      </c>
      <c r="IL271" s="1">
        <v>100.748</v>
      </c>
      <c r="IM271" s="1">
        <v>100.483</v>
      </c>
      <c r="IN271" s="1" t="s">
        <v>362</v>
      </c>
    </row>
    <row r="272" ht="15.75" customHeight="1">
      <c r="A272" s="1">
        <v>256.0</v>
      </c>
      <c r="B272" s="1">
        <v>1.6602245236E9</v>
      </c>
      <c r="C272" s="1">
        <v>536.5999999046326</v>
      </c>
      <c r="D272" s="1" t="s">
        <v>847</v>
      </c>
      <c r="E272" s="1" t="s">
        <v>848</v>
      </c>
      <c r="F272" s="1">
        <v>1.0</v>
      </c>
      <c r="G272" s="1" t="s">
        <v>349</v>
      </c>
      <c r="H272" s="1" t="s">
        <v>350</v>
      </c>
      <c r="I272" s="1" t="s">
        <v>351</v>
      </c>
      <c r="J272" s="1" t="s">
        <v>352</v>
      </c>
      <c r="K272" s="1" t="s">
        <v>353</v>
      </c>
      <c r="L272" s="1" t="s">
        <v>354</v>
      </c>
      <c r="M272" s="1" t="s">
        <v>355</v>
      </c>
      <c r="N272" s="1">
        <v>1.660224516099999E9</v>
      </c>
      <c r="O272" s="1">
        <f t="shared" si="1"/>
        <v>0.001808085949</v>
      </c>
      <c r="P272" s="1">
        <f t="shared" si="2"/>
        <v>1.808085949</v>
      </c>
      <c r="Q272" s="1">
        <f t="shared" si="3"/>
        <v>12.25775598</v>
      </c>
      <c r="R272" s="1">
        <f t="shared" si="4"/>
        <v>1194.518667</v>
      </c>
      <c r="S272" s="1">
        <f t="shared" si="5"/>
        <v>943.2340331</v>
      </c>
      <c r="T272" s="1">
        <f t="shared" si="6"/>
        <v>93.90474956</v>
      </c>
      <c r="U272" s="1">
        <f t="shared" si="7"/>
        <v>118.9216804</v>
      </c>
      <c r="V272" s="1">
        <f t="shared" si="8"/>
        <v>0.09170272717</v>
      </c>
      <c r="W272" s="1">
        <f t="shared" si="9"/>
        <v>2.919171696</v>
      </c>
      <c r="X272" s="1">
        <f t="shared" si="10"/>
        <v>0.09013189355</v>
      </c>
      <c r="Y272" s="1">
        <f t="shared" si="11"/>
        <v>0.05647132533</v>
      </c>
      <c r="Z272" s="1">
        <f t="shared" si="12"/>
        <v>321.5138126</v>
      </c>
      <c r="AA272" s="1">
        <f t="shared" si="13"/>
        <v>32.43919572</v>
      </c>
      <c r="AB272" s="1">
        <f t="shared" si="14"/>
        <v>31.44338667</v>
      </c>
      <c r="AC272" s="1">
        <f t="shared" si="15"/>
        <v>4.626693187</v>
      </c>
      <c r="AD272" s="1">
        <f t="shared" si="16"/>
        <v>59.87350218</v>
      </c>
      <c r="AE272" s="1">
        <f t="shared" si="17"/>
        <v>2.703071614</v>
      </c>
      <c r="AF272" s="1">
        <f t="shared" si="18"/>
        <v>4.514637554</v>
      </c>
      <c r="AG272" s="1">
        <f t="shared" si="19"/>
        <v>1.923621573</v>
      </c>
      <c r="AH272" s="1">
        <f t="shared" si="20"/>
        <v>-79.73659033</v>
      </c>
      <c r="AI272" s="1">
        <f t="shared" si="21"/>
        <v>-67.78601775</v>
      </c>
      <c r="AJ272" s="1">
        <f t="shared" si="22"/>
        <v>-5.226242633</v>
      </c>
      <c r="AK272" s="1">
        <f t="shared" si="23"/>
        <v>168.7649619</v>
      </c>
      <c r="AL272" s="1">
        <f t="shared" si="24"/>
        <v>43.86772771</v>
      </c>
      <c r="AM272" s="1">
        <f t="shared" si="25"/>
        <v>1.832355915</v>
      </c>
      <c r="AN272" s="1">
        <f t="shared" si="26"/>
        <v>12.25775598</v>
      </c>
      <c r="AO272" s="1">
        <v>1305.542263226419</v>
      </c>
      <c r="AP272" s="1">
        <v>1264.04496969697</v>
      </c>
      <c r="AQ272" s="1">
        <v>5.170305302946884</v>
      </c>
      <c r="AR272" s="1">
        <v>64.96869328460993</v>
      </c>
      <c r="AS272" s="1">
        <f t="shared" si="27"/>
        <v>1.808085949</v>
      </c>
      <c r="AT272" s="1">
        <v>25.00468323128616</v>
      </c>
      <c r="AU272" s="1">
        <v>27.1223309090909</v>
      </c>
      <c r="AV272" s="1">
        <v>-0.001110122358160719</v>
      </c>
      <c r="AW272" s="1">
        <v>84.42991726890527</v>
      </c>
      <c r="AX272" s="1">
        <v>0.0</v>
      </c>
      <c r="AY272" s="1">
        <v>0.0</v>
      </c>
      <c r="AZ272" s="1">
        <f t="shared" si="28"/>
        <v>1</v>
      </c>
      <c r="BA272" s="1">
        <f t="shared" si="29"/>
        <v>0</v>
      </c>
      <c r="BB272" s="1">
        <f t="shared" si="30"/>
        <v>51872.1624</v>
      </c>
      <c r="BC272" s="1">
        <f t="shared" si="31"/>
        <v>1999.982667</v>
      </c>
      <c r="BD272" s="1">
        <f t="shared" si="32"/>
        <v>1681.18574</v>
      </c>
      <c r="BE272" s="1">
        <f t="shared" si="33"/>
        <v>0.8406001552</v>
      </c>
      <c r="BF272" s="1">
        <f t="shared" si="34"/>
        <v>0.1607582995</v>
      </c>
      <c r="BG272" s="1">
        <v>6.0</v>
      </c>
      <c r="BH272" s="1">
        <v>0.5</v>
      </c>
      <c r="BI272" s="1" t="s">
        <v>356</v>
      </c>
      <c r="BJ272" s="1">
        <v>2.0</v>
      </c>
      <c r="BK272" s="1" t="b">
        <v>1</v>
      </c>
      <c r="BL272" s="1">
        <v>1.660224516099999E9</v>
      </c>
      <c r="BM272" s="1">
        <v>1194.518666666667</v>
      </c>
      <c r="BN272" s="1">
        <v>1249.771333333333</v>
      </c>
      <c r="BO272" s="1">
        <v>27.15122666666667</v>
      </c>
      <c r="BP272" s="1">
        <v>25.01268666666666</v>
      </c>
      <c r="BQ272" s="1">
        <v>1192.006</v>
      </c>
      <c r="BR272" s="1">
        <v>27.13580666666667</v>
      </c>
      <c r="BS272" s="1">
        <v>500.1370666666667</v>
      </c>
      <c r="BT272" s="1">
        <v>99.45608666666664</v>
      </c>
      <c r="BU272" s="1">
        <v>0.1000640533333333</v>
      </c>
      <c r="BV272" s="1">
        <v>31.01266666666667</v>
      </c>
      <c r="BW272" s="1">
        <v>31.44338666666667</v>
      </c>
      <c r="BX272" s="1">
        <v>999.8999999999999</v>
      </c>
      <c r="BY272" s="1">
        <v>0.0</v>
      </c>
      <c r="BZ272" s="1">
        <v>0.0</v>
      </c>
      <c r="CA272" s="1">
        <v>9995.324666666666</v>
      </c>
      <c r="CB272" s="1">
        <v>0.0</v>
      </c>
      <c r="CC272" s="1">
        <v>7.275982</v>
      </c>
      <c r="CD272" s="1">
        <v>-55.25360666666666</v>
      </c>
      <c r="CE272" s="1">
        <v>1227.855333333333</v>
      </c>
      <c r="CF272" s="1">
        <v>1281.832</v>
      </c>
      <c r="CG272" s="1">
        <v>2.138548</v>
      </c>
      <c r="CH272" s="1">
        <v>1249.771333333333</v>
      </c>
      <c r="CI272" s="1">
        <v>25.01268666666666</v>
      </c>
      <c r="CJ272" s="1">
        <v>2.700353999999999</v>
      </c>
      <c r="CK272" s="1">
        <v>2.487662666666667</v>
      </c>
      <c r="CL272" s="1">
        <v>22.28726</v>
      </c>
      <c r="CM272" s="1">
        <v>20.94599333333333</v>
      </c>
      <c r="CN272" s="1">
        <v>1999.982666666667</v>
      </c>
      <c r="CO272" s="1">
        <v>0.9799936000000001</v>
      </c>
      <c r="CP272" s="1">
        <v>0.0200066</v>
      </c>
      <c r="CQ272" s="1">
        <v>0.0</v>
      </c>
      <c r="CR272" s="1">
        <v>2.363066666666667</v>
      </c>
      <c r="CS272" s="1">
        <v>0.0</v>
      </c>
      <c r="CT272" s="1">
        <v>22545.46</v>
      </c>
      <c r="CU272" s="1">
        <v>17412.14666666667</v>
      </c>
      <c r="CV272" s="1">
        <v>40.437</v>
      </c>
      <c r="CW272" s="1">
        <v>41.375</v>
      </c>
      <c r="CX272" s="1">
        <v>40.375</v>
      </c>
      <c r="CY272" s="1">
        <v>39.93286666666667</v>
      </c>
      <c r="CZ272" s="1">
        <v>40.6124</v>
      </c>
      <c r="DA272" s="1">
        <v>1959.972666666667</v>
      </c>
      <c r="DB272" s="1">
        <v>40.01</v>
      </c>
      <c r="DC272" s="1">
        <v>0.0</v>
      </c>
      <c r="DD272" s="1">
        <v>1.6602245225E9</v>
      </c>
      <c r="DE272" s="1">
        <v>0.0</v>
      </c>
      <c r="DF272" s="1">
        <v>1.660224008E9</v>
      </c>
      <c r="DG272" s="1" t="s">
        <v>357</v>
      </c>
      <c r="DH272" s="1">
        <v>1.660224008E9</v>
      </c>
      <c r="DI272" s="1">
        <v>1.660224007E9</v>
      </c>
      <c r="DJ272" s="1">
        <v>1.0</v>
      </c>
      <c r="DK272" s="1">
        <v>0.091</v>
      </c>
      <c r="DL272" s="1">
        <v>-0.018</v>
      </c>
      <c r="DM272" s="1">
        <v>1.42</v>
      </c>
      <c r="DN272" s="1">
        <v>0.02</v>
      </c>
      <c r="DO272" s="1">
        <v>400.0</v>
      </c>
      <c r="DP272" s="1">
        <v>26.0</v>
      </c>
      <c r="DQ272" s="1">
        <v>0.31</v>
      </c>
      <c r="DR272" s="1">
        <v>0.11</v>
      </c>
      <c r="DS272" s="1">
        <v>12.28391914041589</v>
      </c>
      <c r="DT272" s="1">
        <v>-0.6473328971604864</v>
      </c>
      <c r="DU272" s="1">
        <v>0.1764535800384732</v>
      </c>
      <c r="DV272" s="1">
        <v>0.0</v>
      </c>
      <c r="DW272" s="1">
        <v>43.87091413056974</v>
      </c>
      <c r="DX272" s="1">
        <v>-0.1528835426724627</v>
      </c>
      <c r="DY272" s="1">
        <v>0.0759204596499038</v>
      </c>
      <c r="DZ272" s="1">
        <v>1.0</v>
      </c>
      <c r="EA272" s="1">
        <v>-55.25479032258064</v>
      </c>
      <c r="EB272" s="1">
        <v>-0.4201258064515868</v>
      </c>
      <c r="EC272" s="1">
        <v>0.1005220545688088</v>
      </c>
      <c r="ED272" s="1">
        <v>1.0</v>
      </c>
      <c r="EE272" s="1">
        <v>936.2112864781532</v>
      </c>
      <c r="EF272" s="1">
        <v>293.5342337862213</v>
      </c>
      <c r="EG272" s="1">
        <v>21.29846499523206</v>
      </c>
      <c r="EH272" s="1">
        <v>0.0</v>
      </c>
      <c r="EI272" s="1">
        <v>2.13595</v>
      </c>
      <c r="EJ272" s="1">
        <v>0.0245939372822332</v>
      </c>
      <c r="EK272" s="1">
        <v>0.0208649190935524</v>
      </c>
      <c r="EL272" s="1">
        <v>1.0</v>
      </c>
      <c r="EM272" s="1">
        <v>1.922809221588848</v>
      </c>
      <c r="EN272" s="1">
        <v>0.03904572359381748</v>
      </c>
      <c r="EO272" s="1">
        <v>0.002929867529654184</v>
      </c>
      <c r="EP272" s="1">
        <v>1.0</v>
      </c>
      <c r="EQ272" s="1">
        <v>4.0</v>
      </c>
      <c r="ER272" s="1">
        <v>6.0</v>
      </c>
      <c r="ES272" s="1" t="s">
        <v>375</v>
      </c>
      <c r="ET272" s="1">
        <v>2.9446</v>
      </c>
      <c r="EU272" s="1">
        <v>2.80139</v>
      </c>
      <c r="EV272" s="1">
        <v>0.190718</v>
      </c>
      <c r="EW272" s="1">
        <v>0.195977</v>
      </c>
      <c r="EX272" s="1">
        <v>0.11804</v>
      </c>
      <c r="EY272" s="1">
        <v>0.111566</v>
      </c>
      <c r="EZ272" s="1">
        <v>16640.3</v>
      </c>
      <c r="FA272" s="1">
        <v>17337.3</v>
      </c>
      <c r="FB272" s="1">
        <v>23901.3</v>
      </c>
      <c r="FC272" s="1">
        <v>25083.0</v>
      </c>
      <c r="FD272" s="1">
        <v>33735.6</v>
      </c>
      <c r="FE272" s="1">
        <v>35579.8</v>
      </c>
      <c r="FF272" s="1">
        <v>43562.5</v>
      </c>
      <c r="FG272" s="1">
        <v>46362.2</v>
      </c>
      <c r="FH272" s="1">
        <v>1.98927</v>
      </c>
      <c r="FI272" s="1">
        <v>1.91532</v>
      </c>
      <c r="FJ272" s="1">
        <v>0.133187</v>
      </c>
      <c r="FK272" s="1">
        <v>0.0</v>
      </c>
      <c r="FL272" s="1">
        <v>29.2818</v>
      </c>
      <c r="FM272" s="1">
        <v>999.9</v>
      </c>
      <c r="FN272" s="1">
        <v>69.7</v>
      </c>
      <c r="FO272" s="1">
        <v>31.8</v>
      </c>
      <c r="FP272" s="1">
        <v>33.0828</v>
      </c>
      <c r="FQ272" s="1">
        <v>64.114</v>
      </c>
      <c r="FR272" s="1">
        <v>25.7732</v>
      </c>
      <c r="FS272" s="1">
        <v>1.0</v>
      </c>
      <c r="FT272" s="1">
        <v>0.222922</v>
      </c>
      <c r="FU272" s="1">
        <v>0.451473</v>
      </c>
      <c r="FV272" s="1">
        <v>20.3239</v>
      </c>
      <c r="FW272" s="1">
        <v>5.21235</v>
      </c>
      <c r="FX272" s="1">
        <v>11.9075</v>
      </c>
      <c r="FY272" s="1">
        <v>5.00285</v>
      </c>
      <c r="FZ272" s="1">
        <v>3.28953</v>
      </c>
      <c r="GA272" s="1">
        <v>9999.0</v>
      </c>
      <c r="GB272" s="1">
        <v>9999.0</v>
      </c>
      <c r="GC272" s="1">
        <v>9999.0</v>
      </c>
      <c r="GD272" s="1">
        <v>999.9</v>
      </c>
      <c r="GE272" s="1">
        <v>1.85945</v>
      </c>
      <c r="GF272" s="1">
        <v>1.8544</v>
      </c>
      <c r="GG272" s="1">
        <v>1.8576</v>
      </c>
      <c r="GH272" s="1">
        <v>1.85608</v>
      </c>
      <c r="GI272" s="1">
        <v>1.85486</v>
      </c>
      <c r="GJ272" s="1">
        <v>1.85455</v>
      </c>
      <c r="GK272" s="1">
        <v>1.85315</v>
      </c>
      <c r="GL272" s="1">
        <v>1.85637</v>
      </c>
      <c r="GM272" s="1">
        <v>0.0</v>
      </c>
      <c r="GN272" s="1">
        <v>0.0</v>
      </c>
      <c r="GO272" s="1">
        <v>0.0</v>
      </c>
      <c r="GP272" s="1">
        <v>0.0</v>
      </c>
      <c r="GQ272" s="1" t="s">
        <v>359</v>
      </c>
      <c r="GR272" s="1" t="s">
        <v>360</v>
      </c>
      <c r="GS272" s="1" t="s">
        <v>361</v>
      </c>
      <c r="GT272" s="1" t="s">
        <v>361</v>
      </c>
      <c r="GU272" s="1" t="s">
        <v>361</v>
      </c>
      <c r="GV272" s="1" t="s">
        <v>361</v>
      </c>
      <c r="GW272" s="1">
        <v>0.0</v>
      </c>
      <c r="GX272" s="1">
        <v>100.0</v>
      </c>
      <c r="GY272" s="1">
        <v>100.0</v>
      </c>
      <c r="GZ272" s="1">
        <v>2.55</v>
      </c>
      <c r="HA272" s="1">
        <v>0.0155</v>
      </c>
      <c r="HB272" s="1">
        <v>0.4508132229881339</v>
      </c>
      <c r="HC272" s="1">
        <v>0.002931838302181297</v>
      </c>
      <c r="HD272" s="1">
        <v>-1.375455985948503E-6</v>
      </c>
      <c r="HE272" s="1">
        <v>3.07004744371273E-10</v>
      </c>
      <c r="HF272" s="1">
        <v>-0.06116048014925604</v>
      </c>
      <c r="HG272" s="1">
        <v>0.0100384331276165</v>
      </c>
      <c r="HH272" s="1">
        <v>-3.153267371123071E-4</v>
      </c>
      <c r="HI272" s="1">
        <v>1.819468599177705E-6</v>
      </c>
      <c r="HJ272" s="1">
        <v>1.0</v>
      </c>
      <c r="HK272" s="1">
        <v>2112.0</v>
      </c>
      <c r="HL272" s="1">
        <v>3.0</v>
      </c>
      <c r="HM272" s="1">
        <v>29.0</v>
      </c>
      <c r="HN272" s="1">
        <v>8.6</v>
      </c>
      <c r="HO272" s="1">
        <v>8.6</v>
      </c>
      <c r="HP272" s="1">
        <v>2.68799</v>
      </c>
      <c r="HQ272" s="1">
        <v>2.2522</v>
      </c>
      <c r="HR272" s="1">
        <v>1.4978</v>
      </c>
      <c r="HS272" s="1">
        <v>2.30347</v>
      </c>
      <c r="HT272" s="1">
        <v>1.54785</v>
      </c>
      <c r="HU272" s="1">
        <v>2.39502</v>
      </c>
      <c r="HV272" s="1">
        <v>35.6613</v>
      </c>
      <c r="HW272" s="1">
        <v>15.568</v>
      </c>
      <c r="HX272" s="1">
        <v>18.0</v>
      </c>
      <c r="HY272" s="1">
        <v>500.985</v>
      </c>
      <c r="HZ272" s="1">
        <v>519.239</v>
      </c>
      <c r="IA272" s="1">
        <v>28.65</v>
      </c>
      <c r="IB272" s="1">
        <v>29.9655</v>
      </c>
      <c r="IC272" s="1">
        <v>30.0005</v>
      </c>
      <c r="ID272" s="1">
        <v>29.7311</v>
      </c>
      <c r="IE272" s="1">
        <v>29.8225</v>
      </c>
      <c r="IF272" s="1">
        <v>53.8158</v>
      </c>
      <c r="IG272" s="1">
        <v>27.6396</v>
      </c>
      <c r="IH272" s="1">
        <v>81.279</v>
      </c>
      <c r="II272" s="1">
        <v>28.6414</v>
      </c>
      <c r="IJ272" s="1">
        <v>1317.41</v>
      </c>
      <c r="IK272" s="1">
        <v>25.0628</v>
      </c>
      <c r="IL272" s="1">
        <v>100.747</v>
      </c>
      <c r="IM272" s="1">
        <v>100.483</v>
      </c>
      <c r="IN272" s="1" t="s">
        <v>362</v>
      </c>
    </row>
    <row r="273" ht="15.75" customHeight="1">
      <c r="A273" s="1">
        <v>257.0</v>
      </c>
      <c r="B273" s="1">
        <v>1.6602245246E9</v>
      </c>
      <c r="C273" s="1">
        <v>537.5999999046326</v>
      </c>
      <c r="D273" s="1" t="s">
        <v>849</v>
      </c>
      <c r="E273" s="1" t="s">
        <v>850</v>
      </c>
      <c r="F273" s="1">
        <v>1.0</v>
      </c>
      <c r="G273" s="1" t="s">
        <v>349</v>
      </c>
      <c r="H273" s="1" t="s">
        <v>350</v>
      </c>
      <c r="I273" s="1" t="s">
        <v>351</v>
      </c>
      <c r="J273" s="1" t="s">
        <v>352</v>
      </c>
      <c r="K273" s="1" t="s">
        <v>353</v>
      </c>
      <c r="L273" s="1" t="s">
        <v>354</v>
      </c>
      <c r="M273" s="1" t="s">
        <v>355</v>
      </c>
      <c r="N273" s="1">
        <v>1.6602245166E9</v>
      </c>
      <c r="O273" s="1">
        <f t="shared" si="1"/>
        <v>0.001807468465</v>
      </c>
      <c r="P273" s="1">
        <f t="shared" si="2"/>
        <v>1.807468465</v>
      </c>
      <c r="Q273" s="1">
        <f t="shared" si="3"/>
        <v>12.19678466</v>
      </c>
      <c r="R273" s="1">
        <f t="shared" si="4"/>
        <v>1197.038125</v>
      </c>
      <c r="S273" s="1">
        <f t="shared" si="5"/>
        <v>946.6275786</v>
      </c>
      <c r="T273" s="1">
        <f t="shared" si="6"/>
        <v>94.24270293</v>
      </c>
      <c r="U273" s="1">
        <f t="shared" si="7"/>
        <v>119.1726408</v>
      </c>
      <c r="V273" s="1">
        <f t="shared" si="8"/>
        <v>0.09165709168</v>
      </c>
      <c r="W273" s="1">
        <f t="shared" si="9"/>
        <v>2.919273047</v>
      </c>
      <c r="X273" s="1">
        <f t="shared" si="10"/>
        <v>0.09008786017</v>
      </c>
      <c r="Y273" s="1">
        <f t="shared" si="11"/>
        <v>0.05644366397</v>
      </c>
      <c r="Z273" s="1">
        <f t="shared" si="12"/>
        <v>321.5131875</v>
      </c>
      <c r="AA273" s="1">
        <f t="shared" si="13"/>
        <v>32.43953356</v>
      </c>
      <c r="AB273" s="1">
        <f t="shared" si="14"/>
        <v>31.44373125</v>
      </c>
      <c r="AC273" s="1">
        <f t="shared" si="15"/>
        <v>4.626783794</v>
      </c>
      <c r="AD273" s="1">
        <f t="shared" si="16"/>
        <v>59.86839355</v>
      </c>
      <c r="AE273" s="1">
        <f t="shared" si="17"/>
        <v>2.702875971</v>
      </c>
      <c r="AF273" s="1">
        <f t="shared" si="18"/>
        <v>4.514696003</v>
      </c>
      <c r="AG273" s="1">
        <f t="shared" si="19"/>
        <v>1.923907824</v>
      </c>
      <c r="AH273" s="1">
        <f t="shared" si="20"/>
        <v>-79.70935929</v>
      </c>
      <c r="AI273" s="1">
        <f t="shared" si="21"/>
        <v>-67.80686383</v>
      </c>
      <c r="AJ273" s="1">
        <f t="shared" si="22"/>
        <v>-5.227683083</v>
      </c>
      <c r="AK273" s="1">
        <f t="shared" si="23"/>
        <v>168.7692813</v>
      </c>
      <c r="AL273" s="1">
        <f t="shared" si="24"/>
        <v>43.87383088</v>
      </c>
      <c r="AM273" s="1">
        <f t="shared" si="25"/>
        <v>1.831118315</v>
      </c>
      <c r="AN273" s="1">
        <f t="shared" si="26"/>
        <v>12.19678466</v>
      </c>
      <c r="AO273" s="1">
        <v>1310.785864668301</v>
      </c>
      <c r="AP273" s="1">
        <v>1269.254787878788</v>
      </c>
      <c r="AQ273" s="1">
        <v>5.19160192249432</v>
      </c>
      <c r="AR273" s="1">
        <v>64.96869328460993</v>
      </c>
      <c r="AS273" s="1">
        <f t="shared" si="27"/>
        <v>1.807468465</v>
      </c>
      <c r="AT273" s="1">
        <v>25.0033357257143</v>
      </c>
      <c r="AU273" s="1">
        <v>27.11934242424242</v>
      </c>
      <c r="AV273" s="1">
        <v>-9.705304647574715E-4</v>
      </c>
      <c r="AW273" s="1">
        <v>84.42991726890527</v>
      </c>
      <c r="AX273" s="1">
        <v>0.0</v>
      </c>
      <c r="AY273" s="1">
        <v>0.0</v>
      </c>
      <c r="AZ273" s="1">
        <f t="shared" si="28"/>
        <v>1</v>
      </c>
      <c r="BA273" s="1">
        <f t="shared" si="29"/>
        <v>0</v>
      </c>
      <c r="BB273" s="1">
        <f t="shared" si="30"/>
        <v>51875.00637</v>
      </c>
      <c r="BC273" s="1">
        <f t="shared" si="31"/>
        <v>1999.97875</v>
      </c>
      <c r="BD273" s="1">
        <f t="shared" si="32"/>
        <v>1681.18245</v>
      </c>
      <c r="BE273" s="1">
        <f t="shared" si="33"/>
        <v>0.8406001564</v>
      </c>
      <c r="BF273" s="1">
        <f t="shared" si="34"/>
        <v>0.1607583018</v>
      </c>
      <c r="BG273" s="1">
        <v>6.0</v>
      </c>
      <c r="BH273" s="1">
        <v>0.5</v>
      </c>
      <c r="BI273" s="1" t="s">
        <v>356</v>
      </c>
      <c r="BJ273" s="1">
        <v>2.0</v>
      </c>
      <c r="BK273" s="1" t="b">
        <v>1</v>
      </c>
      <c r="BL273" s="1">
        <v>1.6602245166E9</v>
      </c>
      <c r="BM273" s="1">
        <v>1197.038125</v>
      </c>
      <c r="BN273" s="1">
        <v>1252.301875</v>
      </c>
      <c r="BO273" s="1">
        <v>27.14923125</v>
      </c>
      <c r="BP273" s="1">
        <v>25.01213125</v>
      </c>
      <c r="BQ273" s="1">
        <v>1194.523125</v>
      </c>
      <c r="BR273" s="1">
        <v>27.13380625</v>
      </c>
      <c r="BS273" s="1">
        <v>500.1370625</v>
      </c>
      <c r="BT273" s="1">
        <v>99.4562</v>
      </c>
      <c r="BU273" s="1">
        <v>0.100061675</v>
      </c>
      <c r="BV273" s="1">
        <v>31.01289375</v>
      </c>
      <c r="BW273" s="1">
        <v>31.44373125</v>
      </c>
      <c r="BX273" s="1">
        <v>999.9</v>
      </c>
      <c r="BY273" s="1">
        <v>0.0</v>
      </c>
      <c r="BZ273" s="1">
        <v>0.0</v>
      </c>
      <c r="CA273" s="1">
        <v>9995.891875000001</v>
      </c>
      <c r="CB273" s="1">
        <v>0.0</v>
      </c>
      <c r="CC273" s="1">
        <v>7.274801875</v>
      </c>
      <c r="CD273" s="1">
        <v>-55.2648125</v>
      </c>
      <c r="CE273" s="1">
        <v>1230.4425</v>
      </c>
      <c r="CF273" s="1">
        <v>1284.426875</v>
      </c>
      <c r="CG273" s="1">
        <v>2.137105625</v>
      </c>
      <c r="CH273" s="1">
        <v>1252.301875</v>
      </c>
      <c r="CI273" s="1">
        <v>25.01213125</v>
      </c>
      <c r="CJ273" s="1">
        <v>2.70015875</v>
      </c>
      <c r="CK273" s="1">
        <v>2.487610625</v>
      </c>
      <c r="CL273" s="1">
        <v>22.286075</v>
      </c>
      <c r="CM273" s="1">
        <v>20.94565625</v>
      </c>
      <c r="CN273" s="1">
        <v>1999.97875</v>
      </c>
      <c r="CO273" s="1">
        <v>0.9799935625</v>
      </c>
      <c r="CP273" s="1">
        <v>0.0200066375</v>
      </c>
      <c r="CQ273" s="1">
        <v>0.0</v>
      </c>
      <c r="CR273" s="1">
        <v>2.3359375</v>
      </c>
      <c r="CS273" s="1">
        <v>0.0</v>
      </c>
      <c r="CT273" s="1">
        <v>22544.9125</v>
      </c>
      <c r="CU273" s="1">
        <v>17412.1125</v>
      </c>
      <c r="CV273" s="1">
        <v>40.437</v>
      </c>
      <c r="CW273" s="1">
        <v>41.375</v>
      </c>
      <c r="CX273" s="1">
        <v>40.375</v>
      </c>
      <c r="CY273" s="1">
        <v>39.933125</v>
      </c>
      <c r="CZ273" s="1">
        <v>40.6131875</v>
      </c>
      <c r="DA273" s="1">
        <v>1959.96875</v>
      </c>
      <c r="DB273" s="1">
        <v>40.01</v>
      </c>
      <c r="DC273" s="1">
        <v>0.0</v>
      </c>
      <c r="DD273" s="1">
        <v>1.6602245237E9</v>
      </c>
      <c r="DE273" s="1">
        <v>0.0</v>
      </c>
      <c r="DF273" s="1">
        <v>1.660224008E9</v>
      </c>
      <c r="DG273" s="1" t="s">
        <v>357</v>
      </c>
      <c r="DH273" s="1">
        <v>1.660224008E9</v>
      </c>
      <c r="DI273" s="1">
        <v>1.660224007E9</v>
      </c>
      <c r="DJ273" s="1">
        <v>1.0</v>
      </c>
      <c r="DK273" s="1">
        <v>0.091</v>
      </c>
      <c r="DL273" s="1">
        <v>-0.018</v>
      </c>
      <c r="DM273" s="1">
        <v>1.42</v>
      </c>
      <c r="DN273" s="1">
        <v>0.02</v>
      </c>
      <c r="DO273" s="1">
        <v>400.0</v>
      </c>
      <c r="DP273" s="1">
        <v>26.0</v>
      </c>
      <c r="DQ273" s="1">
        <v>0.31</v>
      </c>
      <c r="DR273" s="1">
        <v>0.11</v>
      </c>
      <c r="DS273" s="1">
        <v>12.24129733203928</v>
      </c>
      <c r="DT273" s="1">
        <v>0.3879664042535894</v>
      </c>
      <c r="DU273" s="1">
        <v>0.129282505412454</v>
      </c>
      <c r="DV273" s="1">
        <v>1.0</v>
      </c>
      <c r="DW273" s="1">
        <v>43.87469719041481</v>
      </c>
      <c r="DX273" s="1">
        <v>0.3082941156635312</v>
      </c>
      <c r="DY273" s="1">
        <v>0.07737197948433394</v>
      </c>
      <c r="DZ273" s="1">
        <v>1.0</v>
      </c>
      <c r="EA273" s="1">
        <v>-55.26727</v>
      </c>
      <c r="EB273" s="1">
        <v>-1.073472747497143</v>
      </c>
      <c r="EC273" s="1">
        <v>0.1156239137606628</v>
      </c>
      <c r="ED273" s="1">
        <v>0.0</v>
      </c>
      <c r="EE273" s="1">
        <v>942.6478695868631</v>
      </c>
      <c r="EF273" s="1">
        <v>285.4331086697111</v>
      </c>
      <c r="EG273" s="1">
        <v>21.34782998190148</v>
      </c>
      <c r="EH273" s="1">
        <v>0.0</v>
      </c>
      <c r="EI273" s="1">
        <v>2.139569</v>
      </c>
      <c r="EJ273" s="1">
        <v>-0.09633455909944005</v>
      </c>
      <c r="EK273" s="1">
        <v>0.01412541553371086</v>
      </c>
      <c r="EL273" s="1">
        <v>1.0</v>
      </c>
      <c r="EM273" s="1">
        <v>1.923594959666081</v>
      </c>
      <c r="EN273" s="1">
        <v>0.03619239872716903</v>
      </c>
      <c r="EO273" s="1">
        <v>0.002808437855441832</v>
      </c>
      <c r="EP273" s="1">
        <v>1.0</v>
      </c>
      <c r="EQ273" s="1">
        <v>4.0</v>
      </c>
      <c r="ER273" s="1">
        <v>6.0</v>
      </c>
      <c r="ES273" s="1" t="s">
        <v>375</v>
      </c>
      <c r="ET273" s="1">
        <v>2.9444</v>
      </c>
      <c r="EU273" s="1">
        <v>2.80117</v>
      </c>
      <c r="EV273" s="1">
        <v>0.191204</v>
      </c>
      <c r="EW273" s="1">
        <v>0.196447</v>
      </c>
      <c r="EX273" s="1">
        <v>0.11803</v>
      </c>
      <c r="EY273" s="1">
        <v>0.111568</v>
      </c>
      <c r="EZ273" s="1">
        <v>16630.2</v>
      </c>
      <c r="FA273" s="1">
        <v>17327.1</v>
      </c>
      <c r="FB273" s="1">
        <v>23901.2</v>
      </c>
      <c r="FC273" s="1">
        <v>25083.0</v>
      </c>
      <c r="FD273" s="1">
        <v>33735.8</v>
      </c>
      <c r="FE273" s="1">
        <v>35579.6</v>
      </c>
      <c r="FF273" s="1">
        <v>43562.2</v>
      </c>
      <c r="FG273" s="1">
        <v>46362.1</v>
      </c>
      <c r="FH273" s="1">
        <v>1.98925</v>
      </c>
      <c r="FI273" s="1">
        <v>1.91527</v>
      </c>
      <c r="FJ273" s="1">
        <v>0.133246</v>
      </c>
      <c r="FK273" s="1">
        <v>0.0</v>
      </c>
      <c r="FL273" s="1">
        <v>29.2831</v>
      </c>
      <c r="FM273" s="1">
        <v>999.9</v>
      </c>
      <c r="FN273" s="1">
        <v>69.7</v>
      </c>
      <c r="FO273" s="1">
        <v>31.8</v>
      </c>
      <c r="FP273" s="1">
        <v>33.0872</v>
      </c>
      <c r="FQ273" s="1">
        <v>64.284</v>
      </c>
      <c r="FR273" s="1">
        <v>26.4704</v>
      </c>
      <c r="FS273" s="1">
        <v>1.0</v>
      </c>
      <c r="FT273" s="1">
        <v>0.222973</v>
      </c>
      <c r="FU273" s="1">
        <v>0.452092</v>
      </c>
      <c r="FV273" s="1">
        <v>20.324</v>
      </c>
      <c r="FW273" s="1">
        <v>5.21175</v>
      </c>
      <c r="FX273" s="1">
        <v>11.9075</v>
      </c>
      <c r="FY273" s="1">
        <v>5.0028</v>
      </c>
      <c r="FZ273" s="1">
        <v>3.28953</v>
      </c>
      <c r="GA273" s="1">
        <v>9999.0</v>
      </c>
      <c r="GB273" s="1">
        <v>9999.0</v>
      </c>
      <c r="GC273" s="1">
        <v>9999.0</v>
      </c>
      <c r="GD273" s="1">
        <v>999.9</v>
      </c>
      <c r="GE273" s="1">
        <v>1.85945</v>
      </c>
      <c r="GF273" s="1">
        <v>1.8544</v>
      </c>
      <c r="GG273" s="1">
        <v>1.8576</v>
      </c>
      <c r="GH273" s="1">
        <v>1.85607</v>
      </c>
      <c r="GI273" s="1">
        <v>1.85486</v>
      </c>
      <c r="GJ273" s="1">
        <v>1.85455</v>
      </c>
      <c r="GK273" s="1">
        <v>1.85314</v>
      </c>
      <c r="GL273" s="1">
        <v>1.85637</v>
      </c>
      <c r="GM273" s="1">
        <v>0.0</v>
      </c>
      <c r="GN273" s="1">
        <v>0.0</v>
      </c>
      <c r="GO273" s="1">
        <v>0.0</v>
      </c>
      <c r="GP273" s="1">
        <v>0.0</v>
      </c>
      <c r="GQ273" s="1" t="s">
        <v>359</v>
      </c>
      <c r="GR273" s="1" t="s">
        <v>360</v>
      </c>
      <c r="GS273" s="1" t="s">
        <v>361</v>
      </c>
      <c r="GT273" s="1" t="s">
        <v>361</v>
      </c>
      <c r="GU273" s="1" t="s">
        <v>361</v>
      </c>
      <c r="GV273" s="1" t="s">
        <v>361</v>
      </c>
      <c r="GW273" s="1">
        <v>0.0</v>
      </c>
      <c r="GX273" s="1">
        <v>100.0</v>
      </c>
      <c r="GY273" s="1">
        <v>100.0</v>
      </c>
      <c r="GZ273" s="1">
        <v>2.56</v>
      </c>
      <c r="HA273" s="1">
        <v>0.0155</v>
      </c>
      <c r="HB273" s="1">
        <v>0.4508132229881339</v>
      </c>
      <c r="HC273" s="1">
        <v>0.002931838302181297</v>
      </c>
      <c r="HD273" s="1">
        <v>-1.375455985948503E-6</v>
      </c>
      <c r="HE273" s="1">
        <v>3.07004744371273E-10</v>
      </c>
      <c r="HF273" s="1">
        <v>-0.06116048014925604</v>
      </c>
      <c r="HG273" s="1">
        <v>0.0100384331276165</v>
      </c>
      <c r="HH273" s="1">
        <v>-3.153267371123071E-4</v>
      </c>
      <c r="HI273" s="1">
        <v>1.819468599177705E-6</v>
      </c>
      <c r="HJ273" s="1">
        <v>1.0</v>
      </c>
      <c r="HK273" s="1">
        <v>2112.0</v>
      </c>
      <c r="HL273" s="1">
        <v>3.0</v>
      </c>
      <c r="HM273" s="1">
        <v>29.0</v>
      </c>
      <c r="HN273" s="1">
        <v>8.6</v>
      </c>
      <c r="HO273" s="1">
        <v>8.6</v>
      </c>
      <c r="HP273" s="1">
        <v>2.69409</v>
      </c>
      <c r="HQ273" s="1">
        <v>2.2644</v>
      </c>
      <c r="HR273" s="1">
        <v>1.4978</v>
      </c>
      <c r="HS273" s="1">
        <v>2.30347</v>
      </c>
      <c r="HT273" s="1">
        <v>1.54785</v>
      </c>
      <c r="HU273" s="1">
        <v>2.43652</v>
      </c>
      <c r="HV273" s="1">
        <v>35.6613</v>
      </c>
      <c r="HW273" s="1">
        <v>15.5768</v>
      </c>
      <c r="HX273" s="1">
        <v>18.0</v>
      </c>
      <c r="HY273" s="1">
        <v>500.976</v>
      </c>
      <c r="HZ273" s="1">
        <v>519.212</v>
      </c>
      <c r="IA273" s="1">
        <v>28.6468</v>
      </c>
      <c r="IB273" s="1">
        <v>29.9666</v>
      </c>
      <c r="IC273" s="1">
        <v>30.0005</v>
      </c>
      <c r="ID273" s="1">
        <v>29.7317</v>
      </c>
      <c r="IE273" s="1">
        <v>29.8233</v>
      </c>
      <c r="IF273" s="1">
        <v>53.9275</v>
      </c>
      <c r="IG273" s="1">
        <v>27.6396</v>
      </c>
      <c r="IH273" s="1">
        <v>81.279</v>
      </c>
      <c r="II273" s="1">
        <v>28.6257</v>
      </c>
      <c r="IJ273" s="1">
        <v>1327.43</v>
      </c>
      <c r="IK273" s="1">
        <v>25.0633</v>
      </c>
      <c r="IL273" s="1">
        <v>100.747</v>
      </c>
      <c r="IM273" s="1">
        <v>100.483</v>
      </c>
      <c r="IN273" s="1" t="s">
        <v>362</v>
      </c>
    </row>
    <row r="274" ht="15.75" customHeight="1">
      <c r="A274" s="1">
        <v>258.0</v>
      </c>
      <c r="B274" s="1">
        <v>1.6602245256E9</v>
      </c>
      <c r="C274" s="1">
        <v>538.5999999046326</v>
      </c>
      <c r="D274" s="1" t="s">
        <v>851</v>
      </c>
      <c r="E274" s="1" t="s">
        <v>852</v>
      </c>
      <c r="F274" s="1">
        <v>1.0</v>
      </c>
      <c r="G274" s="1" t="s">
        <v>349</v>
      </c>
      <c r="H274" s="1" t="s">
        <v>350</v>
      </c>
      <c r="I274" s="1" t="s">
        <v>351</v>
      </c>
      <c r="J274" s="1" t="s">
        <v>352</v>
      </c>
      <c r="K274" s="1" t="s">
        <v>353</v>
      </c>
      <c r="L274" s="1" t="s">
        <v>354</v>
      </c>
      <c r="M274" s="1" t="s">
        <v>355</v>
      </c>
      <c r="N274" s="1">
        <v>1.660224518099999E9</v>
      </c>
      <c r="O274" s="1">
        <f t="shared" si="1"/>
        <v>0.001806716062</v>
      </c>
      <c r="P274" s="1">
        <f t="shared" si="2"/>
        <v>1.806716062</v>
      </c>
      <c r="Q274" s="1">
        <f t="shared" si="3"/>
        <v>12.01333622</v>
      </c>
      <c r="R274" s="1">
        <f t="shared" si="4"/>
        <v>1204.611333</v>
      </c>
      <c r="S274" s="1">
        <f t="shared" si="5"/>
        <v>956.9560031</v>
      </c>
      <c r="T274" s="1">
        <f t="shared" si="6"/>
        <v>95.27106511</v>
      </c>
      <c r="U274" s="1">
        <f t="shared" si="7"/>
        <v>119.9267306</v>
      </c>
      <c r="V274" s="1">
        <f t="shared" si="8"/>
        <v>0.09157354455</v>
      </c>
      <c r="W274" s="1">
        <f t="shared" si="9"/>
        <v>2.919073848</v>
      </c>
      <c r="X274" s="1">
        <f t="shared" si="10"/>
        <v>0.09000704122</v>
      </c>
      <c r="Y274" s="1">
        <f t="shared" si="11"/>
        <v>0.05639291276</v>
      </c>
      <c r="Z274" s="1">
        <f t="shared" si="12"/>
        <v>321.5140254</v>
      </c>
      <c r="AA274" s="1">
        <f t="shared" si="13"/>
        <v>32.44063012</v>
      </c>
      <c r="AB274" s="1">
        <f t="shared" si="14"/>
        <v>31.44468667</v>
      </c>
      <c r="AC274" s="1">
        <f t="shared" si="15"/>
        <v>4.627035026</v>
      </c>
      <c r="AD274" s="1">
        <f t="shared" si="16"/>
        <v>59.85055481</v>
      </c>
      <c r="AE274" s="1">
        <f t="shared" si="17"/>
        <v>2.702194812</v>
      </c>
      <c r="AF274" s="1">
        <f t="shared" si="18"/>
        <v>4.51490353</v>
      </c>
      <c r="AG274" s="1">
        <f t="shared" si="19"/>
        <v>1.924840215</v>
      </c>
      <c r="AH274" s="1">
        <f t="shared" si="20"/>
        <v>-79.67617832</v>
      </c>
      <c r="AI274" s="1">
        <f t="shared" si="21"/>
        <v>-67.82571181</v>
      </c>
      <c r="AJ274" s="1">
        <f t="shared" si="22"/>
        <v>-5.229538462</v>
      </c>
      <c r="AK274" s="1">
        <f t="shared" si="23"/>
        <v>168.7825968</v>
      </c>
      <c r="AL274" s="1">
        <f t="shared" si="24"/>
        <v>43.87528185</v>
      </c>
      <c r="AM274" s="1">
        <f t="shared" si="25"/>
        <v>1.827413992</v>
      </c>
      <c r="AN274" s="1">
        <f t="shared" si="26"/>
        <v>12.01333622</v>
      </c>
      <c r="AO274" s="1">
        <v>1316.016547602306</v>
      </c>
      <c r="AP274" s="1">
        <v>1274.527454545454</v>
      </c>
      <c r="AQ274" s="1">
        <v>5.227501437987619</v>
      </c>
      <c r="AR274" s="1">
        <v>64.96869328460993</v>
      </c>
      <c r="AS274" s="1">
        <f t="shared" si="27"/>
        <v>1.806716062</v>
      </c>
      <c r="AT274" s="1">
        <v>25.00279438944192</v>
      </c>
      <c r="AU274" s="1">
        <v>27.11634181818181</v>
      </c>
      <c r="AV274" s="1">
        <v>-7.281858277519153E-4</v>
      </c>
      <c r="AW274" s="1">
        <v>84.42991726890527</v>
      </c>
      <c r="AX274" s="1">
        <v>0.0</v>
      </c>
      <c r="AY274" s="1">
        <v>0.0</v>
      </c>
      <c r="AZ274" s="1">
        <f t="shared" si="28"/>
        <v>1</v>
      </c>
      <c r="BA274" s="1">
        <f t="shared" si="29"/>
        <v>0</v>
      </c>
      <c r="BB274" s="1">
        <f t="shared" si="30"/>
        <v>51869.20955</v>
      </c>
      <c r="BC274" s="1">
        <f t="shared" si="31"/>
        <v>1999.984</v>
      </c>
      <c r="BD274" s="1">
        <f t="shared" si="32"/>
        <v>1681.18686</v>
      </c>
      <c r="BE274" s="1">
        <f t="shared" si="33"/>
        <v>0.8406001548</v>
      </c>
      <c r="BF274" s="1">
        <f t="shared" si="34"/>
        <v>0.1607582988</v>
      </c>
      <c r="BG274" s="1">
        <v>6.0</v>
      </c>
      <c r="BH274" s="1">
        <v>0.5</v>
      </c>
      <c r="BI274" s="1" t="s">
        <v>356</v>
      </c>
      <c r="BJ274" s="1">
        <v>2.0</v>
      </c>
      <c r="BK274" s="1" t="b">
        <v>1</v>
      </c>
      <c r="BL274" s="1">
        <v>1.660224518099999E9</v>
      </c>
      <c r="BM274" s="1">
        <v>1204.611333333334</v>
      </c>
      <c r="BN274" s="1">
        <v>1259.888666666666</v>
      </c>
      <c r="BO274" s="1">
        <v>27.14236</v>
      </c>
      <c r="BP274" s="1">
        <v>25.00954666666667</v>
      </c>
      <c r="BQ274" s="1">
        <v>1202.089333333333</v>
      </c>
      <c r="BR274" s="1">
        <v>27.12691999999999</v>
      </c>
      <c r="BS274" s="1">
        <v>500.1319999999999</v>
      </c>
      <c r="BT274" s="1">
        <v>99.45627999999998</v>
      </c>
      <c r="BU274" s="1">
        <v>0.1000891466666667</v>
      </c>
      <c r="BV274" s="1">
        <v>31.0137</v>
      </c>
      <c r="BW274" s="1">
        <v>31.44468666666666</v>
      </c>
      <c r="BX274" s="1">
        <v>999.8999999999999</v>
      </c>
      <c r="BY274" s="1">
        <v>0.0</v>
      </c>
      <c r="BZ274" s="1">
        <v>0.0</v>
      </c>
      <c r="CA274" s="1">
        <v>9994.746666666668</v>
      </c>
      <c r="CB274" s="1">
        <v>0.0</v>
      </c>
      <c r="CC274" s="1">
        <v>7.267265333333333</v>
      </c>
      <c r="CD274" s="1">
        <v>-55.27851333333334</v>
      </c>
      <c r="CE274" s="1">
        <v>1238.218</v>
      </c>
      <c r="CF274" s="1">
        <v>1292.205333333333</v>
      </c>
      <c r="CG274" s="1">
        <v>2.132819333333333</v>
      </c>
      <c r="CH274" s="1">
        <v>1259.888666666666</v>
      </c>
      <c r="CI274" s="1">
        <v>25.00954666666667</v>
      </c>
      <c r="CJ274" s="1">
        <v>2.699478</v>
      </c>
      <c r="CK274" s="1">
        <v>2.487356</v>
      </c>
      <c r="CL274" s="1">
        <v>22.28192666666667</v>
      </c>
      <c r="CM274" s="1">
        <v>20.94398666666667</v>
      </c>
      <c r="CN274" s="1">
        <v>1999.984</v>
      </c>
      <c r="CO274" s="1">
        <v>0.9799936000000001</v>
      </c>
      <c r="CP274" s="1">
        <v>0.0200066</v>
      </c>
      <c r="CQ274" s="1">
        <v>0.0</v>
      </c>
      <c r="CR274" s="1">
        <v>2.429333333333334</v>
      </c>
      <c r="CS274" s="1">
        <v>0.0</v>
      </c>
      <c r="CT274" s="1">
        <v>22543.58000000001</v>
      </c>
      <c r="CU274" s="1">
        <v>17412.16</v>
      </c>
      <c r="CV274" s="1">
        <v>40.437</v>
      </c>
      <c r="CW274" s="1">
        <v>41.375</v>
      </c>
      <c r="CX274" s="1">
        <v>40.375</v>
      </c>
      <c r="CY274" s="1">
        <v>39.937</v>
      </c>
      <c r="CZ274" s="1">
        <v>40.6124</v>
      </c>
      <c r="DA274" s="1">
        <v>1959.974</v>
      </c>
      <c r="DB274" s="1">
        <v>40.01</v>
      </c>
      <c r="DC274" s="1">
        <v>0.0</v>
      </c>
      <c r="DD274" s="1">
        <v>1.6602245243E9</v>
      </c>
      <c r="DE274" s="1">
        <v>0.0</v>
      </c>
      <c r="DF274" s="1">
        <v>1.660224008E9</v>
      </c>
      <c r="DG274" s="1" t="s">
        <v>357</v>
      </c>
      <c r="DH274" s="1">
        <v>1.660224008E9</v>
      </c>
      <c r="DI274" s="1">
        <v>1.660224007E9</v>
      </c>
      <c r="DJ274" s="1">
        <v>1.0</v>
      </c>
      <c r="DK274" s="1">
        <v>0.091</v>
      </c>
      <c r="DL274" s="1">
        <v>-0.018</v>
      </c>
      <c r="DM274" s="1">
        <v>1.42</v>
      </c>
      <c r="DN274" s="1">
        <v>0.02</v>
      </c>
      <c r="DO274" s="1">
        <v>400.0</v>
      </c>
      <c r="DP274" s="1">
        <v>26.0</v>
      </c>
      <c r="DQ274" s="1">
        <v>0.31</v>
      </c>
      <c r="DR274" s="1">
        <v>0.11</v>
      </c>
      <c r="DS274" s="1">
        <v>12.24129733203928</v>
      </c>
      <c r="DT274" s="1">
        <v>0.3879664042535894</v>
      </c>
      <c r="DU274" s="1">
        <v>0.129282505412454</v>
      </c>
      <c r="DV274" s="1">
        <v>1.0</v>
      </c>
      <c r="DW274" s="1">
        <v>43.87469719041481</v>
      </c>
      <c r="DX274" s="1">
        <v>0.3082941156635312</v>
      </c>
      <c r="DY274" s="1">
        <v>0.07737197948433394</v>
      </c>
      <c r="DZ274" s="1">
        <v>1.0</v>
      </c>
      <c r="EA274" s="1">
        <v>-55.26727</v>
      </c>
      <c r="EB274" s="1">
        <v>-1.073472747497143</v>
      </c>
      <c r="EC274" s="1">
        <v>0.1156239137606628</v>
      </c>
      <c r="ED274" s="1">
        <v>0.0</v>
      </c>
      <c r="EE274" s="1">
        <v>942.6478695868631</v>
      </c>
      <c r="EF274" s="1">
        <v>285.4331086697111</v>
      </c>
      <c r="EG274" s="1">
        <v>21.34782998190148</v>
      </c>
      <c r="EH274" s="1">
        <v>0.0</v>
      </c>
      <c r="EI274" s="1">
        <v>2.139569</v>
      </c>
      <c r="EJ274" s="1">
        <v>-0.09633455909944005</v>
      </c>
      <c r="EK274" s="1">
        <v>0.01412541553371086</v>
      </c>
      <c r="EL274" s="1">
        <v>1.0</v>
      </c>
      <c r="EM274" s="1">
        <v>1.923594959666081</v>
      </c>
      <c r="EN274" s="1">
        <v>0.03619239872716903</v>
      </c>
      <c r="EO274" s="1">
        <v>0.002808437855441832</v>
      </c>
      <c r="EP274" s="1">
        <v>1.0</v>
      </c>
      <c r="EQ274" s="1">
        <v>4.0</v>
      </c>
      <c r="ER274" s="1">
        <v>6.0</v>
      </c>
      <c r="ES274" s="1" t="s">
        <v>375</v>
      </c>
      <c r="ET274" s="1">
        <v>2.94465</v>
      </c>
      <c r="EU274" s="1">
        <v>2.80121</v>
      </c>
      <c r="EV274" s="1">
        <v>0.191694</v>
      </c>
      <c r="EW274" s="1">
        <v>0.196907</v>
      </c>
      <c r="EX274" s="1">
        <v>0.118024</v>
      </c>
      <c r="EY274" s="1">
        <v>0.111569</v>
      </c>
      <c r="EZ274" s="1">
        <v>16620.2</v>
      </c>
      <c r="FA274" s="1">
        <v>17317.1</v>
      </c>
      <c r="FB274" s="1">
        <v>23901.2</v>
      </c>
      <c r="FC274" s="1">
        <v>25082.9</v>
      </c>
      <c r="FD274" s="1">
        <v>33736.1</v>
      </c>
      <c r="FE274" s="1">
        <v>35579.6</v>
      </c>
      <c r="FF274" s="1">
        <v>43562.2</v>
      </c>
      <c r="FG274" s="1">
        <v>46362.0</v>
      </c>
      <c r="FH274" s="1">
        <v>1.98918</v>
      </c>
      <c r="FI274" s="1">
        <v>1.91532</v>
      </c>
      <c r="FJ274" s="1">
        <v>0.13335</v>
      </c>
      <c r="FK274" s="1">
        <v>0.0</v>
      </c>
      <c r="FL274" s="1">
        <v>29.2837</v>
      </c>
      <c r="FM274" s="1">
        <v>999.9</v>
      </c>
      <c r="FN274" s="1">
        <v>69.7</v>
      </c>
      <c r="FO274" s="1">
        <v>31.8</v>
      </c>
      <c r="FP274" s="1">
        <v>33.0892</v>
      </c>
      <c r="FQ274" s="1">
        <v>64.154</v>
      </c>
      <c r="FR274" s="1">
        <v>26.0697</v>
      </c>
      <c r="FS274" s="1">
        <v>1.0</v>
      </c>
      <c r="FT274" s="1">
        <v>0.223069</v>
      </c>
      <c r="FU274" s="1">
        <v>0.464137</v>
      </c>
      <c r="FV274" s="1">
        <v>20.324</v>
      </c>
      <c r="FW274" s="1">
        <v>5.21175</v>
      </c>
      <c r="FX274" s="1">
        <v>11.9074</v>
      </c>
      <c r="FY274" s="1">
        <v>5.00275</v>
      </c>
      <c r="FZ274" s="1">
        <v>3.28955</v>
      </c>
      <c r="GA274" s="1">
        <v>9999.0</v>
      </c>
      <c r="GB274" s="1">
        <v>9999.0</v>
      </c>
      <c r="GC274" s="1">
        <v>9999.0</v>
      </c>
      <c r="GD274" s="1">
        <v>999.9</v>
      </c>
      <c r="GE274" s="1">
        <v>1.85945</v>
      </c>
      <c r="GF274" s="1">
        <v>1.8544</v>
      </c>
      <c r="GG274" s="1">
        <v>1.8576</v>
      </c>
      <c r="GH274" s="1">
        <v>1.85606</v>
      </c>
      <c r="GI274" s="1">
        <v>1.85486</v>
      </c>
      <c r="GJ274" s="1">
        <v>1.85455</v>
      </c>
      <c r="GK274" s="1">
        <v>1.85312</v>
      </c>
      <c r="GL274" s="1">
        <v>1.85637</v>
      </c>
      <c r="GM274" s="1">
        <v>0.0</v>
      </c>
      <c r="GN274" s="1">
        <v>0.0</v>
      </c>
      <c r="GO274" s="1">
        <v>0.0</v>
      </c>
      <c r="GP274" s="1">
        <v>0.0</v>
      </c>
      <c r="GQ274" s="1" t="s">
        <v>359</v>
      </c>
      <c r="GR274" s="1" t="s">
        <v>360</v>
      </c>
      <c r="GS274" s="1" t="s">
        <v>361</v>
      </c>
      <c r="GT274" s="1" t="s">
        <v>361</v>
      </c>
      <c r="GU274" s="1" t="s">
        <v>361</v>
      </c>
      <c r="GV274" s="1" t="s">
        <v>361</v>
      </c>
      <c r="GW274" s="1">
        <v>0.0</v>
      </c>
      <c r="GX274" s="1">
        <v>100.0</v>
      </c>
      <c r="GY274" s="1">
        <v>100.0</v>
      </c>
      <c r="GZ274" s="1">
        <v>2.55</v>
      </c>
      <c r="HA274" s="1">
        <v>0.0156</v>
      </c>
      <c r="HB274" s="1">
        <v>0.4508132229881339</v>
      </c>
      <c r="HC274" s="1">
        <v>0.002931838302181297</v>
      </c>
      <c r="HD274" s="1">
        <v>-1.375455985948503E-6</v>
      </c>
      <c r="HE274" s="1">
        <v>3.07004744371273E-10</v>
      </c>
      <c r="HF274" s="1">
        <v>-0.06116048014925604</v>
      </c>
      <c r="HG274" s="1">
        <v>0.0100384331276165</v>
      </c>
      <c r="HH274" s="1">
        <v>-3.153267371123071E-4</v>
      </c>
      <c r="HI274" s="1">
        <v>1.819468599177705E-6</v>
      </c>
      <c r="HJ274" s="1">
        <v>1.0</v>
      </c>
      <c r="HK274" s="1">
        <v>2112.0</v>
      </c>
      <c r="HL274" s="1">
        <v>3.0</v>
      </c>
      <c r="HM274" s="1">
        <v>29.0</v>
      </c>
      <c r="HN274" s="1">
        <v>8.6</v>
      </c>
      <c r="HO274" s="1">
        <v>8.6</v>
      </c>
      <c r="HP274" s="1">
        <v>2.70508</v>
      </c>
      <c r="HQ274" s="1">
        <v>2.27417</v>
      </c>
      <c r="HR274" s="1">
        <v>1.4978</v>
      </c>
      <c r="HS274" s="1">
        <v>2.30347</v>
      </c>
      <c r="HT274" s="1">
        <v>1.54785</v>
      </c>
      <c r="HU274" s="1">
        <v>2.29492</v>
      </c>
      <c r="HV274" s="1">
        <v>35.6845</v>
      </c>
      <c r="HW274" s="1">
        <v>15.5505</v>
      </c>
      <c r="HX274" s="1">
        <v>18.0</v>
      </c>
      <c r="HY274" s="1">
        <v>500.94</v>
      </c>
      <c r="HZ274" s="1">
        <v>519.252</v>
      </c>
      <c r="IA274" s="1">
        <v>28.6439</v>
      </c>
      <c r="IB274" s="1">
        <v>29.9674</v>
      </c>
      <c r="IC274" s="1">
        <v>30.0005</v>
      </c>
      <c r="ID274" s="1">
        <v>29.733</v>
      </c>
      <c r="IE274" s="1">
        <v>29.8239</v>
      </c>
      <c r="IF274" s="1">
        <v>54.1581</v>
      </c>
      <c r="IG274" s="1">
        <v>27.6396</v>
      </c>
      <c r="IH274" s="1">
        <v>81.279</v>
      </c>
      <c r="II274" s="1">
        <v>28.6257</v>
      </c>
      <c r="IJ274" s="1">
        <v>1327.43</v>
      </c>
      <c r="IK274" s="1">
        <v>25.0631</v>
      </c>
      <c r="IL274" s="1">
        <v>100.747</v>
      </c>
      <c r="IM274" s="1">
        <v>100.482</v>
      </c>
      <c r="IN274" s="1" t="s">
        <v>362</v>
      </c>
    </row>
    <row r="275" ht="15.75" customHeight="1">
      <c r="A275" s="1">
        <v>259.0</v>
      </c>
      <c r="B275" s="1">
        <v>1.6602245266E9</v>
      </c>
      <c r="C275" s="1">
        <v>539.5999999046326</v>
      </c>
      <c r="D275" s="1" t="s">
        <v>853</v>
      </c>
      <c r="E275" s="1" t="s">
        <v>854</v>
      </c>
      <c r="F275" s="1">
        <v>1.0</v>
      </c>
      <c r="G275" s="1" t="s">
        <v>349</v>
      </c>
      <c r="H275" s="1" t="s">
        <v>350</v>
      </c>
      <c r="I275" s="1" t="s">
        <v>351</v>
      </c>
      <c r="J275" s="1" t="s">
        <v>352</v>
      </c>
      <c r="K275" s="1" t="s">
        <v>353</v>
      </c>
      <c r="L275" s="1" t="s">
        <v>354</v>
      </c>
      <c r="M275" s="1" t="s">
        <v>355</v>
      </c>
      <c r="N275" s="1">
        <v>1.6602245186E9</v>
      </c>
      <c r="O275" s="1">
        <f t="shared" si="1"/>
        <v>0.001805279767</v>
      </c>
      <c r="P275" s="1">
        <f t="shared" si="2"/>
        <v>1.805279767</v>
      </c>
      <c r="Q275" s="1">
        <f t="shared" si="3"/>
        <v>11.85219099</v>
      </c>
      <c r="R275" s="1">
        <f t="shared" si="4"/>
        <v>1207.140625</v>
      </c>
      <c r="S275" s="1">
        <f t="shared" si="5"/>
        <v>962.0159994</v>
      </c>
      <c r="T275" s="1">
        <f t="shared" si="6"/>
        <v>95.77486958</v>
      </c>
      <c r="U275" s="1">
        <f t="shared" si="7"/>
        <v>120.1785999</v>
      </c>
      <c r="V275" s="1">
        <f t="shared" si="8"/>
        <v>0.0914852394</v>
      </c>
      <c r="W275" s="1">
        <f t="shared" si="9"/>
        <v>2.91909132</v>
      </c>
      <c r="X275" s="1">
        <f t="shared" si="10"/>
        <v>0.08992173719</v>
      </c>
      <c r="Y275" s="1">
        <f t="shared" si="11"/>
        <v>0.05633933449</v>
      </c>
      <c r="Z275" s="1">
        <f t="shared" si="12"/>
        <v>321.516579</v>
      </c>
      <c r="AA275" s="1">
        <f t="shared" si="13"/>
        <v>32.44114211</v>
      </c>
      <c r="AB275" s="1">
        <f t="shared" si="14"/>
        <v>31.4451625</v>
      </c>
      <c r="AC275" s="1">
        <f t="shared" si="15"/>
        <v>4.627160154</v>
      </c>
      <c r="AD275" s="1">
        <f t="shared" si="16"/>
        <v>59.84632599</v>
      </c>
      <c r="AE275" s="1">
        <f t="shared" si="17"/>
        <v>2.702024103</v>
      </c>
      <c r="AF275" s="1">
        <f t="shared" si="18"/>
        <v>4.514937314</v>
      </c>
      <c r="AG275" s="1">
        <f t="shared" si="19"/>
        <v>1.92513605</v>
      </c>
      <c r="AH275" s="1">
        <f t="shared" si="20"/>
        <v>-79.61283772</v>
      </c>
      <c r="AI275" s="1">
        <f t="shared" si="21"/>
        <v>-67.88034624</v>
      </c>
      <c r="AJ275" s="1">
        <f t="shared" si="22"/>
        <v>-5.233735263</v>
      </c>
      <c r="AK275" s="1">
        <f t="shared" si="23"/>
        <v>168.7896598</v>
      </c>
      <c r="AL275" s="1">
        <f t="shared" si="24"/>
        <v>43.86791754</v>
      </c>
      <c r="AM275" s="1">
        <f t="shared" si="25"/>
        <v>1.826202772</v>
      </c>
      <c r="AN275" s="1">
        <f t="shared" si="26"/>
        <v>11.85219099</v>
      </c>
      <c r="AO275" s="1">
        <v>1321.220053726114</v>
      </c>
      <c r="AP275" s="1">
        <v>1279.805151515151</v>
      </c>
      <c r="AQ275" s="1">
        <v>5.251851197953148</v>
      </c>
      <c r="AR275" s="1">
        <v>64.96869328460993</v>
      </c>
      <c r="AS275" s="1">
        <f t="shared" si="27"/>
        <v>1.805279767</v>
      </c>
      <c r="AT275" s="1">
        <v>25.00263332833645</v>
      </c>
      <c r="AU275" s="1">
        <v>27.11477818181817</v>
      </c>
      <c r="AV275" s="1">
        <v>-7.712997379634024E-4</v>
      </c>
      <c r="AW275" s="1">
        <v>84.42991726890527</v>
      </c>
      <c r="AX275" s="1">
        <v>0.0</v>
      </c>
      <c r="AY275" s="1">
        <v>0.0</v>
      </c>
      <c r="AZ275" s="1">
        <f t="shared" si="28"/>
        <v>1</v>
      </c>
      <c r="BA275" s="1">
        <f t="shared" si="29"/>
        <v>0</v>
      </c>
      <c r="BB275" s="1">
        <f t="shared" si="30"/>
        <v>51869.68489</v>
      </c>
      <c r="BC275" s="1">
        <f t="shared" si="31"/>
        <v>2000</v>
      </c>
      <c r="BD275" s="1">
        <f t="shared" si="32"/>
        <v>1681.2003</v>
      </c>
      <c r="BE275" s="1">
        <f t="shared" si="33"/>
        <v>0.84060015</v>
      </c>
      <c r="BF275" s="1">
        <f t="shared" si="34"/>
        <v>0.1607582895</v>
      </c>
      <c r="BG275" s="1">
        <v>6.0</v>
      </c>
      <c r="BH275" s="1">
        <v>0.5</v>
      </c>
      <c r="BI275" s="1" t="s">
        <v>356</v>
      </c>
      <c r="BJ275" s="1">
        <v>2.0</v>
      </c>
      <c r="BK275" s="1" t="b">
        <v>1</v>
      </c>
      <c r="BL275" s="1">
        <v>1.6602245186E9</v>
      </c>
      <c r="BM275" s="1">
        <v>1207.140625</v>
      </c>
      <c r="BN275" s="1">
        <v>1262.4125</v>
      </c>
      <c r="BO275" s="1">
        <v>27.14063125</v>
      </c>
      <c r="BP275" s="1">
        <v>25.00924375</v>
      </c>
      <c r="BQ275" s="1">
        <v>1204.61625</v>
      </c>
      <c r="BR275" s="1">
        <v>27.1251875</v>
      </c>
      <c r="BS275" s="1">
        <v>500.13575</v>
      </c>
      <c r="BT275" s="1">
        <v>99.4563375</v>
      </c>
      <c r="BU275" s="1">
        <v>0.10008321875</v>
      </c>
      <c r="BV275" s="1">
        <v>31.01383125</v>
      </c>
      <c r="BW275" s="1">
        <v>31.4451625</v>
      </c>
      <c r="BX275" s="1">
        <v>999.9</v>
      </c>
      <c r="BY275" s="1">
        <v>0.0</v>
      </c>
      <c r="BZ275" s="1">
        <v>0.0</v>
      </c>
      <c r="CA275" s="1">
        <v>9994.840625</v>
      </c>
      <c r="CB275" s="1">
        <v>0.0</v>
      </c>
      <c r="CC275" s="1">
        <v>7.267991875</v>
      </c>
      <c r="CD275" s="1">
        <v>-55.27331875</v>
      </c>
      <c r="CE275" s="1">
        <v>1240.815625</v>
      </c>
      <c r="CF275" s="1">
        <v>1294.79375</v>
      </c>
      <c r="CG275" s="1">
        <v>2.13139125</v>
      </c>
      <c r="CH275" s="1">
        <v>1262.4125</v>
      </c>
      <c r="CI275" s="1">
        <v>25.00924375</v>
      </c>
      <c r="CJ275" s="1">
        <v>2.6993075</v>
      </c>
      <c r="CK275" s="1">
        <v>2.4873275</v>
      </c>
      <c r="CL275" s="1">
        <v>22.2808875</v>
      </c>
      <c r="CM275" s="1">
        <v>20.9438</v>
      </c>
      <c r="CN275" s="1">
        <v>2000.0</v>
      </c>
      <c r="CO275" s="1">
        <v>0.97999375</v>
      </c>
      <c r="CP275" s="1">
        <v>0.02000645</v>
      </c>
      <c r="CQ275" s="1">
        <v>0.0</v>
      </c>
      <c r="CR275" s="1">
        <v>2.4146875</v>
      </c>
      <c r="CS275" s="1">
        <v>0.0</v>
      </c>
      <c r="CT275" s="1">
        <v>22543.25</v>
      </c>
      <c r="CU275" s="1">
        <v>17412.29375</v>
      </c>
      <c r="CV275" s="1">
        <v>40.437</v>
      </c>
      <c r="CW275" s="1">
        <v>41.375</v>
      </c>
      <c r="CX275" s="1">
        <v>40.375</v>
      </c>
      <c r="CY275" s="1">
        <v>39.937</v>
      </c>
      <c r="CZ275" s="1">
        <v>40.6131875</v>
      </c>
      <c r="DA275" s="1">
        <v>1959.99</v>
      </c>
      <c r="DB275" s="1">
        <v>40.01</v>
      </c>
      <c r="DC275" s="1">
        <v>0.0</v>
      </c>
      <c r="DD275" s="1">
        <v>1.6602245255E9</v>
      </c>
      <c r="DE275" s="1">
        <v>0.0</v>
      </c>
      <c r="DF275" s="1">
        <v>1.660224008E9</v>
      </c>
      <c r="DG275" s="1" t="s">
        <v>357</v>
      </c>
      <c r="DH275" s="1">
        <v>1.660224008E9</v>
      </c>
      <c r="DI275" s="1">
        <v>1.660224007E9</v>
      </c>
      <c r="DJ275" s="1">
        <v>1.0</v>
      </c>
      <c r="DK275" s="1">
        <v>0.091</v>
      </c>
      <c r="DL275" s="1">
        <v>-0.018</v>
      </c>
      <c r="DM275" s="1">
        <v>1.42</v>
      </c>
      <c r="DN275" s="1">
        <v>0.02</v>
      </c>
      <c r="DO275" s="1">
        <v>400.0</v>
      </c>
      <c r="DP275" s="1">
        <v>26.0</v>
      </c>
      <c r="DQ275" s="1">
        <v>0.31</v>
      </c>
      <c r="DR275" s="1">
        <v>0.11</v>
      </c>
      <c r="DS275" s="1">
        <v>12.21021988197428</v>
      </c>
      <c r="DT275" s="1">
        <v>0.6824633901295554</v>
      </c>
      <c r="DU275" s="1">
        <v>0.1213561316852984</v>
      </c>
      <c r="DV275" s="1">
        <v>0.0</v>
      </c>
      <c r="DW275" s="1">
        <v>43.8789602307376</v>
      </c>
      <c r="DX275" s="1">
        <v>0.474813606334798</v>
      </c>
      <c r="DY275" s="1">
        <v>0.07895452647009778</v>
      </c>
      <c r="DZ275" s="1">
        <v>1.0</v>
      </c>
      <c r="EA275" s="1">
        <v>-55.27848064516129</v>
      </c>
      <c r="EB275" s="1">
        <v>-0.893370967741819</v>
      </c>
      <c r="EC275" s="1">
        <v>0.113597635764115</v>
      </c>
      <c r="ED275" s="1">
        <v>1.0</v>
      </c>
      <c r="EE275" s="1">
        <v>951.4729491361927</v>
      </c>
      <c r="EF275" s="1">
        <v>288.0637048240483</v>
      </c>
      <c r="EG275" s="1">
        <v>20.8652064918307</v>
      </c>
      <c r="EH275" s="1">
        <v>0.0</v>
      </c>
      <c r="EI275" s="1">
        <v>2.138628292682927</v>
      </c>
      <c r="EJ275" s="1">
        <v>-0.1409207665505189</v>
      </c>
      <c r="EK275" s="1">
        <v>0.01495260412957555</v>
      </c>
      <c r="EL275" s="1">
        <v>1.0</v>
      </c>
      <c r="EM275" s="1">
        <v>1.924679853498721</v>
      </c>
      <c r="EN275" s="1">
        <v>0.03534889822536895</v>
      </c>
      <c r="EO275" s="1">
        <v>0.002665990531794314</v>
      </c>
      <c r="EP275" s="1">
        <v>1.0</v>
      </c>
      <c r="EQ275" s="1">
        <v>4.0</v>
      </c>
      <c r="ER275" s="1">
        <v>6.0</v>
      </c>
      <c r="ES275" s="1" t="s">
        <v>375</v>
      </c>
      <c r="ET275" s="1">
        <v>2.94467</v>
      </c>
      <c r="EU275" s="1">
        <v>2.80112</v>
      </c>
      <c r="EV275" s="1">
        <v>0.192172</v>
      </c>
      <c r="EW275" s="1">
        <v>0.197368</v>
      </c>
      <c r="EX275" s="1">
        <v>0.118016</v>
      </c>
      <c r="EY275" s="1">
        <v>0.111572</v>
      </c>
      <c r="EZ275" s="1">
        <v>16610.3</v>
      </c>
      <c r="FA275" s="1">
        <v>17307.0</v>
      </c>
      <c r="FB275" s="1">
        <v>23901.2</v>
      </c>
      <c r="FC275" s="1">
        <v>25082.6</v>
      </c>
      <c r="FD275" s="1">
        <v>33736.5</v>
      </c>
      <c r="FE275" s="1">
        <v>35579.3</v>
      </c>
      <c r="FF275" s="1">
        <v>43562.3</v>
      </c>
      <c r="FG275" s="1">
        <v>46361.8</v>
      </c>
      <c r="FH275" s="1">
        <v>1.98915</v>
      </c>
      <c r="FI275" s="1">
        <v>1.9154</v>
      </c>
      <c r="FJ275" s="1">
        <v>0.133283</v>
      </c>
      <c r="FK275" s="1">
        <v>0.0</v>
      </c>
      <c r="FL275" s="1">
        <v>29.2843</v>
      </c>
      <c r="FM275" s="1">
        <v>999.9</v>
      </c>
      <c r="FN275" s="1">
        <v>69.7</v>
      </c>
      <c r="FO275" s="1">
        <v>31.8</v>
      </c>
      <c r="FP275" s="1">
        <v>33.0904</v>
      </c>
      <c r="FQ275" s="1">
        <v>64.234</v>
      </c>
      <c r="FR275" s="1">
        <v>25.5649</v>
      </c>
      <c r="FS275" s="1">
        <v>1.0</v>
      </c>
      <c r="FT275" s="1">
        <v>0.223122</v>
      </c>
      <c r="FU275" s="1">
        <v>0.474856</v>
      </c>
      <c r="FV275" s="1">
        <v>20.324</v>
      </c>
      <c r="FW275" s="1">
        <v>5.21175</v>
      </c>
      <c r="FX275" s="1">
        <v>11.9071</v>
      </c>
      <c r="FY275" s="1">
        <v>5.0027</v>
      </c>
      <c r="FZ275" s="1">
        <v>3.28955</v>
      </c>
      <c r="GA275" s="1">
        <v>9999.0</v>
      </c>
      <c r="GB275" s="1">
        <v>9999.0</v>
      </c>
      <c r="GC275" s="1">
        <v>9999.0</v>
      </c>
      <c r="GD275" s="1">
        <v>999.9</v>
      </c>
      <c r="GE275" s="1">
        <v>1.85945</v>
      </c>
      <c r="GF275" s="1">
        <v>1.8544</v>
      </c>
      <c r="GG275" s="1">
        <v>1.8576</v>
      </c>
      <c r="GH275" s="1">
        <v>1.85606</v>
      </c>
      <c r="GI275" s="1">
        <v>1.85486</v>
      </c>
      <c r="GJ275" s="1">
        <v>1.85455</v>
      </c>
      <c r="GK275" s="1">
        <v>1.85311</v>
      </c>
      <c r="GL275" s="1">
        <v>1.85637</v>
      </c>
      <c r="GM275" s="1">
        <v>0.0</v>
      </c>
      <c r="GN275" s="1">
        <v>0.0</v>
      </c>
      <c r="GO275" s="1">
        <v>0.0</v>
      </c>
      <c r="GP275" s="1">
        <v>0.0</v>
      </c>
      <c r="GQ275" s="1" t="s">
        <v>359</v>
      </c>
      <c r="GR275" s="1" t="s">
        <v>360</v>
      </c>
      <c r="GS275" s="1" t="s">
        <v>361</v>
      </c>
      <c r="GT275" s="1" t="s">
        <v>361</v>
      </c>
      <c r="GU275" s="1" t="s">
        <v>361</v>
      </c>
      <c r="GV275" s="1" t="s">
        <v>361</v>
      </c>
      <c r="GW275" s="1">
        <v>0.0</v>
      </c>
      <c r="GX275" s="1">
        <v>100.0</v>
      </c>
      <c r="GY275" s="1">
        <v>100.0</v>
      </c>
      <c r="GZ275" s="1">
        <v>2.56</v>
      </c>
      <c r="HA275" s="1">
        <v>0.0155</v>
      </c>
      <c r="HB275" s="1">
        <v>0.4508132229881339</v>
      </c>
      <c r="HC275" s="1">
        <v>0.002931838302181297</v>
      </c>
      <c r="HD275" s="1">
        <v>-1.375455985948503E-6</v>
      </c>
      <c r="HE275" s="1">
        <v>3.07004744371273E-10</v>
      </c>
      <c r="HF275" s="1">
        <v>-0.06116048014925604</v>
      </c>
      <c r="HG275" s="1">
        <v>0.0100384331276165</v>
      </c>
      <c r="HH275" s="1">
        <v>-3.153267371123071E-4</v>
      </c>
      <c r="HI275" s="1">
        <v>1.819468599177705E-6</v>
      </c>
      <c r="HJ275" s="1">
        <v>1.0</v>
      </c>
      <c r="HK275" s="1">
        <v>2112.0</v>
      </c>
      <c r="HL275" s="1">
        <v>3.0</v>
      </c>
      <c r="HM275" s="1">
        <v>29.0</v>
      </c>
      <c r="HN275" s="1">
        <v>8.6</v>
      </c>
      <c r="HO275" s="1">
        <v>8.7</v>
      </c>
      <c r="HP275" s="1">
        <v>2.70996</v>
      </c>
      <c r="HQ275" s="1">
        <v>2.26318</v>
      </c>
      <c r="HR275" s="1">
        <v>1.4978</v>
      </c>
      <c r="HS275" s="1">
        <v>2.30347</v>
      </c>
      <c r="HT275" s="1">
        <v>1.54785</v>
      </c>
      <c r="HU275" s="1">
        <v>2.35596</v>
      </c>
      <c r="HV275" s="1">
        <v>35.6845</v>
      </c>
      <c r="HW275" s="1">
        <v>15.568</v>
      </c>
      <c r="HX275" s="1">
        <v>18.0</v>
      </c>
      <c r="HY275" s="1">
        <v>500.935</v>
      </c>
      <c r="HZ275" s="1">
        <v>519.313</v>
      </c>
      <c r="IA275" s="1">
        <v>28.6406</v>
      </c>
      <c r="IB275" s="1">
        <v>29.9686</v>
      </c>
      <c r="IC275" s="1">
        <v>30.0005</v>
      </c>
      <c r="ID275" s="1">
        <v>29.7343</v>
      </c>
      <c r="IE275" s="1">
        <v>29.825</v>
      </c>
      <c r="IF275" s="1">
        <v>54.2671</v>
      </c>
      <c r="IG275" s="1">
        <v>27.6396</v>
      </c>
      <c r="IH275" s="1">
        <v>80.905</v>
      </c>
      <c r="II275" s="1">
        <v>28.6257</v>
      </c>
      <c r="IJ275" s="1">
        <v>1337.45</v>
      </c>
      <c r="IK275" s="1">
        <v>25.0633</v>
      </c>
      <c r="IL275" s="1">
        <v>100.747</v>
      </c>
      <c r="IM275" s="1">
        <v>100.482</v>
      </c>
      <c r="IN275" s="1" t="s">
        <v>362</v>
      </c>
    </row>
    <row r="276" ht="15.75" customHeight="1">
      <c r="A276" s="1">
        <v>260.0</v>
      </c>
      <c r="B276" s="1">
        <v>1.6602245276E9</v>
      </c>
      <c r="C276" s="1">
        <v>540.5999999046326</v>
      </c>
      <c r="D276" s="1" t="s">
        <v>855</v>
      </c>
      <c r="E276" s="1" t="s">
        <v>856</v>
      </c>
      <c r="F276" s="1">
        <v>1.0</v>
      </c>
      <c r="G276" s="1" t="s">
        <v>349</v>
      </c>
      <c r="H276" s="1" t="s">
        <v>350</v>
      </c>
      <c r="I276" s="1" t="s">
        <v>351</v>
      </c>
      <c r="J276" s="1" t="s">
        <v>352</v>
      </c>
      <c r="K276" s="1" t="s">
        <v>353</v>
      </c>
      <c r="L276" s="1" t="s">
        <v>354</v>
      </c>
      <c r="M276" s="1" t="s">
        <v>355</v>
      </c>
      <c r="N276" s="1">
        <v>1.660224520099999E9</v>
      </c>
      <c r="O276" s="1">
        <f t="shared" si="1"/>
        <v>0.001804613216</v>
      </c>
      <c r="P276" s="1">
        <f t="shared" si="2"/>
        <v>1.804613216</v>
      </c>
      <c r="Q276" s="1">
        <f t="shared" si="3"/>
        <v>11.86560986</v>
      </c>
      <c r="R276" s="1">
        <f t="shared" si="4"/>
        <v>1214.708667</v>
      </c>
      <c r="S276" s="1">
        <f t="shared" si="5"/>
        <v>968.927865</v>
      </c>
      <c r="T276" s="1">
        <f t="shared" si="6"/>
        <v>96.46319373</v>
      </c>
      <c r="U276" s="1">
        <f t="shared" si="7"/>
        <v>120.9323022</v>
      </c>
      <c r="V276" s="1">
        <f t="shared" si="8"/>
        <v>0.09141033508</v>
      </c>
      <c r="W276" s="1">
        <f t="shared" si="9"/>
        <v>2.918575148</v>
      </c>
      <c r="X276" s="1">
        <f t="shared" si="10"/>
        <v>0.08984909755</v>
      </c>
      <c r="Y276" s="1">
        <f t="shared" si="11"/>
        <v>0.05629373587</v>
      </c>
      <c r="Z276" s="1">
        <f t="shared" si="12"/>
        <v>321.5148766</v>
      </c>
      <c r="AA276" s="1">
        <f t="shared" si="13"/>
        <v>32.44209478</v>
      </c>
      <c r="AB276" s="1">
        <f t="shared" si="14"/>
        <v>31.4462</v>
      </c>
      <c r="AC276" s="1">
        <f t="shared" si="15"/>
        <v>4.62743299</v>
      </c>
      <c r="AD276" s="1">
        <f t="shared" si="16"/>
        <v>59.83159656</v>
      </c>
      <c r="AE276" s="1">
        <f t="shared" si="17"/>
        <v>2.701444619</v>
      </c>
      <c r="AF276" s="1">
        <f t="shared" si="18"/>
        <v>4.515080283</v>
      </c>
      <c r="AG276" s="1">
        <f t="shared" si="19"/>
        <v>1.92598837</v>
      </c>
      <c r="AH276" s="1">
        <f t="shared" si="20"/>
        <v>-79.58344283</v>
      </c>
      <c r="AI276" s="1">
        <f t="shared" si="21"/>
        <v>-67.9441972</v>
      </c>
      <c r="AJ276" s="1">
        <f t="shared" si="22"/>
        <v>-5.239625977</v>
      </c>
      <c r="AK276" s="1">
        <f t="shared" si="23"/>
        <v>168.7476106</v>
      </c>
      <c r="AL276" s="1">
        <f t="shared" si="24"/>
        <v>43.86448402</v>
      </c>
      <c r="AM276" s="1">
        <f t="shared" si="25"/>
        <v>1.823190432</v>
      </c>
      <c r="AN276" s="1">
        <f t="shared" si="26"/>
        <v>11.86560986</v>
      </c>
      <c r="AO276" s="1">
        <v>1326.381850535015</v>
      </c>
      <c r="AP276" s="1">
        <v>1285.001454545455</v>
      </c>
      <c r="AQ276" s="1">
        <v>5.241864737515352</v>
      </c>
      <c r="AR276" s="1">
        <v>64.96869328460993</v>
      </c>
      <c r="AS276" s="1">
        <f t="shared" si="27"/>
        <v>1.804613216</v>
      </c>
      <c r="AT276" s="1">
        <v>25.00320060181673</v>
      </c>
      <c r="AU276" s="1">
        <v>27.11368121212121</v>
      </c>
      <c r="AV276" s="1">
        <v>-6.371450174022016E-4</v>
      </c>
      <c r="AW276" s="1">
        <v>84.42991726890527</v>
      </c>
      <c r="AX276" s="1">
        <v>0.0</v>
      </c>
      <c r="AY276" s="1">
        <v>0.0</v>
      </c>
      <c r="AZ276" s="1">
        <f t="shared" si="28"/>
        <v>1</v>
      </c>
      <c r="BA276" s="1">
        <f t="shared" si="29"/>
        <v>0</v>
      </c>
      <c r="BB276" s="1">
        <f t="shared" si="30"/>
        <v>51854.92609</v>
      </c>
      <c r="BC276" s="1">
        <f t="shared" si="31"/>
        <v>1999.989333</v>
      </c>
      <c r="BD276" s="1">
        <f t="shared" si="32"/>
        <v>1681.19134</v>
      </c>
      <c r="BE276" s="1">
        <f t="shared" si="33"/>
        <v>0.8406001532</v>
      </c>
      <c r="BF276" s="1">
        <f t="shared" si="34"/>
        <v>0.1607582957</v>
      </c>
      <c r="BG276" s="1">
        <v>6.0</v>
      </c>
      <c r="BH276" s="1">
        <v>0.5</v>
      </c>
      <c r="BI276" s="1" t="s">
        <v>356</v>
      </c>
      <c r="BJ276" s="1">
        <v>2.0</v>
      </c>
      <c r="BK276" s="1" t="b">
        <v>1</v>
      </c>
      <c r="BL276" s="1">
        <v>1.660224520099999E9</v>
      </c>
      <c r="BM276" s="1">
        <v>1214.708666666666</v>
      </c>
      <c r="BN276" s="1">
        <v>1269.988666666667</v>
      </c>
      <c r="BO276" s="1">
        <v>27.13475333333333</v>
      </c>
      <c r="BP276" s="1">
        <v>25.00686666666667</v>
      </c>
      <c r="BQ276" s="1">
        <v>1212.176666666667</v>
      </c>
      <c r="BR276" s="1">
        <v>27.1193</v>
      </c>
      <c r="BS276" s="1">
        <v>500.1352666666666</v>
      </c>
      <c r="BT276" s="1">
        <v>99.45651333333335</v>
      </c>
      <c r="BU276" s="1">
        <v>0.10011746</v>
      </c>
      <c r="BV276" s="1">
        <v>31.01438666666667</v>
      </c>
      <c r="BW276" s="1">
        <v>31.44619999999999</v>
      </c>
      <c r="BX276" s="1">
        <v>999.8999999999999</v>
      </c>
      <c r="BY276" s="1">
        <v>0.0</v>
      </c>
      <c r="BZ276" s="1">
        <v>0.0</v>
      </c>
      <c r="CA276" s="1">
        <v>9991.876666666667</v>
      </c>
      <c r="CB276" s="1">
        <v>0.0</v>
      </c>
      <c r="CC276" s="1">
        <v>7.270171333333333</v>
      </c>
      <c r="CD276" s="1">
        <v>-55.28152666666667</v>
      </c>
      <c r="CE276" s="1">
        <v>1248.587333333333</v>
      </c>
      <c r="CF276" s="1">
        <v>1302.561333333334</v>
      </c>
      <c r="CG276" s="1">
        <v>2.127890666666667</v>
      </c>
      <c r="CH276" s="1">
        <v>1269.988666666667</v>
      </c>
      <c r="CI276" s="1">
        <v>25.00686666666667</v>
      </c>
      <c r="CJ276" s="1">
        <v>2.698728666666667</v>
      </c>
      <c r="CK276" s="1">
        <v>2.487096</v>
      </c>
      <c r="CL276" s="1">
        <v>22.27736</v>
      </c>
      <c r="CM276" s="1">
        <v>20.94228666666667</v>
      </c>
      <c r="CN276" s="1">
        <v>1999.989333333333</v>
      </c>
      <c r="CO276" s="1">
        <v>0.9799936000000001</v>
      </c>
      <c r="CP276" s="1">
        <v>0.0200066</v>
      </c>
      <c r="CQ276" s="1">
        <v>0.0</v>
      </c>
      <c r="CR276" s="1">
        <v>2.415866666666666</v>
      </c>
      <c r="CS276" s="1">
        <v>0.0</v>
      </c>
      <c r="CT276" s="1">
        <v>22541.76666666667</v>
      </c>
      <c r="CU276" s="1">
        <v>17412.2</v>
      </c>
      <c r="CV276" s="1">
        <v>40.437</v>
      </c>
      <c r="CW276" s="1">
        <v>41.375</v>
      </c>
      <c r="CX276" s="1">
        <v>40.375</v>
      </c>
      <c r="CY276" s="1">
        <v>39.937</v>
      </c>
      <c r="CZ276" s="1">
        <v>40.6166</v>
      </c>
      <c r="DA276" s="1">
        <v>1959.979333333333</v>
      </c>
      <c r="DB276" s="1">
        <v>40.01</v>
      </c>
      <c r="DC276" s="1">
        <v>0.0</v>
      </c>
      <c r="DD276" s="1">
        <v>1.6602245261E9</v>
      </c>
      <c r="DE276" s="1">
        <v>0.0</v>
      </c>
      <c r="DF276" s="1">
        <v>1.660224008E9</v>
      </c>
      <c r="DG276" s="1" t="s">
        <v>357</v>
      </c>
      <c r="DH276" s="1">
        <v>1.660224008E9</v>
      </c>
      <c r="DI276" s="1">
        <v>1.660224007E9</v>
      </c>
      <c r="DJ276" s="1">
        <v>1.0</v>
      </c>
      <c r="DK276" s="1">
        <v>0.091</v>
      </c>
      <c r="DL276" s="1">
        <v>-0.018</v>
      </c>
      <c r="DM276" s="1">
        <v>1.42</v>
      </c>
      <c r="DN276" s="1">
        <v>0.02</v>
      </c>
      <c r="DO276" s="1">
        <v>400.0</v>
      </c>
      <c r="DP276" s="1">
        <v>26.0</v>
      </c>
      <c r="DQ276" s="1">
        <v>0.31</v>
      </c>
      <c r="DR276" s="1">
        <v>0.11</v>
      </c>
      <c r="DS276" s="1">
        <v>12.18930213840909</v>
      </c>
      <c r="DT276" s="1">
        <v>0.1226870294482094</v>
      </c>
      <c r="DU276" s="1">
        <v>0.1428076561475747</v>
      </c>
      <c r="DV276" s="1">
        <v>1.0</v>
      </c>
      <c r="DW276" s="1">
        <v>43.87661875894061</v>
      </c>
      <c r="DX276" s="1">
        <v>0.1773461640231418</v>
      </c>
      <c r="DY276" s="1">
        <v>0.08114647775267604</v>
      </c>
      <c r="DZ276" s="1">
        <v>1.0</v>
      </c>
      <c r="EA276" s="1">
        <v>-55.28081935483871</v>
      </c>
      <c r="EB276" s="1">
        <v>-0.5177322580642898</v>
      </c>
      <c r="EC276" s="1">
        <v>0.1106889871823507</v>
      </c>
      <c r="ED276" s="1">
        <v>1.0</v>
      </c>
      <c r="EE276" s="1">
        <v>956.7099813717042</v>
      </c>
      <c r="EF276" s="1">
        <v>298.4787967811223</v>
      </c>
      <c r="EG276" s="1">
        <v>21.66492128876247</v>
      </c>
      <c r="EH276" s="1">
        <v>0.0</v>
      </c>
      <c r="EI276" s="1">
        <v>2.13699</v>
      </c>
      <c r="EJ276" s="1">
        <v>-0.1619638327526151</v>
      </c>
      <c r="EK276" s="1">
        <v>0.01618661220373632</v>
      </c>
      <c r="EL276" s="1">
        <v>0.0</v>
      </c>
      <c r="EM276" s="1">
        <v>1.925282960744279</v>
      </c>
      <c r="EN276" s="1">
        <v>0.03547326100796839</v>
      </c>
      <c r="EO276" s="1">
        <v>0.002674401223326421</v>
      </c>
      <c r="EP276" s="1">
        <v>1.0</v>
      </c>
      <c r="EQ276" s="1">
        <v>4.0</v>
      </c>
      <c r="ER276" s="1">
        <v>6.0</v>
      </c>
      <c r="ES276" s="1" t="s">
        <v>375</v>
      </c>
      <c r="ET276" s="1">
        <v>2.94437</v>
      </c>
      <c r="EU276" s="1">
        <v>2.80105</v>
      </c>
      <c r="EV276" s="1">
        <v>0.192648</v>
      </c>
      <c r="EW276" s="1">
        <v>0.197823</v>
      </c>
      <c r="EX276" s="1">
        <v>0.118014</v>
      </c>
      <c r="EY276" s="1">
        <v>0.111573</v>
      </c>
      <c r="EZ276" s="1">
        <v>16600.5</v>
      </c>
      <c r="FA276" s="1">
        <v>17297.1</v>
      </c>
      <c r="FB276" s="1">
        <v>23901.1</v>
      </c>
      <c r="FC276" s="1">
        <v>25082.6</v>
      </c>
      <c r="FD276" s="1">
        <v>33736.6</v>
      </c>
      <c r="FE276" s="1">
        <v>35579.2</v>
      </c>
      <c r="FF276" s="1">
        <v>43562.3</v>
      </c>
      <c r="FG276" s="1">
        <v>46361.6</v>
      </c>
      <c r="FH276" s="1">
        <v>1.98902</v>
      </c>
      <c r="FI276" s="1">
        <v>1.91535</v>
      </c>
      <c r="FJ276" s="1">
        <v>0.133201</v>
      </c>
      <c r="FK276" s="1">
        <v>0.0</v>
      </c>
      <c r="FL276" s="1">
        <v>29.2856</v>
      </c>
      <c r="FM276" s="1">
        <v>999.9</v>
      </c>
      <c r="FN276" s="1">
        <v>69.7</v>
      </c>
      <c r="FO276" s="1">
        <v>31.8</v>
      </c>
      <c r="FP276" s="1">
        <v>33.0881</v>
      </c>
      <c r="FQ276" s="1">
        <v>64.374</v>
      </c>
      <c r="FR276" s="1">
        <v>26.3341</v>
      </c>
      <c r="FS276" s="1">
        <v>1.0</v>
      </c>
      <c r="FT276" s="1">
        <v>0.223242</v>
      </c>
      <c r="FU276" s="1">
        <v>0.482072</v>
      </c>
      <c r="FV276" s="1">
        <v>20.3239</v>
      </c>
      <c r="FW276" s="1">
        <v>5.2122</v>
      </c>
      <c r="FX276" s="1">
        <v>11.9071</v>
      </c>
      <c r="FY276" s="1">
        <v>5.00265</v>
      </c>
      <c r="FZ276" s="1">
        <v>3.2896</v>
      </c>
      <c r="GA276" s="1">
        <v>9999.0</v>
      </c>
      <c r="GB276" s="1">
        <v>9999.0</v>
      </c>
      <c r="GC276" s="1">
        <v>9999.0</v>
      </c>
      <c r="GD276" s="1">
        <v>999.9</v>
      </c>
      <c r="GE276" s="1">
        <v>1.85945</v>
      </c>
      <c r="GF276" s="1">
        <v>1.8544</v>
      </c>
      <c r="GG276" s="1">
        <v>1.8576</v>
      </c>
      <c r="GH276" s="1">
        <v>1.85605</v>
      </c>
      <c r="GI276" s="1">
        <v>1.85486</v>
      </c>
      <c r="GJ276" s="1">
        <v>1.85455</v>
      </c>
      <c r="GK276" s="1">
        <v>1.85312</v>
      </c>
      <c r="GL276" s="1">
        <v>1.85638</v>
      </c>
      <c r="GM276" s="1">
        <v>0.0</v>
      </c>
      <c r="GN276" s="1">
        <v>0.0</v>
      </c>
      <c r="GO276" s="1">
        <v>0.0</v>
      </c>
      <c r="GP276" s="1">
        <v>0.0</v>
      </c>
      <c r="GQ276" s="1" t="s">
        <v>359</v>
      </c>
      <c r="GR276" s="1" t="s">
        <v>360</v>
      </c>
      <c r="GS276" s="1" t="s">
        <v>361</v>
      </c>
      <c r="GT276" s="1" t="s">
        <v>361</v>
      </c>
      <c r="GU276" s="1" t="s">
        <v>361</v>
      </c>
      <c r="GV276" s="1" t="s">
        <v>361</v>
      </c>
      <c r="GW276" s="1">
        <v>0.0</v>
      </c>
      <c r="GX276" s="1">
        <v>100.0</v>
      </c>
      <c r="GY276" s="1">
        <v>100.0</v>
      </c>
      <c r="GZ276" s="1">
        <v>2.57</v>
      </c>
      <c r="HA276" s="1">
        <v>0.0155</v>
      </c>
      <c r="HB276" s="1">
        <v>0.4508132229881339</v>
      </c>
      <c r="HC276" s="1">
        <v>0.002931838302181297</v>
      </c>
      <c r="HD276" s="1">
        <v>-1.375455985948503E-6</v>
      </c>
      <c r="HE276" s="1">
        <v>3.07004744371273E-10</v>
      </c>
      <c r="HF276" s="1">
        <v>-0.06116048014925604</v>
      </c>
      <c r="HG276" s="1">
        <v>0.0100384331276165</v>
      </c>
      <c r="HH276" s="1">
        <v>-3.153267371123071E-4</v>
      </c>
      <c r="HI276" s="1">
        <v>1.819468599177705E-6</v>
      </c>
      <c r="HJ276" s="1">
        <v>1.0</v>
      </c>
      <c r="HK276" s="1">
        <v>2112.0</v>
      </c>
      <c r="HL276" s="1">
        <v>3.0</v>
      </c>
      <c r="HM276" s="1">
        <v>29.0</v>
      </c>
      <c r="HN276" s="1">
        <v>8.7</v>
      </c>
      <c r="HO276" s="1">
        <v>8.7</v>
      </c>
      <c r="HP276" s="1">
        <v>2.72217</v>
      </c>
      <c r="HQ276" s="1">
        <v>2.25586</v>
      </c>
      <c r="HR276" s="1">
        <v>1.4978</v>
      </c>
      <c r="HS276" s="1">
        <v>2.30347</v>
      </c>
      <c r="HT276" s="1">
        <v>1.54785</v>
      </c>
      <c r="HU276" s="1">
        <v>2.46094</v>
      </c>
      <c r="HV276" s="1">
        <v>35.6845</v>
      </c>
      <c r="HW276" s="1">
        <v>15.5592</v>
      </c>
      <c r="HX276" s="1">
        <v>18.0</v>
      </c>
      <c r="HY276" s="1">
        <v>500.866</v>
      </c>
      <c r="HZ276" s="1">
        <v>519.285</v>
      </c>
      <c r="IA276" s="1">
        <v>28.6365</v>
      </c>
      <c r="IB276" s="1">
        <v>29.9693</v>
      </c>
      <c r="IC276" s="1">
        <v>30.0005</v>
      </c>
      <c r="ID276" s="1">
        <v>29.7349</v>
      </c>
      <c r="IE276" s="1">
        <v>29.8258</v>
      </c>
      <c r="IF276" s="1">
        <v>54.4977</v>
      </c>
      <c r="IG276" s="1">
        <v>27.6396</v>
      </c>
      <c r="IH276" s="1">
        <v>80.905</v>
      </c>
      <c r="II276" s="1">
        <v>28.6257</v>
      </c>
      <c r="IJ276" s="1">
        <v>1337.45</v>
      </c>
      <c r="IK276" s="1">
        <v>25.064</v>
      </c>
      <c r="IL276" s="1">
        <v>100.747</v>
      </c>
      <c r="IM276" s="1">
        <v>100.482</v>
      </c>
      <c r="IN276" s="1" t="s">
        <v>362</v>
      </c>
    </row>
    <row r="277" ht="15.75" customHeight="1">
      <c r="A277" s="1">
        <v>261.0</v>
      </c>
      <c r="B277" s="1">
        <v>1.6602245286E9</v>
      </c>
      <c r="C277" s="1">
        <v>541.5999999046326</v>
      </c>
      <c r="D277" s="1" t="s">
        <v>857</v>
      </c>
      <c r="E277" s="1" t="s">
        <v>858</v>
      </c>
      <c r="F277" s="1">
        <v>1.0</v>
      </c>
      <c r="G277" s="1" t="s">
        <v>349</v>
      </c>
      <c r="H277" s="1" t="s">
        <v>350</v>
      </c>
      <c r="I277" s="1" t="s">
        <v>351</v>
      </c>
      <c r="J277" s="1" t="s">
        <v>352</v>
      </c>
      <c r="K277" s="1" t="s">
        <v>353</v>
      </c>
      <c r="L277" s="1" t="s">
        <v>354</v>
      </c>
      <c r="M277" s="1" t="s">
        <v>355</v>
      </c>
      <c r="N277" s="1">
        <v>1.6602245206E9</v>
      </c>
      <c r="O277" s="1">
        <f t="shared" si="1"/>
        <v>0.001804338702</v>
      </c>
      <c r="P277" s="1">
        <f t="shared" si="2"/>
        <v>1.804338702</v>
      </c>
      <c r="Q277" s="1">
        <f t="shared" si="3"/>
        <v>11.92542906</v>
      </c>
      <c r="R277" s="1">
        <f t="shared" si="4"/>
        <v>1217.239375</v>
      </c>
      <c r="S277" s="1">
        <f t="shared" si="5"/>
        <v>970.275501</v>
      </c>
      <c r="T277" s="1">
        <f t="shared" si="6"/>
        <v>96.59732654</v>
      </c>
      <c r="U277" s="1">
        <f t="shared" si="7"/>
        <v>121.1842093</v>
      </c>
      <c r="V277" s="1">
        <f t="shared" si="8"/>
        <v>0.09138644854</v>
      </c>
      <c r="W277" s="1">
        <f t="shared" si="9"/>
        <v>2.918554032</v>
      </c>
      <c r="X277" s="1">
        <f t="shared" si="10"/>
        <v>0.08982600825</v>
      </c>
      <c r="Y277" s="1">
        <f t="shared" si="11"/>
        <v>0.05627923512</v>
      </c>
      <c r="Z277" s="1">
        <f t="shared" si="12"/>
        <v>321.5142848</v>
      </c>
      <c r="AA277" s="1">
        <f t="shared" si="13"/>
        <v>32.44220437</v>
      </c>
      <c r="AB277" s="1">
        <f t="shared" si="14"/>
        <v>31.44645</v>
      </c>
      <c r="AC277" s="1">
        <f t="shared" si="15"/>
        <v>4.627498736</v>
      </c>
      <c r="AD277" s="1">
        <f t="shared" si="16"/>
        <v>59.82846866</v>
      </c>
      <c r="AE277" s="1">
        <f t="shared" si="17"/>
        <v>2.701308333</v>
      </c>
      <c r="AF277" s="1">
        <f t="shared" si="18"/>
        <v>4.515088541</v>
      </c>
      <c r="AG277" s="1">
        <f t="shared" si="19"/>
        <v>1.926190402</v>
      </c>
      <c r="AH277" s="1">
        <f t="shared" si="20"/>
        <v>-79.57133676</v>
      </c>
      <c r="AI277" s="1">
        <f t="shared" si="21"/>
        <v>-67.97799375</v>
      </c>
      <c r="AJ277" s="1">
        <f t="shared" si="22"/>
        <v>-5.242277473</v>
      </c>
      <c r="AK277" s="1">
        <f t="shared" si="23"/>
        <v>168.7226768</v>
      </c>
      <c r="AL277" s="1">
        <f t="shared" si="24"/>
        <v>43.84615425</v>
      </c>
      <c r="AM277" s="1">
        <f t="shared" si="25"/>
        <v>1.821981393</v>
      </c>
      <c r="AN277" s="1">
        <f t="shared" si="26"/>
        <v>11.92542906</v>
      </c>
      <c r="AO277" s="1">
        <v>1331.508316654229</v>
      </c>
      <c r="AP277" s="1">
        <v>1290.171151515151</v>
      </c>
      <c r="AQ277" s="1">
        <v>5.218892767901683</v>
      </c>
      <c r="AR277" s="1">
        <v>64.96869328460993</v>
      </c>
      <c r="AS277" s="1">
        <f t="shared" si="27"/>
        <v>1.804338702</v>
      </c>
      <c r="AT277" s="1">
        <v>25.00408257193174</v>
      </c>
      <c r="AU277" s="1">
        <v>27.11318666666665</v>
      </c>
      <c r="AV277" s="1">
        <v>-4.737747927457116E-4</v>
      </c>
      <c r="AW277" s="1">
        <v>84.42991726890527</v>
      </c>
      <c r="AX277" s="1">
        <v>0.0</v>
      </c>
      <c r="AY277" s="1">
        <v>0.0</v>
      </c>
      <c r="AZ277" s="1">
        <f t="shared" si="28"/>
        <v>1</v>
      </c>
      <c r="BA277" s="1">
        <f t="shared" si="29"/>
        <v>0</v>
      </c>
      <c r="BB277" s="1">
        <f t="shared" si="30"/>
        <v>51854.31994</v>
      </c>
      <c r="BC277" s="1">
        <f t="shared" si="31"/>
        <v>1999.985625</v>
      </c>
      <c r="BD277" s="1">
        <f t="shared" si="32"/>
        <v>1681.188225</v>
      </c>
      <c r="BE277" s="1">
        <f t="shared" si="33"/>
        <v>0.8406001543</v>
      </c>
      <c r="BF277" s="1">
        <f t="shared" si="34"/>
        <v>0.1607582978</v>
      </c>
      <c r="BG277" s="1">
        <v>6.0</v>
      </c>
      <c r="BH277" s="1">
        <v>0.5</v>
      </c>
      <c r="BI277" s="1" t="s">
        <v>356</v>
      </c>
      <c r="BJ277" s="1">
        <v>2.0</v>
      </c>
      <c r="BK277" s="1" t="b">
        <v>1</v>
      </c>
      <c r="BL277" s="1">
        <v>1.6602245206E9</v>
      </c>
      <c r="BM277" s="1">
        <v>1217.239375</v>
      </c>
      <c r="BN277" s="1">
        <v>1272.501875</v>
      </c>
      <c r="BO277" s="1">
        <v>27.13339375</v>
      </c>
      <c r="BP277" s="1">
        <v>25.0068875</v>
      </c>
      <c r="BQ277" s="1">
        <v>1214.705</v>
      </c>
      <c r="BR277" s="1">
        <v>27.1179375</v>
      </c>
      <c r="BS277" s="1">
        <v>500.12875</v>
      </c>
      <c r="BT277" s="1">
        <v>99.45648125</v>
      </c>
      <c r="BU277" s="1">
        <v>0.10011524375</v>
      </c>
      <c r="BV277" s="1">
        <v>31.01441875</v>
      </c>
      <c r="BW277" s="1">
        <v>31.44645</v>
      </c>
      <c r="BX277" s="1">
        <v>999.9</v>
      </c>
      <c r="BY277" s="1">
        <v>0.0</v>
      </c>
      <c r="BZ277" s="1">
        <v>0.0</v>
      </c>
      <c r="CA277" s="1">
        <v>9991.759375000001</v>
      </c>
      <c r="CB277" s="1">
        <v>0.0</v>
      </c>
      <c r="CC277" s="1">
        <v>7.279796875000001</v>
      </c>
      <c r="CD277" s="1">
        <v>-55.26403125</v>
      </c>
      <c r="CE277" s="1">
        <v>1251.186875</v>
      </c>
      <c r="CF277" s="1">
        <v>1305.139375</v>
      </c>
      <c r="CG277" s="1">
        <v>2.126510625</v>
      </c>
      <c r="CH277" s="1">
        <v>1272.501875</v>
      </c>
      <c r="CI277" s="1">
        <v>25.0068875</v>
      </c>
      <c r="CJ277" s="1">
        <v>2.6985925</v>
      </c>
      <c r="CK277" s="1">
        <v>2.4870975</v>
      </c>
      <c r="CL277" s="1">
        <v>22.27653125</v>
      </c>
      <c r="CM277" s="1">
        <v>20.9423</v>
      </c>
      <c r="CN277" s="1">
        <v>1999.985625</v>
      </c>
      <c r="CO277" s="1">
        <v>0.9799935625</v>
      </c>
      <c r="CP277" s="1">
        <v>0.0200066375</v>
      </c>
      <c r="CQ277" s="1">
        <v>0.0</v>
      </c>
      <c r="CR277" s="1">
        <v>2.355625</v>
      </c>
      <c r="CS277" s="1">
        <v>0.0</v>
      </c>
      <c r="CT277" s="1">
        <v>22541.2</v>
      </c>
      <c r="CU277" s="1">
        <v>17412.16875</v>
      </c>
      <c r="CV277" s="1">
        <v>40.437</v>
      </c>
      <c r="CW277" s="1">
        <v>41.375</v>
      </c>
      <c r="CX277" s="1">
        <v>40.375</v>
      </c>
      <c r="CY277" s="1">
        <v>39.937</v>
      </c>
      <c r="CZ277" s="1">
        <v>40.617125</v>
      </c>
      <c r="DA277" s="1">
        <v>1959.975625</v>
      </c>
      <c r="DB277" s="1">
        <v>40.01</v>
      </c>
      <c r="DC277" s="1">
        <v>0.0</v>
      </c>
      <c r="DD277" s="1">
        <v>1.6602245273E9</v>
      </c>
      <c r="DE277" s="1">
        <v>0.0</v>
      </c>
      <c r="DF277" s="1">
        <v>1.660224008E9</v>
      </c>
      <c r="DG277" s="1" t="s">
        <v>357</v>
      </c>
      <c r="DH277" s="1">
        <v>1.660224008E9</v>
      </c>
      <c r="DI277" s="1">
        <v>1.660224007E9</v>
      </c>
      <c r="DJ277" s="1">
        <v>1.0</v>
      </c>
      <c r="DK277" s="1">
        <v>0.091</v>
      </c>
      <c r="DL277" s="1">
        <v>-0.018</v>
      </c>
      <c r="DM277" s="1">
        <v>1.42</v>
      </c>
      <c r="DN277" s="1">
        <v>0.02</v>
      </c>
      <c r="DO277" s="1">
        <v>400.0</v>
      </c>
      <c r="DP277" s="1">
        <v>26.0</v>
      </c>
      <c r="DQ277" s="1">
        <v>0.31</v>
      </c>
      <c r="DR277" s="1">
        <v>0.11</v>
      </c>
      <c r="DS277" s="1">
        <v>12.18930213840909</v>
      </c>
      <c r="DT277" s="1">
        <v>0.1226870294482094</v>
      </c>
      <c r="DU277" s="1">
        <v>0.1428076561475747</v>
      </c>
      <c r="DV277" s="1">
        <v>1.0</v>
      </c>
      <c r="DW277" s="1">
        <v>43.87661875894061</v>
      </c>
      <c r="DX277" s="1">
        <v>0.1773461640231418</v>
      </c>
      <c r="DY277" s="1">
        <v>0.08114647775267604</v>
      </c>
      <c r="DZ277" s="1">
        <v>1.0</v>
      </c>
      <c r="EA277" s="1">
        <v>-55.28081935483871</v>
      </c>
      <c r="EB277" s="1">
        <v>-0.5177322580642898</v>
      </c>
      <c r="EC277" s="1">
        <v>0.1106889871823507</v>
      </c>
      <c r="ED277" s="1">
        <v>1.0</v>
      </c>
      <c r="EE277" s="1">
        <v>956.7099813717042</v>
      </c>
      <c r="EF277" s="1">
        <v>298.4787967811223</v>
      </c>
      <c r="EG277" s="1">
        <v>21.66492128876247</v>
      </c>
      <c r="EH277" s="1">
        <v>0.0</v>
      </c>
      <c r="EI277" s="1">
        <v>2.13699</v>
      </c>
      <c r="EJ277" s="1">
        <v>-0.1619638327526151</v>
      </c>
      <c r="EK277" s="1">
        <v>0.01618661220373632</v>
      </c>
      <c r="EL277" s="1">
        <v>0.0</v>
      </c>
      <c r="EM277" s="1">
        <v>1.925282960744279</v>
      </c>
      <c r="EN277" s="1">
        <v>0.03547326100796839</v>
      </c>
      <c r="EO277" s="1">
        <v>0.002674401223326421</v>
      </c>
      <c r="EP277" s="1">
        <v>1.0</v>
      </c>
      <c r="EQ277" s="1">
        <v>4.0</v>
      </c>
      <c r="ER277" s="1">
        <v>6.0</v>
      </c>
      <c r="ES277" s="1" t="s">
        <v>375</v>
      </c>
      <c r="ET277" s="1">
        <v>2.9445</v>
      </c>
      <c r="EU277" s="1">
        <v>2.80125</v>
      </c>
      <c r="EV277" s="1">
        <v>0.193123</v>
      </c>
      <c r="EW277" s="1">
        <v>0.19828</v>
      </c>
      <c r="EX277" s="1">
        <v>0.118008</v>
      </c>
      <c r="EY277" s="1">
        <v>0.111576</v>
      </c>
      <c r="EZ277" s="1">
        <v>16590.7</v>
      </c>
      <c r="FA277" s="1">
        <v>17287.2</v>
      </c>
      <c r="FB277" s="1">
        <v>23901.1</v>
      </c>
      <c r="FC277" s="1">
        <v>25082.5</v>
      </c>
      <c r="FD277" s="1">
        <v>33736.7</v>
      </c>
      <c r="FE277" s="1">
        <v>35579.2</v>
      </c>
      <c r="FF277" s="1">
        <v>43562.1</v>
      </c>
      <c r="FG277" s="1">
        <v>46361.7</v>
      </c>
      <c r="FH277" s="1">
        <v>1.98905</v>
      </c>
      <c r="FI277" s="1">
        <v>1.91542</v>
      </c>
      <c r="FJ277" s="1">
        <v>0.133</v>
      </c>
      <c r="FK277" s="1">
        <v>0.0</v>
      </c>
      <c r="FL277" s="1">
        <v>29.2862</v>
      </c>
      <c r="FM277" s="1">
        <v>999.9</v>
      </c>
      <c r="FN277" s="1">
        <v>69.7</v>
      </c>
      <c r="FO277" s="1">
        <v>31.8</v>
      </c>
      <c r="FP277" s="1">
        <v>33.0862</v>
      </c>
      <c r="FQ277" s="1">
        <v>64.274</v>
      </c>
      <c r="FR277" s="1">
        <v>26.3061</v>
      </c>
      <c r="FS277" s="1">
        <v>1.0</v>
      </c>
      <c r="FT277" s="1">
        <v>0.223379</v>
      </c>
      <c r="FU277" s="1">
        <v>0.477772</v>
      </c>
      <c r="FV277" s="1">
        <v>20.324</v>
      </c>
      <c r="FW277" s="1">
        <v>5.21265</v>
      </c>
      <c r="FX277" s="1">
        <v>11.9069</v>
      </c>
      <c r="FY277" s="1">
        <v>5.00275</v>
      </c>
      <c r="FZ277" s="1">
        <v>3.2896</v>
      </c>
      <c r="GA277" s="1">
        <v>9999.0</v>
      </c>
      <c r="GB277" s="1">
        <v>9999.0</v>
      </c>
      <c r="GC277" s="1">
        <v>9999.0</v>
      </c>
      <c r="GD277" s="1">
        <v>999.9</v>
      </c>
      <c r="GE277" s="1">
        <v>1.85945</v>
      </c>
      <c r="GF277" s="1">
        <v>1.8544</v>
      </c>
      <c r="GG277" s="1">
        <v>1.8576</v>
      </c>
      <c r="GH277" s="1">
        <v>1.85605</v>
      </c>
      <c r="GI277" s="1">
        <v>1.85486</v>
      </c>
      <c r="GJ277" s="1">
        <v>1.85455</v>
      </c>
      <c r="GK277" s="1">
        <v>1.85313</v>
      </c>
      <c r="GL277" s="1">
        <v>1.85638</v>
      </c>
      <c r="GM277" s="1">
        <v>0.0</v>
      </c>
      <c r="GN277" s="1">
        <v>0.0</v>
      </c>
      <c r="GO277" s="1">
        <v>0.0</v>
      </c>
      <c r="GP277" s="1">
        <v>0.0</v>
      </c>
      <c r="GQ277" s="1" t="s">
        <v>359</v>
      </c>
      <c r="GR277" s="1" t="s">
        <v>360</v>
      </c>
      <c r="GS277" s="1" t="s">
        <v>361</v>
      </c>
      <c r="GT277" s="1" t="s">
        <v>361</v>
      </c>
      <c r="GU277" s="1" t="s">
        <v>361</v>
      </c>
      <c r="GV277" s="1" t="s">
        <v>361</v>
      </c>
      <c r="GW277" s="1">
        <v>0.0</v>
      </c>
      <c r="GX277" s="1">
        <v>100.0</v>
      </c>
      <c r="GY277" s="1">
        <v>100.0</v>
      </c>
      <c r="GZ277" s="1">
        <v>2.57</v>
      </c>
      <c r="HA277" s="1">
        <v>0.0155</v>
      </c>
      <c r="HB277" s="1">
        <v>0.4508132229881339</v>
      </c>
      <c r="HC277" s="1">
        <v>0.002931838302181297</v>
      </c>
      <c r="HD277" s="1">
        <v>-1.375455985948503E-6</v>
      </c>
      <c r="HE277" s="1">
        <v>3.07004744371273E-10</v>
      </c>
      <c r="HF277" s="1">
        <v>-0.06116048014925604</v>
      </c>
      <c r="HG277" s="1">
        <v>0.0100384331276165</v>
      </c>
      <c r="HH277" s="1">
        <v>-3.153267371123071E-4</v>
      </c>
      <c r="HI277" s="1">
        <v>1.819468599177705E-6</v>
      </c>
      <c r="HJ277" s="1">
        <v>1.0</v>
      </c>
      <c r="HK277" s="1">
        <v>2112.0</v>
      </c>
      <c r="HL277" s="1">
        <v>3.0</v>
      </c>
      <c r="HM277" s="1">
        <v>29.0</v>
      </c>
      <c r="HN277" s="1">
        <v>8.7</v>
      </c>
      <c r="HO277" s="1">
        <v>8.7</v>
      </c>
      <c r="HP277" s="1">
        <v>2.72827</v>
      </c>
      <c r="HQ277" s="1">
        <v>2.27783</v>
      </c>
      <c r="HR277" s="1">
        <v>1.4978</v>
      </c>
      <c r="HS277" s="1">
        <v>2.30347</v>
      </c>
      <c r="HT277" s="1">
        <v>1.54785</v>
      </c>
      <c r="HU277" s="1">
        <v>2.34009</v>
      </c>
      <c r="HV277" s="1">
        <v>35.6613</v>
      </c>
      <c r="HW277" s="1">
        <v>15.568</v>
      </c>
      <c r="HX277" s="1">
        <v>18.0</v>
      </c>
      <c r="HY277" s="1">
        <v>500.89</v>
      </c>
      <c r="HZ277" s="1">
        <v>519.342</v>
      </c>
      <c r="IA277" s="1">
        <v>28.6319</v>
      </c>
      <c r="IB277" s="1">
        <v>29.9706</v>
      </c>
      <c r="IC277" s="1">
        <v>30.0006</v>
      </c>
      <c r="ID277" s="1">
        <v>29.7362</v>
      </c>
      <c r="IE277" s="1">
        <v>29.8264</v>
      </c>
      <c r="IF277" s="1">
        <v>54.6057</v>
      </c>
      <c r="IG277" s="1">
        <v>27.6396</v>
      </c>
      <c r="IH277" s="1">
        <v>80.905</v>
      </c>
      <c r="II277" s="1">
        <v>28.6257</v>
      </c>
      <c r="IJ277" s="1">
        <v>1337.45</v>
      </c>
      <c r="IK277" s="1">
        <v>25.0643</v>
      </c>
      <c r="IL277" s="1">
        <v>100.746</v>
      </c>
      <c r="IM277" s="1">
        <v>100.482</v>
      </c>
      <c r="IN277" s="1" t="s">
        <v>362</v>
      </c>
    </row>
    <row r="278" ht="15.75" customHeight="1">
      <c r="A278" s="1">
        <v>262.0</v>
      </c>
      <c r="B278" s="1">
        <v>1.6602245296E9</v>
      </c>
      <c r="C278" s="1">
        <v>542.5999999046326</v>
      </c>
      <c r="D278" s="1" t="s">
        <v>859</v>
      </c>
      <c r="E278" s="1" t="s">
        <v>860</v>
      </c>
      <c r="F278" s="1">
        <v>1.0</v>
      </c>
      <c r="G278" s="1" t="s">
        <v>349</v>
      </c>
      <c r="H278" s="1" t="s">
        <v>350</v>
      </c>
      <c r="I278" s="1" t="s">
        <v>351</v>
      </c>
      <c r="J278" s="1" t="s">
        <v>352</v>
      </c>
      <c r="K278" s="1" t="s">
        <v>353</v>
      </c>
      <c r="L278" s="1" t="s">
        <v>354</v>
      </c>
      <c r="M278" s="1" t="s">
        <v>355</v>
      </c>
      <c r="N278" s="1">
        <v>1.660224522099999E9</v>
      </c>
      <c r="O278" s="1">
        <f t="shared" si="1"/>
        <v>0.001803271774</v>
      </c>
      <c r="P278" s="1">
        <f t="shared" si="2"/>
        <v>1.803271774</v>
      </c>
      <c r="Q278" s="1">
        <f t="shared" si="3"/>
        <v>12.04361266</v>
      </c>
      <c r="R278" s="1">
        <f t="shared" si="4"/>
        <v>1224.802667</v>
      </c>
      <c r="S278" s="1">
        <f t="shared" si="5"/>
        <v>975.3036282</v>
      </c>
      <c r="T278" s="1">
        <f t="shared" si="6"/>
        <v>97.09812168</v>
      </c>
      <c r="U278" s="1">
        <f t="shared" si="7"/>
        <v>121.937451</v>
      </c>
      <c r="V278" s="1">
        <f t="shared" si="8"/>
        <v>0.09129187976</v>
      </c>
      <c r="W278" s="1">
        <f t="shared" si="9"/>
        <v>2.918702597</v>
      </c>
      <c r="X278" s="1">
        <f t="shared" si="10"/>
        <v>0.0897347155</v>
      </c>
      <c r="Y278" s="1">
        <f t="shared" si="11"/>
        <v>0.05622188983</v>
      </c>
      <c r="Z278" s="1">
        <f t="shared" si="12"/>
        <v>321.5180008</v>
      </c>
      <c r="AA278" s="1">
        <f t="shared" si="13"/>
        <v>32.44283731</v>
      </c>
      <c r="AB278" s="1">
        <f t="shared" si="14"/>
        <v>31.44762667</v>
      </c>
      <c r="AC278" s="1">
        <f t="shared" si="15"/>
        <v>4.62780819</v>
      </c>
      <c r="AD278" s="1">
        <f t="shared" si="16"/>
        <v>59.81566117</v>
      </c>
      <c r="AE278" s="1">
        <f t="shared" si="17"/>
        <v>2.700791846</v>
      </c>
      <c r="AF278" s="1">
        <f t="shared" si="18"/>
        <v>4.515191829</v>
      </c>
      <c r="AG278" s="1">
        <f t="shared" si="19"/>
        <v>1.927016344</v>
      </c>
      <c r="AH278" s="1">
        <f t="shared" si="20"/>
        <v>-79.52428525</v>
      </c>
      <c r="AI278" s="1">
        <f t="shared" si="21"/>
        <v>-68.10346829</v>
      </c>
      <c r="AJ278" s="1">
        <f t="shared" si="22"/>
        <v>-5.251727264</v>
      </c>
      <c r="AK278" s="1">
        <f t="shared" si="23"/>
        <v>168.63852</v>
      </c>
      <c r="AL278" s="1">
        <f t="shared" si="24"/>
        <v>43.82404639</v>
      </c>
      <c r="AM278" s="1">
        <f t="shared" si="25"/>
        <v>1.818723194</v>
      </c>
      <c r="AN278" s="1">
        <f t="shared" si="26"/>
        <v>12.04361266</v>
      </c>
      <c r="AO278" s="1">
        <v>1336.600729411807</v>
      </c>
      <c r="AP278" s="1">
        <v>1295.314303030303</v>
      </c>
      <c r="AQ278" s="1">
        <v>5.180554600595296</v>
      </c>
      <c r="AR278" s="1">
        <v>64.96869328460993</v>
      </c>
      <c r="AS278" s="1">
        <f t="shared" si="27"/>
        <v>1.803271774</v>
      </c>
      <c r="AT278" s="1">
        <v>25.00493316890874</v>
      </c>
      <c r="AU278" s="1">
        <v>27.11081575757575</v>
      </c>
      <c r="AV278" s="1">
        <v>-1.775811987015005E-4</v>
      </c>
      <c r="AW278" s="1">
        <v>84.42991726890527</v>
      </c>
      <c r="AX278" s="1">
        <v>0.0</v>
      </c>
      <c r="AY278" s="1">
        <v>0.0</v>
      </c>
      <c r="AZ278" s="1">
        <f t="shared" si="28"/>
        <v>1</v>
      </c>
      <c r="BA278" s="1">
        <f t="shared" si="29"/>
        <v>0</v>
      </c>
      <c r="BB278" s="1">
        <f t="shared" si="30"/>
        <v>51858.47764</v>
      </c>
      <c r="BC278" s="1">
        <f t="shared" si="31"/>
        <v>2000.008667</v>
      </c>
      <c r="BD278" s="1">
        <f t="shared" si="32"/>
        <v>1681.2076</v>
      </c>
      <c r="BE278" s="1">
        <f t="shared" si="33"/>
        <v>0.8406001574</v>
      </c>
      <c r="BF278" s="1">
        <f t="shared" si="34"/>
        <v>0.1607583038</v>
      </c>
      <c r="BG278" s="1">
        <v>6.0</v>
      </c>
      <c r="BH278" s="1">
        <v>0.5</v>
      </c>
      <c r="BI278" s="1" t="s">
        <v>356</v>
      </c>
      <c r="BJ278" s="1">
        <v>2.0</v>
      </c>
      <c r="BK278" s="1" t="b">
        <v>1</v>
      </c>
      <c r="BL278" s="1">
        <v>1.660224522099999E9</v>
      </c>
      <c r="BM278" s="1">
        <v>1224.802666666667</v>
      </c>
      <c r="BN278" s="1">
        <v>1280.05</v>
      </c>
      <c r="BO278" s="1">
        <v>27.12814666666667</v>
      </c>
      <c r="BP278" s="1">
        <v>25.00544666666667</v>
      </c>
      <c r="BQ278" s="1">
        <v>1222.261333333333</v>
      </c>
      <c r="BR278" s="1">
        <v>27.11268</v>
      </c>
      <c r="BS278" s="1">
        <v>500.1322666666666</v>
      </c>
      <c r="BT278" s="1">
        <v>99.4567</v>
      </c>
      <c r="BU278" s="1">
        <v>0.1001137666666667</v>
      </c>
      <c r="BV278" s="1">
        <v>31.01482</v>
      </c>
      <c r="BW278" s="1">
        <v>31.44762666666666</v>
      </c>
      <c r="BX278" s="1">
        <v>999.8999999999999</v>
      </c>
      <c r="BY278" s="1">
        <v>0.0</v>
      </c>
      <c r="BZ278" s="1">
        <v>0.0</v>
      </c>
      <c r="CA278" s="1">
        <v>9992.585333333333</v>
      </c>
      <c r="CB278" s="1">
        <v>0.0</v>
      </c>
      <c r="CC278" s="1">
        <v>7.294386666666666</v>
      </c>
      <c r="CD278" s="1">
        <v>-55.24808</v>
      </c>
      <c r="CE278" s="1">
        <v>1258.954666666667</v>
      </c>
      <c r="CF278" s="1">
        <v>1312.878666666667</v>
      </c>
      <c r="CG278" s="1">
        <v>2.122705333333333</v>
      </c>
      <c r="CH278" s="1">
        <v>1280.05</v>
      </c>
      <c r="CI278" s="1">
        <v>25.00544666666667</v>
      </c>
      <c r="CJ278" s="1">
        <v>2.698076666666667</v>
      </c>
      <c r="CK278" s="1">
        <v>2.48696</v>
      </c>
      <c r="CL278" s="1">
        <v>22.27339333333333</v>
      </c>
      <c r="CM278" s="1">
        <v>20.94140666666667</v>
      </c>
      <c r="CN278" s="1">
        <v>2000.008666666667</v>
      </c>
      <c r="CO278" s="1">
        <v>0.9799936000000001</v>
      </c>
      <c r="CP278" s="1">
        <v>0.0200066</v>
      </c>
      <c r="CQ278" s="1">
        <v>0.0</v>
      </c>
      <c r="CR278" s="1">
        <v>2.380466666666667</v>
      </c>
      <c r="CS278" s="1">
        <v>0.0</v>
      </c>
      <c r="CT278" s="1">
        <v>22539.85333333334</v>
      </c>
      <c r="CU278" s="1">
        <v>17412.36666666666</v>
      </c>
      <c r="CV278" s="1">
        <v>40.437</v>
      </c>
      <c r="CW278" s="1">
        <v>41.375</v>
      </c>
      <c r="CX278" s="1">
        <v>40.375</v>
      </c>
      <c r="CY278" s="1">
        <v>39.937</v>
      </c>
      <c r="CZ278" s="1">
        <v>40.6208</v>
      </c>
      <c r="DA278" s="1">
        <v>1959.998</v>
      </c>
      <c r="DB278" s="1">
        <v>40.01066666666667</v>
      </c>
      <c r="DC278" s="1">
        <v>0.0</v>
      </c>
      <c r="DD278" s="1">
        <v>1.6602245285E9</v>
      </c>
      <c r="DE278" s="1">
        <v>0.0</v>
      </c>
      <c r="DF278" s="1">
        <v>1.660224008E9</v>
      </c>
      <c r="DG278" s="1" t="s">
        <v>357</v>
      </c>
      <c r="DH278" s="1">
        <v>1.660224008E9</v>
      </c>
      <c r="DI278" s="1">
        <v>1.660224007E9</v>
      </c>
      <c r="DJ278" s="1">
        <v>1.0</v>
      </c>
      <c r="DK278" s="1">
        <v>0.091</v>
      </c>
      <c r="DL278" s="1">
        <v>-0.018</v>
      </c>
      <c r="DM278" s="1">
        <v>1.42</v>
      </c>
      <c r="DN278" s="1">
        <v>0.02</v>
      </c>
      <c r="DO278" s="1">
        <v>400.0</v>
      </c>
      <c r="DP278" s="1">
        <v>26.0</v>
      </c>
      <c r="DQ278" s="1">
        <v>0.31</v>
      </c>
      <c r="DR278" s="1">
        <v>0.11</v>
      </c>
      <c r="DS278" s="1">
        <v>12.16545637583532</v>
      </c>
      <c r="DT278" s="1">
        <v>-1.025546530084177</v>
      </c>
      <c r="DU278" s="1">
        <v>0.1707495644276301</v>
      </c>
      <c r="DV278" s="1">
        <v>0.0</v>
      </c>
      <c r="DW278" s="1">
        <v>43.8504643517083</v>
      </c>
      <c r="DX278" s="1">
        <v>-0.6528890878204543</v>
      </c>
      <c r="DY278" s="1">
        <v>0.1151464566711533</v>
      </c>
      <c r="DZ278" s="1">
        <v>0.0</v>
      </c>
      <c r="EA278" s="1">
        <v>-55.26094516129032</v>
      </c>
      <c r="EB278" s="1">
        <v>0.5211290322582256</v>
      </c>
      <c r="EC278" s="1">
        <v>0.1368394817547522</v>
      </c>
      <c r="ED278" s="1">
        <v>1.0</v>
      </c>
      <c r="EE278" s="1">
        <v>966.9326707382427</v>
      </c>
      <c r="EF278" s="1">
        <v>321.8638257691896</v>
      </c>
      <c r="EG278" s="1">
        <v>23.32135856981952</v>
      </c>
      <c r="EH278" s="1">
        <v>0.0</v>
      </c>
      <c r="EI278" s="1">
        <v>2.131549756097561</v>
      </c>
      <c r="EJ278" s="1">
        <v>-0.1628657142857088</v>
      </c>
      <c r="EK278" s="1">
        <v>0.01621560878392158</v>
      </c>
      <c r="EL278" s="1">
        <v>0.0</v>
      </c>
      <c r="EM278" s="1">
        <v>1.926377994435543</v>
      </c>
      <c r="EN278" s="1">
        <v>0.03293276982521254</v>
      </c>
      <c r="EO278" s="1">
        <v>0.002512084199578068</v>
      </c>
      <c r="EP278" s="1">
        <v>1.0</v>
      </c>
      <c r="EQ278" s="1">
        <v>2.0</v>
      </c>
      <c r="ER278" s="1">
        <v>6.0</v>
      </c>
      <c r="ES278" s="1" t="s">
        <v>393</v>
      </c>
      <c r="ET278" s="1">
        <v>2.94472</v>
      </c>
      <c r="EU278" s="1">
        <v>2.80118</v>
      </c>
      <c r="EV278" s="1">
        <v>0.193592</v>
      </c>
      <c r="EW278" s="1">
        <v>0.19875</v>
      </c>
      <c r="EX278" s="1">
        <v>0.118</v>
      </c>
      <c r="EY278" s="1">
        <v>0.111574</v>
      </c>
      <c r="EZ278" s="1">
        <v>16580.9</v>
      </c>
      <c r="FA278" s="1">
        <v>17277.2</v>
      </c>
      <c r="FB278" s="1">
        <v>23900.9</v>
      </c>
      <c r="FC278" s="1">
        <v>25082.7</v>
      </c>
      <c r="FD278" s="1">
        <v>33736.8</v>
      </c>
      <c r="FE278" s="1">
        <v>35579.5</v>
      </c>
      <c r="FF278" s="1">
        <v>43561.9</v>
      </c>
      <c r="FG278" s="1">
        <v>46362.0</v>
      </c>
      <c r="FH278" s="1">
        <v>1.98908</v>
      </c>
      <c r="FI278" s="1">
        <v>1.91535</v>
      </c>
      <c r="FJ278" s="1">
        <v>0.133045</v>
      </c>
      <c r="FK278" s="1">
        <v>0.0</v>
      </c>
      <c r="FL278" s="1">
        <v>29.2868</v>
      </c>
      <c r="FM278" s="1">
        <v>999.9</v>
      </c>
      <c r="FN278" s="1">
        <v>69.7</v>
      </c>
      <c r="FO278" s="1">
        <v>31.8</v>
      </c>
      <c r="FP278" s="1">
        <v>33.0869</v>
      </c>
      <c r="FQ278" s="1">
        <v>63.724</v>
      </c>
      <c r="FR278" s="1">
        <v>25.641</v>
      </c>
      <c r="FS278" s="1">
        <v>1.0</v>
      </c>
      <c r="FT278" s="1">
        <v>0.223435</v>
      </c>
      <c r="FU278" s="1">
        <v>0.47155</v>
      </c>
      <c r="FV278" s="1">
        <v>20.324</v>
      </c>
      <c r="FW278" s="1">
        <v>5.21325</v>
      </c>
      <c r="FX278" s="1">
        <v>11.9069</v>
      </c>
      <c r="FY278" s="1">
        <v>5.00295</v>
      </c>
      <c r="FZ278" s="1">
        <v>3.28965</v>
      </c>
      <c r="GA278" s="1">
        <v>9999.0</v>
      </c>
      <c r="GB278" s="1">
        <v>9999.0</v>
      </c>
      <c r="GC278" s="1">
        <v>9999.0</v>
      </c>
      <c r="GD278" s="1">
        <v>999.9</v>
      </c>
      <c r="GE278" s="1">
        <v>1.85946</v>
      </c>
      <c r="GF278" s="1">
        <v>1.8544</v>
      </c>
      <c r="GG278" s="1">
        <v>1.8576</v>
      </c>
      <c r="GH278" s="1">
        <v>1.85607</v>
      </c>
      <c r="GI278" s="1">
        <v>1.85486</v>
      </c>
      <c r="GJ278" s="1">
        <v>1.85455</v>
      </c>
      <c r="GK278" s="1">
        <v>1.85313</v>
      </c>
      <c r="GL278" s="1">
        <v>1.85638</v>
      </c>
      <c r="GM278" s="1">
        <v>0.0</v>
      </c>
      <c r="GN278" s="1">
        <v>0.0</v>
      </c>
      <c r="GO278" s="1">
        <v>0.0</v>
      </c>
      <c r="GP278" s="1">
        <v>0.0</v>
      </c>
      <c r="GQ278" s="1" t="s">
        <v>359</v>
      </c>
      <c r="GR278" s="1" t="s">
        <v>360</v>
      </c>
      <c r="GS278" s="1" t="s">
        <v>361</v>
      </c>
      <c r="GT278" s="1" t="s">
        <v>361</v>
      </c>
      <c r="GU278" s="1" t="s">
        <v>361</v>
      </c>
      <c r="GV278" s="1" t="s">
        <v>361</v>
      </c>
      <c r="GW278" s="1">
        <v>0.0</v>
      </c>
      <c r="GX278" s="1">
        <v>100.0</v>
      </c>
      <c r="GY278" s="1">
        <v>100.0</v>
      </c>
      <c r="GZ278" s="1">
        <v>2.57</v>
      </c>
      <c r="HA278" s="1">
        <v>0.0156</v>
      </c>
      <c r="HB278" s="1">
        <v>0.4508132229881339</v>
      </c>
      <c r="HC278" s="1">
        <v>0.002931838302181297</v>
      </c>
      <c r="HD278" s="1">
        <v>-1.375455985948503E-6</v>
      </c>
      <c r="HE278" s="1">
        <v>3.07004744371273E-10</v>
      </c>
      <c r="HF278" s="1">
        <v>-0.06116048014925604</v>
      </c>
      <c r="HG278" s="1">
        <v>0.0100384331276165</v>
      </c>
      <c r="HH278" s="1">
        <v>-3.153267371123071E-4</v>
      </c>
      <c r="HI278" s="1">
        <v>1.819468599177705E-6</v>
      </c>
      <c r="HJ278" s="1">
        <v>1.0</v>
      </c>
      <c r="HK278" s="1">
        <v>2112.0</v>
      </c>
      <c r="HL278" s="1">
        <v>3.0</v>
      </c>
      <c r="HM278" s="1">
        <v>29.0</v>
      </c>
      <c r="HN278" s="1">
        <v>8.7</v>
      </c>
      <c r="HO278" s="1">
        <v>8.7</v>
      </c>
      <c r="HP278" s="1">
        <v>2.73926</v>
      </c>
      <c r="HQ278" s="1">
        <v>2.26685</v>
      </c>
      <c r="HR278" s="1">
        <v>1.4978</v>
      </c>
      <c r="HS278" s="1">
        <v>2.30347</v>
      </c>
      <c r="HT278" s="1">
        <v>1.54785</v>
      </c>
      <c r="HU278" s="1">
        <v>2.27661</v>
      </c>
      <c r="HV278" s="1">
        <v>35.6613</v>
      </c>
      <c r="HW278" s="1">
        <v>15.568</v>
      </c>
      <c r="HX278" s="1">
        <v>18.0</v>
      </c>
      <c r="HY278" s="1">
        <v>500.91</v>
      </c>
      <c r="HZ278" s="1">
        <v>519.3</v>
      </c>
      <c r="IA278" s="1">
        <v>28.6278</v>
      </c>
      <c r="IB278" s="1">
        <v>29.9719</v>
      </c>
      <c r="IC278" s="1">
        <v>30.0005</v>
      </c>
      <c r="ID278" s="1">
        <v>29.7368</v>
      </c>
      <c r="IE278" s="1">
        <v>29.8276</v>
      </c>
      <c r="IF278" s="1">
        <v>54.831</v>
      </c>
      <c r="IG278" s="1">
        <v>27.6396</v>
      </c>
      <c r="IH278" s="1">
        <v>80.905</v>
      </c>
      <c r="II278" s="1">
        <v>28.6102</v>
      </c>
      <c r="IJ278" s="1">
        <v>1347.5</v>
      </c>
      <c r="IK278" s="1">
        <v>25.0739</v>
      </c>
      <c r="IL278" s="1">
        <v>100.746</v>
      </c>
      <c r="IM278" s="1">
        <v>100.482</v>
      </c>
      <c r="IN278" s="1" t="s">
        <v>362</v>
      </c>
    </row>
    <row r="279" ht="15.75" customHeight="1">
      <c r="A279" s="1">
        <v>263.0</v>
      </c>
      <c r="B279" s="1">
        <v>1.6602245306E9</v>
      </c>
      <c r="C279" s="1">
        <v>543.5999999046326</v>
      </c>
      <c r="D279" s="1" t="s">
        <v>861</v>
      </c>
      <c r="E279" s="1" t="s">
        <v>862</v>
      </c>
      <c r="F279" s="1">
        <v>1.0</v>
      </c>
      <c r="G279" s="1" t="s">
        <v>349</v>
      </c>
      <c r="H279" s="1" t="s">
        <v>350</v>
      </c>
      <c r="I279" s="1" t="s">
        <v>351</v>
      </c>
      <c r="J279" s="1" t="s">
        <v>352</v>
      </c>
      <c r="K279" s="1" t="s">
        <v>353</v>
      </c>
      <c r="L279" s="1" t="s">
        <v>354</v>
      </c>
      <c r="M279" s="1" t="s">
        <v>355</v>
      </c>
      <c r="N279" s="1">
        <v>1.6602245226E9</v>
      </c>
      <c r="O279" s="1">
        <f t="shared" si="1"/>
        <v>0.001800428969</v>
      </c>
      <c r="P279" s="1">
        <f t="shared" si="2"/>
        <v>1.800428969</v>
      </c>
      <c r="Q279" s="1">
        <f t="shared" si="3"/>
        <v>12.12401755</v>
      </c>
      <c r="R279" s="1">
        <f t="shared" si="4"/>
        <v>1227.3275</v>
      </c>
      <c r="S279" s="1">
        <f t="shared" si="5"/>
        <v>975.980233</v>
      </c>
      <c r="T279" s="1">
        <f t="shared" si="6"/>
        <v>97.16550823</v>
      </c>
      <c r="U279" s="1">
        <f t="shared" si="7"/>
        <v>122.188848</v>
      </c>
      <c r="V279" s="1">
        <f t="shared" si="8"/>
        <v>0.09113610249</v>
      </c>
      <c r="W279" s="1">
        <f t="shared" si="9"/>
        <v>2.918839197</v>
      </c>
      <c r="X279" s="1">
        <f t="shared" si="10"/>
        <v>0.08958427048</v>
      </c>
      <c r="Y279" s="1">
        <f t="shared" si="11"/>
        <v>0.05612739398</v>
      </c>
      <c r="Z279" s="1">
        <f t="shared" si="12"/>
        <v>321.5175129</v>
      </c>
      <c r="AA279" s="1">
        <f t="shared" si="13"/>
        <v>32.44347344</v>
      </c>
      <c r="AB279" s="1">
        <f t="shared" si="14"/>
        <v>31.44789375</v>
      </c>
      <c r="AC279" s="1">
        <f t="shared" si="15"/>
        <v>4.627878433</v>
      </c>
      <c r="AD279" s="1">
        <f t="shared" si="16"/>
        <v>59.81304668</v>
      </c>
      <c r="AE279" s="1">
        <f t="shared" si="17"/>
        <v>2.70066783</v>
      </c>
      <c r="AF279" s="1">
        <f t="shared" si="18"/>
        <v>4.515181854</v>
      </c>
      <c r="AG279" s="1">
        <f t="shared" si="19"/>
        <v>1.927210603</v>
      </c>
      <c r="AH279" s="1">
        <f t="shared" si="20"/>
        <v>-79.39891755</v>
      </c>
      <c r="AI279" s="1">
        <f t="shared" si="21"/>
        <v>-68.15478171</v>
      </c>
      <c r="AJ279" s="1">
        <f t="shared" si="22"/>
        <v>-5.255444202</v>
      </c>
      <c r="AK279" s="1">
        <f t="shared" si="23"/>
        <v>168.7083695</v>
      </c>
      <c r="AL279" s="1">
        <f t="shared" si="24"/>
        <v>43.81267441</v>
      </c>
      <c r="AM279" s="1">
        <f t="shared" si="25"/>
        <v>1.817698996</v>
      </c>
      <c r="AN279" s="1">
        <f t="shared" si="26"/>
        <v>12.12401755</v>
      </c>
      <c r="AO279" s="1">
        <v>1341.689278558614</v>
      </c>
      <c r="AP279" s="1">
        <v>1300.437454545455</v>
      </c>
      <c r="AQ279" s="1">
        <v>5.154442523429258</v>
      </c>
      <c r="AR279" s="1">
        <v>64.96869328460993</v>
      </c>
      <c r="AS279" s="1">
        <f t="shared" si="27"/>
        <v>1.800428969</v>
      </c>
      <c r="AT279" s="1">
        <v>25.00616900970742</v>
      </c>
      <c r="AU279" s="1">
        <v>27.10771757575757</v>
      </c>
      <c r="AV279" s="1">
        <v>-2.464067879189435E-5</v>
      </c>
      <c r="AW279" s="1">
        <v>84.42991726890527</v>
      </c>
      <c r="AX279" s="1">
        <v>0.0</v>
      </c>
      <c r="AY279" s="1">
        <v>0.0</v>
      </c>
      <c r="AZ279" s="1">
        <f t="shared" si="28"/>
        <v>1</v>
      </c>
      <c r="BA279" s="1">
        <f t="shared" si="29"/>
        <v>0</v>
      </c>
      <c r="BB279" s="1">
        <f t="shared" si="30"/>
        <v>51862.36666</v>
      </c>
      <c r="BC279" s="1">
        <f t="shared" si="31"/>
        <v>2000.005625</v>
      </c>
      <c r="BD279" s="1">
        <f t="shared" si="32"/>
        <v>1681.205044</v>
      </c>
      <c r="BE279" s="1">
        <f t="shared" si="33"/>
        <v>0.8406001577</v>
      </c>
      <c r="BF279" s="1">
        <f t="shared" si="34"/>
        <v>0.1607583043</v>
      </c>
      <c r="BG279" s="1">
        <v>6.0</v>
      </c>
      <c r="BH279" s="1">
        <v>0.5</v>
      </c>
      <c r="BI279" s="1" t="s">
        <v>356</v>
      </c>
      <c r="BJ279" s="1">
        <v>2.0</v>
      </c>
      <c r="BK279" s="1" t="b">
        <v>1</v>
      </c>
      <c r="BL279" s="1">
        <v>1.6602245226E9</v>
      </c>
      <c r="BM279" s="1">
        <v>1227.3275</v>
      </c>
      <c r="BN279" s="1">
        <v>1282.565</v>
      </c>
      <c r="BO279" s="1">
        <v>27.12689375</v>
      </c>
      <c r="BP279" s="1">
        <v>25.00539375</v>
      </c>
      <c r="BQ279" s="1">
        <v>1224.78375</v>
      </c>
      <c r="BR279" s="1">
        <v>27.11141875</v>
      </c>
      <c r="BS279" s="1">
        <v>500.134</v>
      </c>
      <c r="BT279" s="1">
        <v>99.4567375</v>
      </c>
      <c r="BU279" s="1">
        <v>0.1001028375</v>
      </c>
      <c r="BV279" s="1">
        <v>31.01478125</v>
      </c>
      <c r="BW279" s="1">
        <v>31.44789375</v>
      </c>
      <c r="BX279" s="1">
        <v>999.9</v>
      </c>
      <c r="BY279" s="1">
        <v>0.0</v>
      </c>
      <c r="BZ279" s="1">
        <v>0.0</v>
      </c>
      <c r="CA279" s="1">
        <v>9993.36125</v>
      </c>
      <c r="CB279" s="1">
        <v>0.0</v>
      </c>
      <c r="CC279" s="1">
        <v>7.308400625</v>
      </c>
      <c r="CD279" s="1">
        <v>-55.23854375</v>
      </c>
      <c r="CE279" s="1">
        <v>1261.548125</v>
      </c>
      <c r="CF279" s="1">
        <v>1315.458125</v>
      </c>
      <c r="CG279" s="1">
        <v>2.121505625</v>
      </c>
      <c r="CH279" s="1">
        <v>1282.565</v>
      </c>
      <c r="CI279" s="1">
        <v>25.00539375</v>
      </c>
      <c r="CJ279" s="1">
        <v>2.697953125</v>
      </c>
      <c r="CK279" s="1">
        <v>2.486955625</v>
      </c>
      <c r="CL279" s="1">
        <v>22.2726375</v>
      </c>
      <c r="CM279" s="1">
        <v>20.941375</v>
      </c>
      <c r="CN279" s="1">
        <v>2000.005625</v>
      </c>
      <c r="CO279" s="1">
        <v>0.9799935625</v>
      </c>
      <c r="CP279" s="1">
        <v>0.0200066375</v>
      </c>
      <c r="CQ279" s="1">
        <v>0.0</v>
      </c>
      <c r="CR279" s="1">
        <v>2.3814375</v>
      </c>
      <c r="CS279" s="1">
        <v>0.0</v>
      </c>
      <c r="CT279" s="1">
        <v>22539.2875</v>
      </c>
      <c r="CU279" s="1">
        <v>17412.3375</v>
      </c>
      <c r="CV279" s="1">
        <v>40.437</v>
      </c>
      <c r="CW279" s="1">
        <v>41.375</v>
      </c>
      <c r="CX279" s="1">
        <v>40.375</v>
      </c>
      <c r="CY279" s="1">
        <v>39.937</v>
      </c>
      <c r="CZ279" s="1">
        <v>40.6210625</v>
      </c>
      <c r="DA279" s="1">
        <v>1959.995</v>
      </c>
      <c r="DB279" s="1">
        <v>40.010625</v>
      </c>
      <c r="DC279" s="1">
        <v>0.0</v>
      </c>
      <c r="DD279" s="1">
        <v>1.6602245297E9</v>
      </c>
      <c r="DE279" s="1">
        <v>0.0</v>
      </c>
      <c r="DF279" s="1">
        <v>1.660224008E9</v>
      </c>
      <c r="DG279" s="1" t="s">
        <v>357</v>
      </c>
      <c r="DH279" s="1">
        <v>1.660224008E9</v>
      </c>
      <c r="DI279" s="1">
        <v>1.660224007E9</v>
      </c>
      <c r="DJ279" s="1">
        <v>1.0</v>
      </c>
      <c r="DK279" s="1">
        <v>0.091</v>
      </c>
      <c r="DL279" s="1">
        <v>-0.018</v>
      </c>
      <c r="DM279" s="1">
        <v>1.42</v>
      </c>
      <c r="DN279" s="1">
        <v>0.02</v>
      </c>
      <c r="DO279" s="1">
        <v>400.0</v>
      </c>
      <c r="DP279" s="1">
        <v>26.0</v>
      </c>
      <c r="DQ279" s="1">
        <v>0.31</v>
      </c>
      <c r="DR279" s="1">
        <v>0.11</v>
      </c>
      <c r="DS279" s="1">
        <v>12.16863327472793</v>
      </c>
      <c r="DT279" s="1">
        <v>-1.861639960077133</v>
      </c>
      <c r="DU279" s="1">
        <v>0.1772024829981607</v>
      </c>
      <c r="DV279" s="1">
        <v>0.0</v>
      </c>
      <c r="DW279" s="1">
        <v>43.8270356217152</v>
      </c>
      <c r="DX279" s="1">
        <v>-0.9252754079168026</v>
      </c>
      <c r="DY279" s="1">
        <v>0.131565971063139</v>
      </c>
      <c r="DZ279" s="1">
        <v>0.0</v>
      </c>
      <c r="EA279" s="1">
        <v>-55.24462258064517</v>
      </c>
      <c r="EB279" s="1">
        <v>0.7228983870967596</v>
      </c>
      <c r="EC279" s="1">
        <v>0.1449544215566529</v>
      </c>
      <c r="ED279" s="1">
        <v>1.0</v>
      </c>
      <c r="EE279" s="1">
        <v>971.9416020006812</v>
      </c>
      <c r="EF279" s="1">
        <v>327.5383249508331</v>
      </c>
      <c r="EG279" s="1">
        <v>23.69917229235892</v>
      </c>
      <c r="EH279" s="1">
        <v>0.0</v>
      </c>
      <c r="EI279" s="1">
        <v>2.128713414634146</v>
      </c>
      <c r="EJ279" s="1">
        <v>-0.1597275261324003</v>
      </c>
      <c r="EK279" s="1">
        <v>0.01589116254013088</v>
      </c>
      <c r="EL279" s="1">
        <v>0.0</v>
      </c>
      <c r="EM279" s="1">
        <v>1.926881734904848</v>
      </c>
      <c r="EN279" s="1">
        <v>0.0293126824831895</v>
      </c>
      <c r="EO279" s="1">
        <v>0.002272932965005409</v>
      </c>
      <c r="EP279" s="1">
        <v>1.0</v>
      </c>
      <c r="EQ279" s="1">
        <v>2.0</v>
      </c>
      <c r="ER279" s="1">
        <v>6.0</v>
      </c>
      <c r="ES279" s="1" t="s">
        <v>393</v>
      </c>
      <c r="ET279" s="1">
        <v>2.94456</v>
      </c>
      <c r="EU279" s="1">
        <v>2.80103</v>
      </c>
      <c r="EV279" s="1">
        <v>0.194062</v>
      </c>
      <c r="EW279" s="1">
        <v>0.199212</v>
      </c>
      <c r="EX279" s="1">
        <v>0.117996</v>
      </c>
      <c r="EY279" s="1">
        <v>0.111564</v>
      </c>
      <c r="EZ279" s="1">
        <v>16571.2</v>
      </c>
      <c r="FA279" s="1">
        <v>17267.4</v>
      </c>
      <c r="FB279" s="1">
        <v>23900.8</v>
      </c>
      <c r="FC279" s="1">
        <v>25083.0</v>
      </c>
      <c r="FD279" s="1">
        <v>33736.8</v>
      </c>
      <c r="FE279" s="1">
        <v>35580.2</v>
      </c>
      <c r="FF279" s="1">
        <v>43561.6</v>
      </c>
      <c r="FG279" s="1">
        <v>46362.4</v>
      </c>
      <c r="FH279" s="1">
        <v>1.98915</v>
      </c>
      <c r="FI279" s="1">
        <v>1.91518</v>
      </c>
      <c r="FJ279" s="1">
        <v>0.133149</v>
      </c>
      <c r="FK279" s="1">
        <v>0.0</v>
      </c>
      <c r="FL279" s="1">
        <v>29.2881</v>
      </c>
      <c r="FM279" s="1">
        <v>999.9</v>
      </c>
      <c r="FN279" s="1">
        <v>69.7</v>
      </c>
      <c r="FO279" s="1">
        <v>31.8</v>
      </c>
      <c r="FP279" s="1">
        <v>33.0865</v>
      </c>
      <c r="FQ279" s="1">
        <v>64.104</v>
      </c>
      <c r="FR279" s="1">
        <v>26.0457</v>
      </c>
      <c r="FS279" s="1">
        <v>1.0</v>
      </c>
      <c r="FT279" s="1">
        <v>0.22357</v>
      </c>
      <c r="FU279" s="1">
        <v>0.478257</v>
      </c>
      <c r="FV279" s="1">
        <v>20.3239</v>
      </c>
      <c r="FW279" s="1">
        <v>5.2131</v>
      </c>
      <c r="FX279" s="1">
        <v>11.9071</v>
      </c>
      <c r="FY279" s="1">
        <v>5.00285</v>
      </c>
      <c r="FZ279" s="1">
        <v>3.28965</v>
      </c>
      <c r="GA279" s="1">
        <v>9999.0</v>
      </c>
      <c r="GB279" s="1">
        <v>9999.0</v>
      </c>
      <c r="GC279" s="1">
        <v>9999.0</v>
      </c>
      <c r="GD279" s="1">
        <v>999.9</v>
      </c>
      <c r="GE279" s="1">
        <v>1.85947</v>
      </c>
      <c r="GF279" s="1">
        <v>1.8544</v>
      </c>
      <c r="GG279" s="1">
        <v>1.8576</v>
      </c>
      <c r="GH279" s="1">
        <v>1.85607</v>
      </c>
      <c r="GI279" s="1">
        <v>1.85486</v>
      </c>
      <c r="GJ279" s="1">
        <v>1.85455</v>
      </c>
      <c r="GK279" s="1">
        <v>1.85314</v>
      </c>
      <c r="GL279" s="1">
        <v>1.85638</v>
      </c>
      <c r="GM279" s="1">
        <v>0.0</v>
      </c>
      <c r="GN279" s="1">
        <v>0.0</v>
      </c>
      <c r="GO279" s="1">
        <v>0.0</v>
      </c>
      <c r="GP279" s="1">
        <v>0.0</v>
      </c>
      <c r="GQ279" s="1" t="s">
        <v>359</v>
      </c>
      <c r="GR279" s="1" t="s">
        <v>360</v>
      </c>
      <c r="GS279" s="1" t="s">
        <v>361</v>
      </c>
      <c r="GT279" s="1" t="s">
        <v>361</v>
      </c>
      <c r="GU279" s="1" t="s">
        <v>361</v>
      </c>
      <c r="GV279" s="1" t="s">
        <v>361</v>
      </c>
      <c r="GW279" s="1">
        <v>0.0</v>
      </c>
      <c r="GX279" s="1">
        <v>100.0</v>
      </c>
      <c r="GY279" s="1">
        <v>100.0</v>
      </c>
      <c r="GZ279" s="1">
        <v>2.58</v>
      </c>
      <c r="HA279" s="1">
        <v>0.0155</v>
      </c>
      <c r="HB279" s="1">
        <v>0.4508132229881339</v>
      </c>
      <c r="HC279" s="1">
        <v>0.002931838302181297</v>
      </c>
      <c r="HD279" s="1">
        <v>-1.375455985948503E-6</v>
      </c>
      <c r="HE279" s="1">
        <v>3.07004744371273E-10</v>
      </c>
      <c r="HF279" s="1">
        <v>-0.06116048014925604</v>
      </c>
      <c r="HG279" s="1">
        <v>0.0100384331276165</v>
      </c>
      <c r="HH279" s="1">
        <v>-3.153267371123071E-4</v>
      </c>
      <c r="HI279" s="1">
        <v>1.819468599177705E-6</v>
      </c>
      <c r="HJ279" s="1">
        <v>1.0</v>
      </c>
      <c r="HK279" s="1">
        <v>2112.0</v>
      </c>
      <c r="HL279" s="1">
        <v>3.0</v>
      </c>
      <c r="HM279" s="1">
        <v>29.0</v>
      </c>
      <c r="HN279" s="1">
        <v>8.7</v>
      </c>
      <c r="HO279" s="1">
        <v>8.7</v>
      </c>
      <c r="HP279" s="1">
        <v>2.74414</v>
      </c>
      <c r="HQ279" s="1">
        <v>2.25098</v>
      </c>
      <c r="HR279" s="1">
        <v>1.4978</v>
      </c>
      <c r="HS279" s="1">
        <v>2.30347</v>
      </c>
      <c r="HT279" s="1">
        <v>1.54785</v>
      </c>
      <c r="HU279" s="1">
        <v>2.43164</v>
      </c>
      <c r="HV279" s="1">
        <v>35.6845</v>
      </c>
      <c r="HW279" s="1">
        <v>15.5768</v>
      </c>
      <c r="HX279" s="1">
        <v>18.0</v>
      </c>
      <c r="HY279" s="1">
        <v>500.96</v>
      </c>
      <c r="HZ279" s="1">
        <v>519.187</v>
      </c>
      <c r="IA279" s="1">
        <v>28.6245</v>
      </c>
      <c r="IB279" s="1">
        <v>29.9732</v>
      </c>
      <c r="IC279" s="1">
        <v>30.0006</v>
      </c>
      <c r="ID279" s="1">
        <v>29.7375</v>
      </c>
      <c r="IE279" s="1">
        <v>29.8284</v>
      </c>
      <c r="IF279" s="1">
        <v>54.9433</v>
      </c>
      <c r="IG279" s="1">
        <v>27.6396</v>
      </c>
      <c r="IH279" s="1">
        <v>80.905</v>
      </c>
      <c r="II279" s="1">
        <v>28.6102</v>
      </c>
      <c r="IJ279" s="1">
        <v>1347.5</v>
      </c>
      <c r="IK279" s="1">
        <v>25.0703</v>
      </c>
      <c r="IL279" s="1">
        <v>100.745</v>
      </c>
      <c r="IM279" s="1">
        <v>100.483</v>
      </c>
      <c r="IN279" s="1" t="s">
        <v>362</v>
      </c>
    </row>
    <row r="280" ht="15.75" customHeight="1">
      <c r="A280" s="1">
        <v>264.0</v>
      </c>
      <c r="B280" s="1">
        <v>1.6602245316E9</v>
      </c>
      <c r="C280" s="1">
        <v>544.5999999046326</v>
      </c>
      <c r="D280" s="1" t="s">
        <v>863</v>
      </c>
      <c r="E280" s="1" t="s">
        <v>864</v>
      </c>
      <c r="F280" s="1">
        <v>1.0</v>
      </c>
      <c r="G280" s="1" t="s">
        <v>349</v>
      </c>
      <c r="H280" s="1" t="s">
        <v>350</v>
      </c>
      <c r="I280" s="1" t="s">
        <v>351</v>
      </c>
      <c r="J280" s="1" t="s">
        <v>352</v>
      </c>
      <c r="K280" s="1" t="s">
        <v>353</v>
      </c>
      <c r="L280" s="1" t="s">
        <v>354</v>
      </c>
      <c r="M280" s="1" t="s">
        <v>355</v>
      </c>
      <c r="N280" s="1">
        <v>1.660224524099999E9</v>
      </c>
      <c r="O280" s="1">
        <f t="shared" si="1"/>
        <v>0.001796792122</v>
      </c>
      <c r="P280" s="1">
        <f t="shared" si="2"/>
        <v>1.796792122</v>
      </c>
      <c r="Q280" s="1">
        <f t="shared" si="3"/>
        <v>12.16133455</v>
      </c>
      <c r="R280" s="1">
        <f t="shared" si="4"/>
        <v>1234.894667</v>
      </c>
      <c r="S280" s="1">
        <f t="shared" si="5"/>
        <v>982.1153764</v>
      </c>
      <c r="T280" s="1">
        <f t="shared" si="6"/>
        <v>97.77646896</v>
      </c>
      <c r="U280" s="1">
        <f t="shared" si="7"/>
        <v>122.9424189</v>
      </c>
      <c r="V280" s="1">
        <f t="shared" si="8"/>
        <v>0.09090942426</v>
      </c>
      <c r="W280" s="1">
        <f t="shared" si="9"/>
        <v>2.919115715</v>
      </c>
      <c r="X280" s="1">
        <f t="shared" si="10"/>
        <v>0.08936537533</v>
      </c>
      <c r="Y280" s="1">
        <f t="shared" si="11"/>
        <v>0.05598990182</v>
      </c>
      <c r="Z280" s="1">
        <f t="shared" si="12"/>
        <v>321.518852</v>
      </c>
      <c r="AA280" s="1">
        <f t="shared" si="13"/>
        <v>32.44456048</v>
      </c>
      <c r="AB280" s="1">
        <f t="shared" si="14"/>
        <v>31.44926667</v>
      </c>
      <c r="AC280" s="1">
        <f t="shared" si="15"/>
        <v>4.628239527</v>
      </c>
      <c r="AD280" s="1">
        <f t="shared" si="16"/>
        <v>59.80194554</v>
      </c>
      <c r="AE280" s="1">
        <f t="shared" si="17"/>
        <v>2.700206426</v>
      </c>
      <c r="AF280" s="1">
        <f t="shared" si="18"/>
        <v>4.515248461</v>
      </c>
      <c r="AG280" s="1">
        <f t="shared" si="19"/>
        <v>1.928033101</v>
      </c>
      <c r="AH280" s="1">
        <f t="shared" si="20"/>
        <v>-79.23853259</v>
      </c>
      <c r="AI280" s="1">
        <f t="shared" si="21"/>
        <v>-68.33658078</v>
      </c>
      <c r="AJ280" s="1">
        <f t="shared" si="22"/>
        <v>-5.269006049</v>
      </c>
      <c r="AK280" s="1">
        <f t="shared" si="23"/>
        <v>168.6747326</v>
      </c>
      <c r="AL280" s="1">
        <f t="shared" si="24"/>
        <v>43.78608039</v>
      </c>
      <c r="AM280" s="1">
        <f t="shared" si="25"/>
        <v>1.814269809</v>
      </c>
      <c r="AN280" s="1">
        <f t="shared" si="26"/>
        <v>12.16133455</v>
      </c>
      <c r="AO280" s="1">
        <v>1346.829192761668</v>
      </c>
      <c r="AP280" s="1">
        <v>1305.586666666667</v>
      </c>
      <c r="AQ280" s="1">
        <v>5.143584544600158</v>
      </c>
      <c r="AR280" s="1">
        <v>64.96869328460993</v>
      </c>
      <c r="AS280" s="1">
        <f t="shared" si="27"/>
        <v>1.796792122</v>
      </c>
      <c r="AT280" s="1">
        <v>25.00708250171028</v>
      </c>
      <c r="AU280" s="1">
        <v>27.10591696969696</v>
      </c>
      <c r="AV280" s="1">
        <v>-2.527902174392629E-4</v>
      </c>
      <c r="AW280" s="1">
        <v>84.42991726890527</v>
      </c>
      <c r="AX280" s="1">
        <v>0.0</v>
      </c>
      <c r="AY280" s="1">
        <v>0.0</v>
      </c>
      <c r="AZ280" s="1">
        <f t="shared" si="28"/>
        <v>1</v>
      </c>
      <c r="BA280" s="1">
        <f t="shared" si="29"/>
        <v>0</v>
      </c>
      <c r="BB280" s="1">
        <f t="shared" si="30"/>
        <v>51870.18486</v>
      </c>
      <c r="BC280" s="1">
        <f t="shared" si="31"/>
        <v>2000.014</v>
      </c>
      <c r="BD280" s="1">
        <f t="shared" si="32"/>
        <v>1681.21208</v>
      </c>
      <c r="BE280" s="1">
        <f t="shared" si="33"/>
        <v>0.8406001558</v>
      </c>
      <c r="BF280" s="1">
        <f t="shared" si="34"/>
        <v>0.1607583007</v>
      </c>
      <c r="BG280" s="1">
        <v>6.0</v>
      </c>
      <c r="BH280" s="1">
        <v>0.5</v>
      </c>
      <c r="BI280" s="1" t="s">
        <v>356</v>
      </c>
      <c r="BJ280" s="1">
        <v>2.0</v>
      </c>
      <c r="BK280" s="1" t="b">
        <v>1</v>
      </c>
      <c r="BL280" s="1">
        <v>1.660224524099999E9</v>
      </c>
      <c r="BM280" s="1">
        <v>1234.894666666667</v>
      </c>
      <c r="BN280" s="1">
        <v>1290.112</v>
      </c>
      <c r="BO280" s="1">
        <v>27.12221333333333</v>
      </c>
      <c r="BP280" s="1">
        <v>25.00469333333333</v>
      </c>
      <c r="BQ280" s="1">
        <v>1232.343333333333</v>
      </c>
      <c r="BR280" s="1">
        <v>27.10672</v>
      </c>
      <c r="BS280" s="1">
        <v>500.1311333333333</v>
      </c>
      <c r="BT280" s="1">
        <v>99.45694666666667</v>
      </c>
      <c r="BU280" s="1">
        <v>0.10006192</v>
      </c>
      <c r="BV280" s="1">
        <v>31.01504000000001</v>
      </c>
      <c r="BW280" s="1">
        <v>31.44926666666667</v>
      </c>
      <c r="BX280" s="1">
        <v>999.8999999999999</v>
      </c>
      <c r="BY280" s="1">
        <v>0.0</v>
      </c>
      <c r="BZ280" s="1">
        <v>0.0</v>
      </c>
      <c r="CA280" s="1">
        <v>9994.918666666666</v>
      </c>
      <c r="CB280" s="1">
        <v>0.0</v>
      </c>
      <c r="CC280" s="1">
        <v>7.326834000000001</v>
      </c>
      <c r="CD280" s="1">
        <v>-55.21930000000001</v>
      </c>
      <c r="CE280" s="1">
        <v>1269.32</v>
      </c>
      <c r="CF280" s="1">
        <v>1323.198</v>
      </c>
      <c r="CG280" s="1">
        <v>2.117516666666666</v>
      </c>
      <c r="CH280" s="1">
        <v>1290.112</v>
      </c>
      <c r="CI280" s="1">
        <v>25.00469333333333</v>
      </c>
      <c r="CJ280" s="1">
        <v>2.697492666666667</v>
      </c>
      <c r="CK280" s="1">
        <v>2.486892</v>
      </c>
      <c r="CL280" s="1">
        <v>22.26984</v>
      </c>
      <c r="CM280" s="1">
        <v>20.94096</v>
      </c>
      <c r="CN280" s="1">
        <v>2000.014</v>
      </c>
      <c r="CO280" s="1">
        <v>0.9799936000000001</v>
      </c>
      <c r="CP280" s="1">
        <v>0.0200066</v>
      </c>
      <c r="CQ280" s="1">
        <v>0.0</v>
      </c>
      <c r="CR280" s="1">
        <v>2.275800000000001</v>
      </c>
      <c r="CS280" s="1">
        <v>0.0</v>
      </c>
      <c r="CT280" s="1">
        <v>22537.92</v>
      </c>
      <c r="CU280" s="1">
        <v>17412.40666666667</v>
      </c>
      <c r="CV280" s="1">
        <v>40.437</v>
      </c>
      <c r="CW280" s="1">
        <v>41.37913333333334</v>
      </c>
      <c r="CX280" s="1">
        <v>40.375</v>
      </c>
      <c r="CY280" s="1">
        <v>39.937</v>
      </c>
      <c r="CZ280" s="1">
        <v>40.625</v>
      </c>
      <c r="DA280" s="1">
        <v>1960.003333333333</v>
      </c>
      <c r="DB280" s="1">
        <v>40.01066666666667</v>
      </c>
      <c r="DC280" s="1">
        <v>0.0</v>
      </c>
      <c r="DD280" s="1">
        <v>1.6602245303E9</v>
      </c>
      <c r="DE280" s="1">
        <v>0.0</v>
      </c>
      <c r="DF280" s="1">
        <v>1.660224008E9</v>
      </c>
      <c r="DG280" s="1" t="s">
        <v>357</v>
      </c>
      <c r="DH280" s="1">
        <v>1.660224008E9</v>
      </c>
      <c r="DI280" s="1">
        <v>1.660224007E9</v>
      </c>
      <c r="DJ280" s="1">
        <v>1.0</v>
      </c>
      <c r="DK280" s="1">
        <v>0.091</v>
      </c>
      <c r="DL280" s="1">
        <v>-0.018</v>
      </c>
      <c r="DM280" s="1">
        <v>1.42</v>
      </c>
      <c r="DN280" s="1">
        <v>0.02</v>
      </c>
      <c r="DO280" s="1">
        <v>400.0</v>
      </c>
      <c r="DP280" s="1">
        <v>26.0</v>
      </c>
      <c r="DQ280" s="1">
        <v>0.31</v>
      </c>
      <c r="DR280" s="1">
        <v>0.11</v>
      </c>
      <c r="DS280" s="1">
        <v>12.15951815056636</v>
      </c>
      <c r="DT280" s="1">
        <v>-1.782683541926721</v>
      </c>
      <c r="DU280" s="1">
        <v>0.1734180076716015</v>
      </c>
      <c r="DV280" s="1">
        <v>0.0</v>
      </c>
      <c r="DW280" s="1">
        <v>43.80372552940636</v>
      </c>
      <c r="DX280" s="1">
        <v>-1.013596860451086</v>
      </c>
      <c r="DY280" s="1">
        <v>0.1349445086504731</v>
      </c>
      <c r="DZ280" s="1">
        <v>0.0</v>
      </c>
      <c r="EA280" s="1">
        <v>-55.22100333333333</v>
      </c>
      <c r="EB280" s="1">
        <v>0.8226180200222283</v>
      </c>
      <c r="EC280" s="1">
        <v>0.1484439164203836</v>
      </c>
      <c r="ED280" s="1">
        <v>1.0</v>
      </c>
      <c r="EE280" s="1">
        <v>978.0777565521716</v>
      </c>
      <c r="EF280" s="1">
        <v>322.8057895654281</v>
      </c>
      <c r="EG280" s="1">
        <v>24.15150911110523</v>
      </c>
      <c r="EH280" s="1">
        <v>0.0</v>
      </c>
      <c r="EI280" s="1">
        <v>2.12444</v>
      </c>
      <c r="EJ280" s="1">
        <v>-0.1548952345215761</v>
      </c>
      <c r="EK280" s="1">
        <v>0.01508065316887834</v>
      </c>
      <c r="EL280" s="1">
        <v>0.0</v>
      </c>
      <c r="EM280" s="1">
        <v>1.927528214593562</v>
      </c>
      <c r="EN280" s="1">
        <v>0.02520121995239123</v>
      </c>
      <c r="EO280" s="1">
        <v>0.001996092136794677</v>
      </c>
      <c r="EP280" s="1">
        <v>1.0</v>
      </c>
      <c r="EQ280" s="1">
        <v>2.0</v>
      </c>
      <c r="ER280" s="1">
        <v>6.0</v>
      </c>
      <c r="ES280" s="1" t="s">
        <v>393</v>
      </c>
      <c r="ET280" s="1">
        <v>2.9444</v>
      </c>
      <c r="EU280" s="1">
        <v>2.80102</v>
      </c>
      <c r="EV280" s="1">
        <v>0.194538</v>
      </c>
      <c r="EW280" s="1">
        <v>0.199678</v>
      </c>
      <c r="EX280" s="1">
        <v>0.117989</v>
      </c>
      <c r="EY280" s="1">
        <v>0.111553</v>
      </c>
      <c r="EZ280" s="1">
        <v>16561.3</v>
      </c>
      <c r="FA280" s="1">
        <v>17257.4</v>
      </c>
      <c r="FB280" s="1">
        <v>23900.7</v>
      </c>
      <c r="FC280" s="1">
        <v>25083.1</v>
      </c>
      <c r="FD280" s="1">
        <v>33736.9</v>
      </c>
      <c r="FE280" s="1">
        <v>35580.7</v>
      </c>
      <c r="FF280" s="1">
        <v>43561.4</v>
      </c>
      <c r="FG280" s="1">
        <v>46362.4</v>
      </c>
      <c r="FH280" s="1">
        <v>1.98888</v>
      </c>
      <c r="FI280" s="1">
        <v>1.91535</v>
      </c>
      <c r="FJ280" s="1">
        <v>0.133425</v>
      </c>
      <c r="FK280" s="1">
        <v>0.0</v>
      </c>
      <c r="FL280" s="1">
        <v>29.2888</v>
      </c>
      <c r="FM280" s="1">
        <v>999.9</v>
      </c>
      <c r="FN280" s="1">
        <v>69.7</v>
      </c>
      <c r="FO280" s="1">
        <v>31.8</v>
      </c>
      <c r="FP280" s="1">
        <v>33.0887</v>
      </c>
      <c r="FQ280" s="1">
        <v>64.394</v>
      </c>
      <c r="FR280" s="1">
        <v>26.5224</v>
      </c>
      <c r="FS280" s="1">
        <v>1.0</v>
      </c>
      <c r="FT280" s="1">
        <v>0.223656</v>
      </c>
      <c r="FU280" s="1">
        <v>0.484477</v>
      </c>
      <c r="FV280" s="1">
        <v>20.324</v>
      </c>
      <c r="FW280" s="1">
        <v>5.21355</v>
      </c>
      <c r="FX280" s="1">
        <v>11.9069</v>
      </c>
      <c r="FY280" s="1">
        <v>5.00295</v>
      </c>
      <c r="FZ280" s="1">
        <v>3.28965</v>
      </c>
      <c r="GA280" s="1">
        <v>9999.0</v>
      </c>
      <c r="GB280" s="1">
        <v>9999.0</v>
      </c>
      <c r="GC280" s="1">
        <v>9999.0</v>
      </c>
      <c r="GD280" s="1">
        <v>999.9</v>
      </c>
      <c r="GE280" s="1">
        <v>1.85947</v>
      </c>
      <c r="GF280" s="1">
        <v>1.8544</v>
      </c>
      <c r="GG280" s="1">
        <v>1.85761</v>
      </c>
      <c r="GH280" s="1">
        <v>1.85608</v>
      </c>
      <c r="GI280" s="1">
        <v>1.85486</v>
      </c>
      <c r="GJ280" s="1">
        <v>1.85455</v>
      </c>
      <c r="GK280" s="1">
        <v>1.85314</v>
      </c>
      <c r="GL280" s="1">
        <v>1.85638</v>
      </c>
      <c r="GM280" s="1">
        <v>0.0</v>
      </c>
      <c r="GN280" s="1">
        <v>0.0</v>
      </c>
      <c r="GO280" s="1">
        <v>0.0</v>
      </c>
      <c r="GP280" s="1">
        <v>0.0</v>
      </c>
      <c r="GQ280" s="1" t="s">
        <v>359</v>
      </c>
      <c r="GR280" s="1" t="s">
        <v>360</v>
      </c>
      <c r="GS280" s="1" t="s">
        <v>361</v>
      </c>
      <c r="GT280" s="1" t="s">
        <v>361</v>
      </c>
      <c r="GU280" s="1" t="s">
        <v>361</v>
      </c>
      <c r="GV280" s="1" t="s">
        <v>361</v>
      </c>
      <c r="GW280" s="1">
        <v>0.0</v>
      </c>
      <c r="GX280" s="1">
        <v>100.0</v>
      </c>
      <c r="GY280" s="1">
        <v>100.0</v>
      </c>
      <c r="GZ280" s="1">
        <v>2.59</v>
      </c>
      <c r="HA280" s="1">
        <v>0.0156</v>
      </c>
      <c r="HB280" s="1">
        <v>0.4508132229881339</v>
      </c>
      <c r="HC280" s="1">
        <v>0.002931838302181297</v>
      </c>
      <c r="HD280" s="1">
        <v>-1.375455985948503E-6</v>
      </c>
      <c r="HE280" s="1">
        <v>3.07004744371273E-10</v>
      </c>
      <c r="HF280" s="1">
        <v>-0.06116048014925604</v>
      </c>
      <c r="HG280" s="1">
        <v>0.0100384331276165</v>
      </c>
      <c r="HH280" s="1">
        <v>-3.153267371123071E-4</v>
      </c>
      <c r="HI280" s="1">
        <v>1.819468599177705E-6</v>
      </c>
      <c r="HJ280" s="1">
        <v>1.0</v>
      </c>
      <c r="HK280" s="1">
        <v>2112.0</v>
      </c>
      <c r="HL280" s="1">
        <v>3.0</v>
      </c>
      <c r="HM280" s="1">
        <v>29.0</v>
      </c>
      <c r="HN280" s="1">
        <v>8.7</v>
      </c>
      <c r="HO280" s="1">
        <v>8.7</v>
      </c>
      <c r="HP280" s="1">
        <v>2.75635</v>
      </c>
      <c r="HQ280" s="1">
        <v>2.27051</v>
      </c>
      <c r="HR280" s="1">
        <v>1.4978</v>
      </c>
      <c r="HS280" s="1">
        <v>2.30347</v>
      </c>
      <c r="HT280" s="1">
        <v>1.54785</v>
      </c>
      <c r="HU280" s="1">
        <v>2.38037</v>
      </c>
      <c r="HV280" s="1">
        <v>35.6613</v>
      </c>
      <c r="HW280" s="1">
        <v>15.568</v>
      </c>
      <c r="HX280" s="1">
        <v>18.0</v>
      </c>
      <c r="HY280" s="1">
        <v>500.805</v>
      </c>
      <c r="HZ280" s="1">
        <v>519.317</v>
      </c>
      <c r="IA280" s="1">
        <v>28.6211</v>
      </c>
      <c r="IB280" s="1">
        <v>29.9744</v>
      </c>
      <c r="IC280" s="1">
        <v>30.0006</v>
      </c>
      <c r="ID280" s="1">
        <v>29.7387</v>
      </c>
      <c r="IE280" s="1">
        <v>29.8295</v>
      </c>
      <c r="IF280" s="1">
        <v>55.173</v>
      </c>
      <c r="IG280" s="1">
        <v>27.6396</v>
      </c>
      <c r="IH280" s="1">
        <v>80.905</v>
      </c>
      <c r="II280" s="1">
        <v>28.6102</v>
      </c>
      <c r="IJ280" s="1">
        <v>1357.52</v>
      </c>
      <c r="IK280" s="1">
        <v>25.0723</v>
      </c>
      <c r="IL280" s="1">
        <v>100.745</v>
      </c>
      <c r="IM280" s="1">
        <v>100.483</v>
      </c>
      <c r="IN280" s="1" t="s">
        <v>362</v>
      </c>
    </row>
    <row r="281" ht="15.75" customHeight="1">
      <c r="A281" s="1">
        <v>265.0</v>
      </c>
      <c r="B281" s="1">
        <v>1.6602245326E9</v>
      </c>
      <c r="C281" s="1">
        <v>545.5999999046326</v>
      </c>
      <c r="D281" s="1" t="s">
        <v>865</v>
      </c>
      <c r="E281" s="1" t="s">
        <v>866</v>
      </c>
      <c r="F281" s="1">
        <v>1.0</v>
      </c>
      <c r="G281" s="1" t="s">
        <v>349</v>
      </c>
      <c r="H281" s="1" t="s">
        <v>350</v>
      </c>
      <c r="I281" s="1" t="s">
        <v>351</v>
      </c>
      <c r="J281" s="1" t="s">
        <v>352</v>
      </c>
      <c r="K281" s="1" t="s">
        <v>353</v>
      </c>
      <c r="L281" s="1" t="s">
        <v>354</v>
      </c>
      <c r="M281" s="1" t="s">
        <v>355</v>
      </c>
      <c r="N281" s="1">
        <v>1.6602245246E9</v>
      </c>
      <c r="O281" s="1">
        <f t="shared" si="1"/>
        <v>0.001794459661</v>
      </c>
      <c r="P281" s="1">
        <f t="shared" si="2"/>
        <v>1.794459661</v>
      </c>
      <c r="Q281" s="1">
        <f t="shared" si="3"/>
        <v>12.05806233</v>
      </c>
      <c r="R281" s="1">
        <f t="shared" si="4"/>
        <v>1237.4175</v>
      </c>
      <c r="S281" s="1">
        <f t="shared" si="5"/>
        <v>986.0533562</v>
      </c>
      <c r="T281" s="1">
        <f t="shared" si="6"/>
        <v>98.1686381</v>
      </c>
      <c r="U281" s="1">
        <f t="shared" si="7"/>
        <v>123.1937298</v>
      </c>
      <c r="V281" s="1">
        <f t="shared" si="8"/>
        <v>0.09077293134</v>
      </c>
      <c r="W281" s="1">
        <f t="shared" si="9"/>
        <v>2.919064122</v>
      </c>
      <c r="X281" s="1">
        <f t="shared" si="10"/>
        <v>0.08923344641</v>
      </c>
      <c r="Y281" s="1">
        <f t="shared" si="11"/>
        <v>0.05590704581</v>
      </c>
      <c r="Z281" s="1">
        <f t="shared" si="12"/>
        <v>321.5180117</v>
      </c>
      <c r="AA281" s="1">
        <f t="shared" si="13"/>
        <v>32.44503356</v>
      </c>
      <c r="AB281" s="1">
        <f t="shared" si="14"/>
        <v>31.45014375</v>
      </c>
      <c r="AC281" s="1">
        <f t="shared" si="15"/>
        <v>4.628470224</v>
      </c>
      <c r="AD281" s="1">
        <f t="shared" si="16"/>
        <v>59.79992952</v>
      </c>
      <c r="AE281" s="1">
        <f t="shared" si="17"/>
        <v>2.700091922</v>
      </c>
      <c r="AF281" s="1">
        <f t="shared" si="18"/>
        <v>4.515209205</v>
      </c>
      <c r="AG281" s="1">
        <f t="shared" si="19"/>
        <v>1.928378301</v>
      </c>
      <c r="AH281" s="1">
        <f t="shared" si="20"/>
        <v>-79.13567107</v>
      </c>
      <c r="AI281" s="1">
        <f t="shared" si="21"/>
        <v>-68.49740117</v>
      </c>
      <c r="AJ281" s="1">
        <f t="shared" si="22"/>
        <v>-5.281518131</v>
      </c>
      <c r="AK281" s="1">
        <f t="shared" si="23"/>
        <v>168.6034213</v>
      </c>
      <c r="AL281" s="1">
        <f t="shared" si="24"/>
        <v>43.78046647</v>
      </c>
      <c r="AM281" s="1">
        <f t="shared" si="25"/>
        <v>1.813707266</v>
      </c>
      <c r="AN281" s="1">
        <f t="shared" si="26"/>
        <v>12.05806233</v>
      </c>
      <c r="AO281" s="1">
        <v>1351.991210936199</v>
      </c>
      <c r="AP281" s="1">
        <v>1310.795090909091</v>
      </c>
      <c r="AQ281" s="1">
        <v>5.159402889288911</v>
      </c>
      <c r="AR281" s="1">
        <v>64.96869328460993</v>
      </c>
      <c r="AS281" s="1">
        <f t="shared" si="27"/>
        <v>1.794459661</v>
      </c>
      <c r="AT281" s="1">
        <v>25.00713437435202</v>
      </c>
      <c r="AU281" s="1">
        <v>27.10356727272728</v>
      </c>
      <c r="AV281" s="1">
        <v>-3.018003723612689E-4</v>
      </c>
      <c r="AW281" s="1">
        <v>84.42991726890527</v>
      </c>
      <c r="AX281" s="1">
        <v>0.0</v>
      </c>
      <c r="AY281" s="1">
        <v>0.0</v>
      </c>
      <c r="AZ281" s="1">
        <f t="shared" si="28"/>
        <v>1</v>
      </c>
      <c r="BA281" s="1">
        <f t="shared" si="29"/>
        <v>0</v>
      </c>
      <c r="BB281" s="1">
        <f t="shared" si="30"/>
        <v>51868.74743</v>
      </c>
      <c r="BC281" s="1">
        <f t="shared" si="31"/>
        <v>2000.00875</v>
      </c>
      <c r="BD281" s="1">
        <f t="shared" si="32"/>
        <v>1681.207669</v>
      </c>
      <c r="BE281" s="1">
        <f t="shared" si="33"/>
        <v>0.8406001567</v>
      </c>
      <c r="BF281" s="1">
        <f t="shared" si="34"/>
        <v>0.1607583025</v>
      </c>
      <c r="BG281" s="1">
        <v>6.0</v>
      </c>
      <c r="BH281" s="1">
        <v>0.5</v>
      </c>
      <c r="BI281" s="1" t="s">
        <v>356</v>
      </c>
      <c r="BJ281" s="1">
        <v>2.0</v>
      </c>
      <c r="BK281" s="1" t="b">
        <v>1</v>
      </c>
      <c r="BL281" s="1">
        <v>1.6602245246E9</v>
      </c>
      <c r="BM281" s="1">
        <v>1237.4175</v>
      </c>
      <c r="BN281" s="1">
        <v>1292.6325</v>
      </c>
      <c r="BO281" s="1">
        <v>27.12103125</v>
      </c>
      <c r="BP281" s="1">
        <v>25.004175</v>
      </c>
      <c r="BQ281" s="1">
        <v>1234.864375</v>
      </c>
      <c r="BR281" s="1">
        <v>27.10553125</v>
      </c>
      <c r="BS281" s="1">
        <v>500.1334375</v>
      </c>
      <c r="BT281" s="1">
        <v>99.457075</v>
      </c>
      <c r="BU281" s="1">
        <v>0.10005088125</v>
      </c>
      <c r="BV281" s="1">
        <v>31.0148875</v>
      </c>
      <c r="BW281" s="1">
        <v>31.45014375</v>
      </c>
      <c r="BX281" s="1">
        <v>999.9</v>
      </c>
      <c r="BY281" s="1">
        <v>0.0</v>
      </c>
      <c r="BZ281" s="1">
        <v>0.0</v>
      </c>
      <c r="CA281" s="1">
        <v>9994.61125</v>
      </c>
      <c r="CB281" s="1">
        <v>0.0</v>
      </c>
      <c r="CC281" s="1">
        <v>7.339274375</v>
      </c>
      <c r="CD281" s="1">
        <v>-55.21678125</v>
      </c>
      <c r="CE281" s="1">
        <v>1271.911875</v>
      </c>
      <c r="CF281" s="1">
        <v>1325.7825</v>
      </c>
      <c r="CG281" s="1">
        <v>2.11685125</v>
      </c>
      <c r="CH281" s="1">
        <v>1292.6325</v>
      </c>
      <c r="CI281" s="1">
        <v>25.004175</v>
      </c>
      <c r="CJ281" s="1">
        <v>2.697378125</v>
      </c>
      <c r="CK281" s="1">
        <v>2.48684375</v>
      </c>
      <c r="CL281" s="1">
        <v>22.26914375</v>
      </c>
      <c r="CM281" s="1">
        <v>20.94064375</v>
      </c>
      <c r="CN281" s="1">
        <v>2000.00875</v>
      </c>
      <c r="CO281" s="1">
        <v>0.9799935625</v>
      </c>
      <c r="CP281" s="1">
        <v>0.0200066375</v>
      </c>
      <c r="CQ281" s="1">
        <v>0.0</v>
      </c>
      <c r="CR281" s="1">
        <v>2.2734375</v>
      </c>
      <c r="CS281" s="1">
        <v>0.0</v>
      </c>
      <c r="CT281" s="1">
        <v>22537.25</v>
      </c>
      <c r="CU281" s="1">
        <v>17412.3625</v>
      </c>
      <c r="CV281" s="1">
        <v>40.437</v>
      </c>
      <c r="CW281" s="1">
        <v>41.378875</v>
      </c>
      <c r="CX281" s="1">
        <v>40.375</v>
      </c>
      <c r="CY281" s="1">
        <v>39.937</v>
      </c>
      <c r="CZ281" s="1">
        <v>40.625</v>
      </c>
      <c r="DA281" s="1">
        <v>1959.998125</v>
      </c>
      <c r="DB281" s="1">
        <v>40.010625</v>
      </c>
      <c r="DC281" s="1">
        <v>0.0</v>
      </c>
      <c r="DD281" s="1">
        <v>1.6602245315E9</v>
      </c>
      <c r="DE281" s="1">
        <v>0.0</v>
      </c>
      <c r="DF281" s="1">
        <v>1.660224008E9</v>
      </c>
      <c r="DG281" s="1" t="s">
        <v>357</v>
      </c>
      <c r="DH281" s="1">
        <v>1.660224008E9</v>
      </c>
      <c r="DI281" s="1">
        <v>1.660224007E9</v>
      </c>
      <c r="DJ281" s="1">
        <v>1.0</v>
      </c>
      <c r="DK281" s="1">
        <v>0.091</v>
      </c>
      <c r="DL281" s="1">
        <v>-0.018</v>
      </c>
      <c r="DM281" s="1">
        <v>1.42</v>
      </c>
      <c r="DN281" s="1">
        <v>0.02</v>
      </c>
      <c r="DO281" s="1">
        <v>400.0</v>
      </c>
      <c r="DP281" s="1">
        <v>26.0</v>
      </c>
      <c r="DQ281" s="1">
        <v>0.31</v>
      </c>
      <c r="DR281" s="1">
        <v>0.11</v>
      </c>
      <c r="DS281" s="1">
        <v>12.15951815056636</v>
      </c>
      <c r="DT281" s="1">
        <v>-1.782683541926721</v>
      </c>
      <c r="DU281" s="1">
        <v>0.1734180076716015</v>
      </c>
      <c r="DV281" s="1">
        <v>0.0</v>
      </c>
      <c r="DW281" s="1">
        <v>43.80372552940636</v>
      </c>
      <c r="DX281" s="1">
        <v>-1.013596860451086</v>
      </c>
      <c r="DY281" s="1">
        <v>0.1349445086504731</v>
      </c>
      <c r="DZ281" s="1">
        <v>0.0</v>
      </c>
      <c r="EA281" s="1">
        <v>-55.22100333333333</v>
      </c>
      <c r="EB281" s="1">
        <v>0.8226180200222283</v>
      </c>
      <c r="EC281" s="1">
        <v>0.1484439164203836</v>
      </c>
      <c r="ED281" s="1">
        <v>1.0</v>
      </c>
      <c r="EE281" s="1">
        <v>978.0777565521716</v>
      </c>
      <c r="EF281" s="1">
        <v>322.8057895654281</v>
      </c>
      <c r="EG281" s="1">
        <v>24.15150911110523</v>
      </c>
      <c r="EH281" s="1">
        <v>0.0</v>
      </c>
      <c r="EI281" s="1">
        <v>2.12444</v>
      </c>
      <c r="EJ281" s="1">
        <v>-0.1548952345215761</v>
      </c>
      <c r="EK281" s="1">
        <v>0.01508065316887834</v>
      </c>
      <c r="EL281" s="1">
        <v>0.0</v>
      </c>
      <c r="EM281" s="1">
        <v>1.927528214593562</v>
      </c>
      <c r="EN281" s="1">
        <v>0.02520121995239123</v>
      </c>
      <c r="EO281" s="1">
        <v>0.001996092136794677</v>
      </c>
      <c r="EP281" s="1">
        <v>1.0</v>
      </c>
      <c r="EQ281" s="1">
        <v>2.0</v>
      </c>
      <c r="ER281" s="1">
        <v>6.0</v>
      </c>
      <c r="ES281" s="1" t="s">
        <v>393</v>
      </c>
      <c r="ET281" s="1">
        <v>2.94471</v>
      </c>
      <c r="EU281" s="1">
        <v>2.80093</v>
      </c>
      <c r="EV281" s="1">
        <v>0.195007</v>
      </c>
      <c r="EW281" s="1">
        <v>0.200142</v>
      </c>
      <c r="EX281" s="1">
        <v>0.117984</v>
      </c>
      <c r="EY281" s="1">
        <v>0.111538</v>
      </c>
      <c r="EZ281" s="1">
        <v>16551.7</v>
      </c>
      <c r="FA281" s="1">
        <v>17247.4</v>
      </c>
      <c r="FB281" s="1">
        <v>23900.7</v>
      </c>
      <c r="FC281" s="1">
        <v>25083.1</v>
      </c>
      <c r="FD281" s="1">
        <v>33737.2</v>
      </c>
      <c r="FE281" s="1">
        <v>35581.3</v>
      </c>
      <c r="FF281" s="1">
        <v>43561.5</v>
      </c>
      <c r="FG281" s="1">
        <v>46362.4</v>
      </c>
      <c r="FH281" s="1">
        <v>1.98885</v>
      </c>
      <c r="FI281" s="1">
        <v>1.9153</v>
      </c>
      <c r="FJ281" s="1">
        <v>0.13382</v>
      </c>
      <c r="FK281" s="1">
        <v>0.0</v>
      </c>
      <c r="FL281" s="1">
        <v>29.29</v>
      </c>
      <c r="FM281" s="1">
        <v>999.9</v>
      </c>
      <c r="FN281" s="1">
        <v>69.7</v>
      </c>
      <c r="FO281" s="1">
        <v>31.8</v>
      </c>
      <c r="FP281" s="1">
        <v>33.087</v>
      </c>
      <c r="FQ281" s="1">
        <v>64.264</v>
      </c>
      <c r="FR281" s="1">
        <v>25.7252</v>
      </c>
      <c r="FS281" s="1">
        <v>1.0</v>
      </c>
      <c r="FT281" s="1">
        <v>0.223694</v>
      </c>
      <c r="FU281" s="1">
        <v>0.489338</v>
      </c>
      <c r="FV281" s="1">
        <v>20.324</v>
      </c>
      <c r="FW281" s="1">
        <v>5.2131</v>
      </c>
      <c r="FX281" s="1">
        <v>11.9071</v>
      </c>
      <c r="FY281" s="1">
        <v>5.0028</v>
      </c>
      <c r="FZ281" s="1">
        <v>3.28958</v>
      </c>
      <c r="GA281" s="1">
        <v>9999.0</v>
      </c>
      <c r="GB281" s="1">
        <v>9999.0</v>
      </c>
      <c r="GC281" s="1">
        <v>9999.0</v>
      </c>
      <c r="GD281" s="1">
        <v>999.9</v>
      </c>
      <c r="GE281" s="1">
        <v>1.85947</v>
      </c>
      <c r="GF281" s="1">
        <v>1.8544</v>
      </c>
      <c r="GG281" s="1">
        <v>1.85761</v>
      </c>
      <c r="GH281" s="1">
        <v>1.85607</v>
      </c>
      <c r="GI281" s="1">
        <v>1.85486</v>
      </c>
      <c r="GJ281" s="1">
        <v>1.85455</v>
      </c>
      <c r="GK281" s="1">
        <v>1.85313</v>
      </c>
      <c r="GL281" s="1">
        <v>1.85638</v>
      </c>
      <c r="GM281" s="1">
        <v>0.0</v>
      </c>
      <c r="GN281" s="1">
        <v>0.0</v>
      </c>
      <c r="GO281" s="1">
        <v>0.0</v>
      </c>
      <c r="GP281" s="1">
        <v>0.0</v>
      </c>
      <c r="GQ281" s="1" t="s">
        <v>359</v>
      </c>
      <c r="GR281" s="1" t="s">
        <v>360</v>
      </c>
      <c r="GS281" s="1" t="s">
        <v>361</v>
      </c>
      <c r="GT281" s="1" t="s">
        <v>361</v>
      </c>
      <c r="GU281" s="1" t="s">
        <v>361</v>
      </c>
      <c r="GV281" s="1" t="s">
        <v>361</v>
      </c>
      <c r="GW281" s="1">
        <v>0.0</v>
      </c>
      <c r="GX281" s="1">
        <v>100.0</v>
      </c>
      <c r="GY281" s="1">
        <v>100.0</v>
      </c>
      <c r="GZ281" s="1">
        <v>2.59</v>
      </c>
      <c r="HA281" s="1">
        <v>0.0156</v>
      </c>
      <c r="HB281" s="1">
        <v>0.4508132229881339</v>
      </c>
      <c r="HC281" s="1">
        <v>0.002931838302181297</v>
      </c>
      <c r="HD281" s="1">
        <v>-1.375455985948503E-6</v>
      </c>
      <c r="HE281" s="1">
        <v>3.07004744371273E-10</v>
      </c>
      <c r="HF281" s="1">
        <v>-0.06116048014925604</v>
      </c>
      <c r="HG281" s="1">
        <v>0.0100384331276165</v>
      </c>
      <c r="HH281" s="1">
        <v>-3.153267371123071E-4</v>
      </c>
      <c r="HI281" s="1">
        <v>1.819468599177705E-6</v>
      </c>
      <c r="HJ281" s="1">
        <v>1.0</v>
      </c>
      <c r="HK281" s="1">
        <v>2112.0</v>
      </c>
      <c r="HL281" s="1">
        <v>3.0</v>
      </c>
      <c r="HM281" s="1">
        <v>29.0</v>
      </c>
      <c r="HN281" s="1">
        <v>8.7</v>
      </c>
      <c r="HO281" s="1">
        <v>8.8</v>
      </c>
      <c r="HP281" s="1">
        <v>2.76123</v>
      </c>
      <c r="HQ281" s="1">
        <v>2.27295</v>
      </c>
      <c r="HR281" s="1">
        <v>1.4978</v>
      </c>
      <c r="HS281" s="1">
        <v>2.30347</v>
      </c>
      <c r="HT281" s="1">
        <v>1.54785</v>
      </c>
      <c r="HU281" s="1">
        <v>2.25098</v>
      </c>
      <c r="HV281" s="1">
        <v>35.6845</v>
      </c>
      <c r="HW281" s="1">
        <v>15.5592</v>
      </c>
      <c r="HX281" s="1">
        <v>18.0</v>
      </c>
      <c r="HY281" s="1">
        <v>500.795</v>
      </c>
      <c r="HZ281" s="1">
        <v>519.293</v>
      </c>
      <c r="IA281" s="1">
        <v>28.6172</v>
      </c>
      <c r="IB281" s="1">
        <v>29.9752</v>
      </c>
      <c r="IC281" s="1">
        <v>30.0005</v>
      </c>
      <c r="ID281" s="1">
        <v>29.7394</v>
      </c>
      <c r="IE281" s="1">
        <v>29.8308</v>
      </c>
      <c r="IF281" s="1">
        <v>55.2806</v>
      </c>
      <c r="IG281" s="1">
        <v>27.6396</v>
      </c>
      <c r="IH281" s="1">
        <v>80.905</v>
      </c>
      <c r="II281" s="1">
        <v>28.6102</v>
      </c>
      <c r="IJ281" s="1">
        <v>1357.52</v>
      </c>
      <c r="IK281" s="1">
        <v>25.0761</v>
      </c>
      <c r="IL281" s="1">
        <v>100.745</v>
      </c>
      <c r="IM281" s="1">
        <v>100.483</v>
      </c>
      <c r="IN281" s="1" t="s">
        <v>362</v>
      </c>
    </row>
    <row r="282" ht="15.75" customHeight="1">
      <c r="A282" s="1">
        <v>266.0</v>
      </c>
      <c r="B282" s="1">
        <v>1.6602245336E9</v>
      </c>
      <c r="C282" s="1">
        <v>546.5999999046326</v>
      </c>
      <c r="D282" s="1" t="s">
        <v>867</v>
      </c>
      <c r="E282" s="1" t="s">
        <v>868</v>
      </c>
      <c r="F282" s="1">
        <v>1.0</v>
      </c>
      <c r="G282" s="1" t="s">
        <v>349</v>
      </c>
      <c r="H282" s="1" t="s">
        <v>350</v>
      </c>
      <c r="I282" s="1" t="s">
        <v>351</v>
      </c>
      <c r="J282" s="1" t="s">
        <v>352</v>
      </c>
      <c r="K282" s="1" t="s">
        <v>353</v>
      </c>
      <c r="L282" s="1" t="s">
        <v>354</v>
      </c>
      <c r="M282" s="1" t="s">
        <v>355</v>
      </c>
      <c r="N282" s="1">
        <v>1.660224526099999E9</v>
      </c>
      <c r="O282" s="1">
        <f t="shared" si="1"/>
        <v>0.001794999351</v>
      </c>
      <c r="P282" s="1">
        <f t="shared" si="2"/>
        <v>1.794999351</v>
      </c>
      <c r="Q282" s="1">
        <f t="shared" si="3"/>
        <v>12.02249774</v>
      </c>
      <c r="R282" s="1">
        <f t="shared" si="4"/>
        <v>1244.986</v>
      </c>
      <c r="S282" s="1">
        <f t="shared" si="5"/>
        <v>993.9759507</v>
      </c>
      <c r="T282" s="1">
        <f t="shared" si="6"/>
        <v>98.95766735</v>
      </c>
      <c r="U282" s="1">
        <f t="shared" si="7"/>
        <v>123.9475768</v>
      </c>
      <c r="V282" s="1">
        <f t="shared" si="8"/>
        <v>0.09076456748</v>
      </c>
      <c r="W282" s="1">
        <f t="shared" si="9"/>
        <v>2.919196567</v>
      </c>
      <c r="X282" s="1">
        <f t="shared" si="10"/>
        <v>0.08922543221</v>
      </c>
      <c r="Y282" s="1">
        <f t="shared" si="11"/>
        <v>0.0559020063</v>
      </c>
      <c r="Z282" s="1">
        <f t="shared" si="12"/>
        <v>321.5222568</v>
      </c>
      <c r="AA282" s="1">
        <f t="shared" si="13"/>
        <v>32.44477717</v>
      </c>
      <c r="AB282" s="1">
        <f t="shared" si="14"/>
        <v>31.45149333</v>
      </c>
      <c r="AC282" s="1">
        <f t="shared" si="15"/>
        <v>4.62882522</v>
      </c>
      <c r="AD282" s="1">
        <f t="shared" si="16"/>
        <v>59.79124953</v>
      </c>
      <c r="AE282" s="1">
        <f t="shared" si="17"/>
        <v>2.699687561</v>
      </c>
      <c r="AF282" s="1">
        <f t="shared" si="18"/>
        <v>4.515188397</v>
      </c>
      <c r="AG282" s="1">
        <f t="shared" si="19"/>
        <v>1.929137659</v>
      </c>
      <c r="AH282" s="1">
        <f t="shared" si="20"/>
        <v>-79.15947136</v>
      </c>
      <c r="AI282" s="1">
        <f t="shared" si="21"/>
        <v>-68.72562764</v>
      </c>
      <c r="AJ282" s="1">
        <f t="shared" si="22"/>
        <v>-5.298908362</v>
      </c>
      <c r="AK282" s="1">
        <f t="shared" si="23"/>
        <v>168.3382494</v>
      </c>
      <c r="AL282" s="1">
        <f t="shared" si="24"/>
        <v>43.772504</v>
      </c>
      <c r="AM282" s="1">
        <f t="shared" si="25"/>
        <v>1.810971607</v>
      </c>
      <c r="AN282" s="1">
        <f t="shared" si="26"/>
        <v>12.02249774</v>
      </c>
      <c r="AO282" s="1">
        <v>1357.185900877314</v>
      </c>
      <c r="AP282" s="1">
        <v>1315.968727272728</v>
      </c>
      <c r="AQ282" s="1">
        <v>5.172146855143972</v>
      </c>
      <c r="AR282" s="1">
        <v>64.96869328460993</v>
      </c>
      <c r="AS282" s="1">
        <f t="shared" si="27"/>
        <v>1.794999351</v>
      </c>
      <c r="AT282" s="1">
        <v>25.00516910388367</v>
      </c>
      <c r="AU282" s="1">
        <v>27.10206242424242</v>
      </c>
      <c r="AV282" s="1">
        <v>-2.786233028015338E-4</v>
      </c>
      <c r="AW282" s="1">
        <v>84.42991726890527</v>
      </c>
      <c r="AX282" s="1">
        <v>0.0</v>
      </c>
      <c r="AY282" s="1">
        <v>0.0</v>
      </c>
      <c r="AZ282" s="1">
        <f t="shared" si="28"/>
        <v>1</v>
      </c>
      <c r="BA282" s="1">
        <f t="shared" si="29"/>
        <v>0</v>
      </c>
      <c r="BB282" s="1">
        <f t="shared" si="30"/>
        <v>51872.5317</v>
      </c>
      <c r="BC282" s="1">
        <f t="shared" si="31"/>
        <v>2000.035333</v>
      </c>
      <c r="BD282" s="1">
        <f t="shared" si="32"/>
        <v>1681.23</v>
      </c>
      <c r="BE282" s="1">
        <f t="shared" si="33"/>
        <v>0.8406001494</v>
      </c>
      <c r="BF282" s="1">
        <f t="shared" si="34"/>
        <v>0.1607582883</v>
      </c>
      <c r="BG282" s="1">
        <v>6.0</v>
      </c>
      <c r="BH282" s="1">
        <v>0.5</v>
      </c>
      <c r="BI282" s="1" t="s">
        <v>356</v>
      </c>
      <c r="BJ282" s="1">
        <v>2.0</v>
      </c>
      <c r="BK282" s="1" t="b">
        <v>1</v>
      </c>
      <c r="BL282" s="1">
        <v>1.660224526099999E9</v>
      </c>
      <c r="BM282" s="1">
        <v>1244.986</v>
      </c>
      <c r="BN282" s="1">
        <v>1300.203333333333</v>
      </c>
      <c r="BO282" s="1">
        <v>27.11689333333333</v>
      </c>
      <c r="BP282" s="1">
        <v>25.00324</v>
      </c>
      <c r="BQ282" s="1">
        <v>1242.426</v>
      </c>
      <c r="BR282" s="1">
        <v>27.10138</v>
      </c>
      <c r="BS282" s="1">
        <v>500.1379333333334</v>
      </c>
      <c r="BT282" s="1">
        <v>99.45738666666668</v>
      </c>
      <c r="BU282" s="1">
        <v>0.1000194066666667</v>
      </c>
      <c r="BV282" s="1">
        <v>31.01480666666668</v>
      </c>
      <c r="BW282" s="1">
        <v>31.45149333333334</v>
      </c>
      <c r="BX282" s="1">
        <v>999.8999999999999</v>
      </c>
      <c r="BY282" s="1">
        <v>0.0</v>
      </c>
      <c r="BZ282" s="1">
        <v>0.0</v>
      </c>
      <c r="CA282" s="1">
        <v>9995.336000000001</v>
      </c>
      <c r="CB282" s="1">
        <v>0.0</v>
      </c>
      <c r="CC282" s="1">
        <v>7.361219333333334</v>
      </c>
      <c r="CD282" s="1">
        <v>-55.21911333333334</v>
      </c>
      <c r="CE282" s="1">
        <v>1279.686666666667</v>
      </c>
      <c r="CF282" s="1">
        <v>1333.546666666667</v>
      </c>
      <c r="CG282" s="1">
        <v>2.113648</v>
      </c>
      <c r="CH282" s="1">
        <v>1300.203333333333</v>
      </c>
      <c r="CI282" s="1">
        <v>25.00324</v>
      </c>
      <c r="CJ282" s="1">
        <v>2.696974666666667</v>
      </c>
      <c r="CK282" s="1">
        <v>2.486758666666667</v>
      </c>
      <c r="CL282" s="1">
        <v>22.26668666666666</v>
      </c>
      <c r="CM282" s="1">
        <v>20.94008</v>
      </c>
      <c r="CN282" s="1">
        <v>2000.035333333333</v>
      </c>
      <c r="CO282" s="1">
        <v>0.9799938000000001</v>
      </c>
      <c r="CP282" s="1">
        <v>0.0200064</v>
      </c>
      <c r="CQ282" s="1">
        <v>0.0</v>
      </c>
      <c r="CR282" s="1">
        <v>2.415</v>
      </c>
      <c r="CS282" s="1">
        <v>0.0</v>
      </c>
      <c r="CT282" s="1">
        <v>22535.78666666667</v>
      </c>
      <c r="CU282" s="1">
        <v>17412.6</v>
      </c>
      <c r="CV282" s="1">
        <v>40.437</v>
      </c>
      <c r="CW282" s="1">
        <v>41.37913333333334</v>
      </c>
      <c r="CX282" s="1">
        <v>40.375</v>
      </c>
      <c r="CY282" s="1">
        <v>39.937</v>
      </c>
      <c r="CZ282" s="1">
        <v>40.625</v>
      </c>
      <c r="DA282" s="1">
        <v>1960.024666666667</v>
      </c>
      <c r="DB282" s="1">
        <v>40.01066666666667</v>
      </c>
      <c r="DC282" s="1">
        <v>0.0</v>
      </c>
      <c r="DD282" s="1">
        <v>1.6602245321E9</v>
      </c>
      <c r="DE282" s="1">
        <v>0.0</v>
      </c>
      <c r="DF282" s="1">
        <v>1.660224008E9</v>
      </c>
      <c r="DG282" s="1" t="s">
        <v>357</v>
      </c>
      <c r="DH282" s="1">
        <v>1.660224008E9</v>
      </c>
      <c r="DI282" s="1">
        <v>1.660224007E9</v>
      </c>
      <c r="DJ282" s="1">
        <v>1.0</v>
      </c>
      <c r="DK282" s="1">
        <v>0.091</v>
      </c>
      <c r="DL282" s="1">
        <v>-0.018</v>
      </c>
      <c r="DM282" s="1">
        <v>1.42</v>
      </c>
      <c r="DN282" s="1">
        <v>0.02</v>
      </c>
      <c r="DO282" s="1">
        <v>400.0</v>
      </c>
      <c r="DP282" s="1">
        <v>26.0</v>
      </c>
      <c r="DQ282" s="1">
        <v>0.31</v>
      </c>
      <c r="DR282" s="1">
        <v>0.11</v>
      </c>
      <c r="DS282" s="1">
        <v>12.14841227167794</v>
      </c>
      <c r="DT282" s="1">
        <v>-1.447716483257263</v>
      </c>
      <c r="DU282" s="1">
        <v>0.1653564925607029</v>
      </c>
      <c r="DV282" s="1">
        <v>0.0</v>
      </c>
      <c r="DW282" s="1">
        <v>43.77955191787997</v>
      </c>
      <c r="DX282" s="1">
        <v>-1.157764079466086</v>
      </c>
      <c r="DY282" s="1">
        <v>0.1395253340976324</v>
      </c>
      <c r="DZ282" s="1">
        <v>0.0</v>
      </c>
      <c r="EA282" s="1">
        <v>-55.2162064516129</v>
      </c>
      <c r="EB282" s="1">
        <v>0.8202725806452191</v>
      </c>
      <c r="EC282" s="1">
        <v>0.1469268743626883</v>
      </c>
      <c r="ED282" s="1">
        <v>1.0</v>
      </c>
      <c r="EE282" s="1">
        <v>987.0490423223733</v>
      </c>
      <c r="EF282" s="1">
        <v>311.6608492187925</v>
      </c>
      <c r="EG282" s="1">
        <v>22.61138268623842</v>
      </c>
      <c r="EH282" s="1">
        <v>0.0</v>
      </c>
      <c r="EI282" s="1">
        <v>2.122149512195122</v>
      </c>
      <c r="EJ282" s="1">
        <v>-0.1462331707317076</v>
      </c>
      <c r="EK282" s="1">
        <v>0.01478963627765948</v>
      </c>
      <c r="EL282" s="1">
        <v>1.0</v>
      </c>
      <c r="EM282" s="1">
        <v>1.928443132138017</v>
      </c>
      <c r="EN282" s="1">
        <v>0.02647938426930413</v>
      </c>
      <c r="EO282" s="1">
        <v>0.002053216049024073</v>
      </c>
      <c r="EP282" s="1">
        <v>1.0</v>
      </c>
      <c r="EQ282" s="1">
        <v>3.0</v>
      </c>
      <c r="ER282" s="1">
        <v>6.0</v>
      </c>
      <c r="ES282" s="1" t="s">
        <v>378</v>
      </c>
      <c r="ET282" s="1">
        <v>2.94443</v>
      </c>
      <c r="EU282" s="1">
        <v>2.8011</v>
      </c>
      <c r="EV282" s="1">
        <v>0.195478</v>
      </c>
      <c r="EW282" s="1">
        <v>0.200599</v>
      </c>
      <c r="EX282" s="1">
        <v>0.117978</v>
      </c>
      <c r="EY282" s="1">
        <v>0.11153</v>
      </c>
      <c r="EZ282" s="1">
        <v>16542.1</v>
      </c>
      <c r="FA282" s="1">
        <v>17237.6</v>
      </c>
      <c r="FB282" s="1">
        <v>23900.8</v>
      </c>
      <c r="FC282" s="1">
        <v>25083.1</v>
      </c>
      <c r="FD282" s="1">
        <v>33737.5</v>
      </c>
      <c r="FE282" s="1">
        <v>35581.5</v>
      </c>
      <c r="FF282" s="1">
        <v>43561.6</v>
      </c>
      <c r="FG282" s="1">
        <v>46362.2</v>
      </c>
      <c r="FH282" s="1">
        <v>1.98875</v>
      </c>
      <c r="FI282" s="1">
        <v>1.9154</v>
      </c>
      <c r="FJ282" s="1">
        <v>0.13376</v>
      </c>
      <c r="FK282" s="1">
        <v>0.0</v>
      </c>
      <c r="FL282" s="1">
        <v>29.2913</v>
      </c>
      <c r="FM282" s="1">
        <v>999.9</v>
      </c>
      <c r="FN282" s="1">
        <v>69.7</v>
      </c>
      <c r="FO282" s="1">
        <v>31.8</v>
      </c>
      <c r="FP282" s="1">
        <v>33.086</v>
      </c>
      <c r="FQ282" s="1">
        <v>64.164</v>
      </c>
      <c r="FR282" s="1">
        <v>25.8454</v>
      </c>
      <c r="FS282" s="1">
        <v>1.0</v>
      </c>
      <c r="FT282" s="1">
        <v>0.223811</v>
      </c>
      <c r="FU282" s="1">
        <v>0.484273</v>
      </c>
      <c r="FV282" s="1">
        <v>20.324</v>
      </c>
      <c r="FW282" s="1">
        <v>5.21325</v>
      </c>
      <c r="FX282" s="1">
        <v>11.9072</v>
      </c>
      <c r="FY282" s="1">
        <v>5.0029</v>
      </c>
      <c r="FZ282" s="1">
        <v>3.28958</v>
      </c>
      <c r="GA282" s="1">
        <v>9999.0</v>
      </c>
      <c r="GB282" s="1">
        <v>9999.0</v>
      </c>
      <c r="GC282" s="1">
        <v>9999.0</v>
      </c>
      <c r="GD282" s="1">
        <v>999.9</v>
      </c>
      <c r="GE282" s="1">
        <v>1.85946</v>
      </c>
      <c r="GF282" s="1">
        <v>1.8544</v>
      </c>
      <c r="GG282" s="1">
        <v>1.85761</v>
      </c>
      <c r="GH282" s="1">
        <v>1.85606</v>
      </c>
      <c r="GI282" s="1">
        <v>1.85486</v>
      </c>
      <c r="GJ282" s="1">
        <v>1.85455</v>
      </c>
      <c r="GK282" s="1">
        <v>1.85314</v>
      </c>
      <c r="GL282" s="1">
        <v>1.85638</v>
      </c>
      <c r="GM282" s="1">
        <v>0.0</v>
      </c>
      <c r="GN282" s="1">
        <v>0.0</v>
      </c>
      <c r="GO282" s="1">
        <v>0.0</v>
      </c>
      <c r="GP282" s="1">
        <v>0.0</v>
      </c>
      <c r="GQ282" s="1" t="s">
        <v>359</v>
      </c>
      <c r="GR282" s="1" t="s">
        <v>360</v>
      </c>
      <c r="GS282" s="1" t="s">
        <v>361</v>
      </c>
      <c r="GT282" s="1" t="s">
        <v>361</v>
      </c>
      <c r="GU282" s="1" t="s">
        <v>361</v>
      </c>
      <c r="GV282" s="1" t="s">
        <v>361</v>
      </c>
      <c r="GW282" s="1">
        <v>0.0</v>
      </c>
      <c r="GX282" s="1">
        <v>100.0</v>
      </c>
      <c r="GY282" s="1">
        <v>100.0</v>
      </c>
      <c r="GZ282" s="1">
        <v>2.6</v>
      </c>
      <c r="HA282" s="1">
        <v>0.0155</v>
      </c>
      <c r="HB282" s="1">
        <v>0.4508132229881339</v>
      </c>
      <c r="HC282" s="1">
        <v>0.002931838302181297</v>
      </c>
      <c r="HD282" s="1">
        <v>-1.375455985948503E-6</v>
      </c>
      <c r="HE282" s="1">
        <v>3.07004744371273E-10</v>
      </c>
      <c r="HF282" s="1">
        <v>-0.06116048014925604</v>
      </c>
      <c r="HG282" s="1">
        <v>0.0100384331276165</v>
      </c>
      <c r="HH282" s="1">
        <v>-3.153267371123071E-4</v>
      </c>
      <c r="HI282" s="1">
        <v>1.819468599177705E-6</v>
      </c>
      <c r="HJ282" s="1">
        <v>1.0</v>
      </c>
      <c r="HK282" s="1">
        <v>2112.0</v>
      </c>
      <c r="HL282" s="1">
        <v>3.0</v>
      </c>
      <c r="HM282" s="1">
        <v>29.0</v>
      </c>
      <c r="HN282" s="1">
        <v>8.8</v>
      </c>
      <c r="HO282" s="1">
        <v>8.8</v>
      </c>
      <c r="HP282" s="1">
        <v>2.77222</v>
      </c>
      <c r="HQ282" s="1">
        <v>2.25098</v>
      </c>
      <c r="HR282" s="1">
        <v>1.4978</v>
      </c>
      <c r="HS282" s="1">
        <v>2.30347</v>
      </c>
      <c r="HT282" s="1">
        <v>1.54785</v>
      </c>
      <c r="HU282" s="1">
        <v>2.42065</v>
      </c>
      <c r="HV282" s="1">
        <v>35.6845</v>
      </c>
      <c r="HW282" s="1">
        <v>15.568</v>
      </c>
      <c r="HX282" s="1">
        <v>18.0</v>
      </c>
      <c r="HY282" s="1">
        <v>500.745</v>
      </c>
      <c r="HZ282" s="1">
        <v>519.369</v>
      </c>
      <c r="IA282" s="1">
        <v>28.6132</v>
      </c>
      <c r="IB282" s="1">
        <v>29.9763</v>
      </c>
      <c r="IC282" s="1">
        <v>30.0005</v>
      </c>
      <c r="ID282" s="1">
        <v>29.7406</v>
      </c>
      <c r="IE282" s="1">
        <v>29.8316</v>
      </c>
      <c r="IF282" s="1">
        <v>55.5049</v>
      </c>
      <c r="IG282" s="1">
        <v>27.6396</v>
      </c>
      <c r="IH282" s="1">
        <v>80.905</v>
      </c>
      <c r="II282" s="1">
        <v>28.6102</v>
      </c>
      <c r="IJ282" s="1">
        <v>1367.54</v>
      </c>
      <c r="IK282" s="1">
        <v>25.0814</v>
      </c>
      <c r="IL282" s="1">
        <v>100.745</v>
      </c>
      <c r="IM282" s="1">
        <v>100.483</v>
      </c>
      <c r="IN282" s="1" t="s">
        <v>362</v>
      </c>
    </row>
    <row r="283" ht="15.75" customHeight="1">
      <c r="A283" s="1">
        <v>267.0</v>
      </c>
      <c r="B283" s="1">
        <v>1.6602245346E9</v>
      </c>
      <c r="C283" s="1">
        <v>547.5999999046326</v>
      </c>
      <c r="D283" s="1" t="s">
        <v>869</v>
      </c>
      <c r="E283" s="1" t="s">
        <v>870</v>
      </c>
      <c r="F283" s="1">
        <v>1.0</v>
      </c>
      <c r="G283" s="1" t="s">
        <v>349</v>
      </c>
      <c r="H283" s="1" t="s">
        <v>350</v>
      </c>
      <c r="I283" s="1" t="s">
        <v>351</v>
      </c>
      <c r="J283" s="1" t="s">
        <v>352</v>
      </c>
      <c r="K283" s="1" t="s">
        <v>353</v>
      </c>
      <c r="L283" s="1" t="s">
        <v>354</v>
      </c>
      <c r="M283" s="1" t="s">
        <v>355</v>
      </c>
      <c r="N283" s="1">
        <v>1.6602245266E9</v>
      </c>
      <c r="O283" s="1">
        <f t="shared" si="1"/>
        <v>0.001796914027</v>
      </c>
      <c r="P283" s="1">
        <f t="shared" si="2"/>
        <v>1.796914027</v>
      </c>
      <c r="Q283" s="1">
        <f t="shared" si="3"/>
        <v>11.96187931</v>
      </c>
      <c r="R283" s="1">
        <f t="shared" si="4"/>
        <v>1247.51</v>
      </c>
      <c r="S283" s="1">
        <f t="shared" si="5"/>
        <v>997.6742559</v>
      </c>
      <c r="T283" s="1">
        <f t="shared" si="6"/>
        <v>99.32582011</v>
      </c>
      <c r="U283" s="1">
        <f t="shared" si="7"/>
        <v>124.1988085</v>
      </c>
      <c r="V283" s="1">
        <f t="shared" si="8"/>
        <v>0.09084882675</v>
      </c>
      <c r="W283" s="1">
        <f t="shared" si="9"/>
        <v>2.918979838</v>
      </c>
      <c r="X283" s="1">
        <f t="shared" si="10"/>
        <v>0.08930674628</v>
      </c>
      <c r="Y283" s="1">
        <f t="shared" si="11"/>
        <v>0.05595308591</v>
      </c>
      <c r="Z283" s="1">
        <f t="shared" si="12"/>
        <v>321.5214032</v>
      </c>
      <c r="AA283" s="1">
        <f t="shared" si="13"/>
        <v>32.44409736</v>
      </c>
      <c r="AB283" s="1">
        <f t="shared" si="14"/>
        <v>31.4522375</v>
      </c>
      <c r="AC283" s="1">
        <f t="shared" si="15"/>
        <v>4.629020977</v>
      </c>
      <c r="AD283" s="1">
        <f t="shared" si="16"/>
        <v>59.78993212</v>
      </c>
      <c r="AE283" s="1">
        <f t="shared" si="17"/>
        <v>2.699585689</v>
      </c>
      <c r="AF283" s="1">
        <f t="shared" si="18"/>
        <v>4.5151175</v>
      </c>
      <c r="AG283" s="1">
        <f t="shared" si="19"/>
        <v>1.929435288</v>
      </c>
      <c r="AH283" s="1">
        <f t="shared" si="20"/>
        <v>-79.24390859</v>
      </c>
      <c r="AI283" s="1">
        <f t="shared" si="21"/>
        <v>-68.8809751</v>
      </c>
      <c r="AJ283" s="1">
        <f t="shared" si="22"/>
        <v>-5.31129263</v>
      </c>
      <c r="AK283" s="1">
        <f t="shared" si="23"/>
        <v>168.0852269</v>
      </c>
      <c r="AL283" s="1">
        <f t="shared" si="24"/>
        <v>43.76808228</v>
      </c>
      <c r="AM283" s="1">
        <f t="shared" si="25"/>
        <v>1.810617904</v>
      </c>
      <c r="AN283" s="1">
        <f t="shared" si="26"/>
        <v>11.96187931</v>
      </c>
      <c r="AO283" s="1">
        <v>1362.379323051839</v>
      </c>
      <c r="AP283" s="1">
        <v>1321.168545454546</v>
      </c>
      <c r="AQ283" s="1">
        <v>5.18541835356447</v>
      </c>
      <c r="AR283" s="1">
        <v>64.96869328460993</v>
      </c>
      <c r="AS283" s="1">
        <f t="shared" si="27"/>
        <v>1.796914027</v>
      </c>
      <c r="AT283" s="1">
        <v>25.00164874400511</v>
      </c>
      <c r="AU283" s="1">
        <v>27.10085939393938</v>
      </c>
      <c r="AV283" s="1">
        <v>-2.877135107798441E-4</v>
      </c>
      <c r="AW283" s="1">
        <v>84.42991726890527</v>
      </c>
      <c r="AX283" s="1">
        <v>0.0</v>
      </c>
      <c r="AY283" s="1">
        <v>0.0</v>
      </c>
      <c r="AZ283" s="1">
        <f t="shared" si="28"/>
        <v>1</v>
      </c>
      <c r="BA283" s="1">
        <f t="shared" si="29"/>
        <v>0</v>
      </c>
      <c r="BB283" s="1">
        <f t="shared" si="30"/>
        <v>51866.41863</v>
      </c>
      <c r="BC283" s="1">
        <f t="shared" si="31"/>
        <v>2000.03</v>
      </c>
      <c r="BD283" s="1">
        <f t="shared" si="32"/>
        <v>1681.225519</v>
      </c>
      <c r="BE283" s="1">
        <f t="shared" si="33"/>
        <v>0.8406001504</v>
      </c>
      <c r="BF283" s="1">
        <f t="shared" si="34"/>
        <v>0.1607582902</v>
      </c>
      <c r="BG283" s="1">
        <v>6.0</v>
      </c>
      <c r="BH283" s="1">
        <v>0.5</v>
      </c>
      <c r="BI283" s="1" t="s">
        <v>356</v>
      </c>
      <c r="BJ283" s="1">
        <v>2.0</v>
      </c>
      <c r="BK283" s="1" t="b">
        <v>1</v>
      </c>
      <c r="BL283" s="1">
        <v>1.6602245266E9</v>
      </c>
      <c r="BM283" s="1">
        <v>1247.51</v>
      </c>
      <c r="BN283" s="1">
        <v>1302.7275</v>
      </c>
      <c r="BO283" s="1">
        <v>27.11588125</v>
      </c>
      <c r="BP283" s="1">
        <v>25.00261875</v>
      </c>
      <c r="BQ283" s="1">
        <v>1244.9475</v>
      </c>
      <c r="BR283" s="1">
        <v>27.10036875</v>
      </c>
      <c r="BS283" s="1">
        <v>500.13325</v>
      </c>
      <c r="BT283" s="1">
        <v>99.45733750000001</v>
      </c>
      <c r="BU283" s="1">
        <v>0.10002756875</v>
      </c>
      <c r="BV283" s="1">
        <v>31.01453125</v>
      </c>
      <c r="BW283" s="1">
        <v>31.4522375</v>
      </c>
      <c r="BX283" s="1">
        <v>999.9</v>
      </c>
      <c r="BY283" s="1">
        <v>0.0</v>
      </c>
      <c r="BZ283" s="1">
        <v>0.0</v>
      </c>
      <c r="CA283" s="1">
        <v>9994.10375</v>
      </c>
      <c r="CB283" s="1">
        <v>0.0</v>
      </c>
      <c r="CC283" s="1">
        <v>7.37332625</v>
      </c>
      <c r="CD283" s="1">
        <v>-55.21935</v>
      </c>
      <c r="CE283" s="1">
        <v>1282.279375</v>
      </c>
      <c r="CF283" s="1">
        <v>1336.134375</v>
      </c>
      <c r="CG283" s="1">
        <v>2.113260625</v>
      </c>
      <c r="CH283" s="1">
        <v>1302.7275</v>
      </c>
      <c r="CI283" s="1">
        <v>25.00261875</v>
      </c>
      <c r="CJ283" s="1">
        <v>2.696873125</v>
      </c>
      <c r="CK283" s="1">
        <v>2.486695625</v>
      </c>
      <c r="CL283" s="1">
        <v>22.26606875</v>
      </c>
      <c r="CM283" s="1">
        <v>20.93966875</v>
      </c>
      <c r="CN283" s="1">
        <v>2000.03</v>
      </c>
      <c r="CO283" s="1">
        <v>0.97999375</v>
      </c>
      <c r="CP283" s="1">
        <v>0.02000645</v>
      </c>
      <c r="CQ283" s="1">
        <v>0.0</v>
      </c>
      <c r="CR283" s="1">
        <v>2.4286875</v>
      </c>
      <c r="CS283" s="1">
        <v>0.0</v>
      </c>
      <c r="CT283" s="1">
        <v>22535.14375</v>
      </c>
      <c r="CU283" s="1">
        <v>17412.55</v>
      </c>
      <c r="CV283" s="1">
        <v>40.437</v>
      </c>
      <c r="CW283" s="1">
        <v>41.378875</v>
      </c>
      <c r="CX283" s="1">
        <v>40.375</v>
      </c>
      <c r="CY283" s="1">
        <v>39.937</v>
      </c>
      <c r="CZ283" s="1">
        <v>40.625</v>
      </c>
      <c r="DA283" s="1">
        <v>1960.019375</v>
      </c>
      <c r="DB283" s="1">
        <v>40.010625</v>
      </c>
      <c r="DC283" s="1">
        <v>0.0</v>
      </c>
      <c r="DD283" s="1">
        <v>1.6602245333E9</v>
      </c>
      <c r="DE283" s="1">
        <v>0.0</v>
      </c>
      <c r="DF283" s="1">
        <v>1.660224008E9</v>
      </c>
      <c r="DG283" s="1" t="s">
        <v>357</v>
      </c>
      <c r="DH283" s="1">
        <v>1.660224008E9</v>
      </c>
      <c r="DI283" s="1">
        <v>1.660224007E9</v>
      </c>
      <c r="DJ283" s="1">
        <v>1.0</v>
      </c>
      <c r="DK283" s="1">
        <v>0.091</v>
      </c>
      <c r="DL283" s="1">
        <v>-0.018</v>
      </c>
      <c r="DM283" s="1">
        <v>1.42</v>
      </c>
      <c r="DN283" s="1">
        <v>0.02</v>
      </c>
      <c r="DO283" s="1">
        <v>400.0</v>
      </c>
      <c r="DP283" s="1">
        <v>26.0</v>
      </c>
      <c r="DQ283" s="1">
        <v>0.31</v>
      </c>
      <c r="DR283" s="1">
        <v>0.11</v>
      </c>
      <c r="DS283" s="1">
        <v>12.11233580927434</v>
      </c>
      <c r="DT283" s="1">
        <v>-1.219430934979865</v>
      </c>
      <c r="DU283" s="1">
        <v>0.1552873671528477</v>
      </c>
      <c r="DV283" s="1">
        <v>0.0</v>
      </c>
      <c r="DW283" s="1">
        <v>43.77308245437583</v>
      </c>
      <c r="DX283" s="1">
        <v>-1.266049742643296</v>
      </c>
      <c r="DY283" s="1">
        <v>0.139580349697482</v>
      </c>
      <c r="DZ283" s="1">
        <v>0.0</v>
      </c>
      <c r="EA283" s="1">
        <v>-55.22388666666666</v>
      </c>
      <c r="EB283" s="1">
        <v>1.221960400444807</v>
      </c>
      <c r="EC283" s="1">
        <v>0.1468964413758498</v>
      </c>
      <c r="ED283" s="1">
        <v>0.0</v>
      </c>
      <c r="EE283" s="1">
        <v>993.4207920490076</v>
      </c>
      <c r="EF283" s="1">
        <v>304.0441817886243</v>
      </c>
      <c r="EG283" s="1">
        <v>22.789161132493</v>
      </c>
      <c r="EH283" s="1">
        <v>0.0</v>
      </c>
      <c r="EI283" s="1">
        <v>2.11897875</v>
      </c>
      <c r="EJ283" s="1">
        <v>-0.1332181238273954</v>
      </c>
      <c r="EK283" s="1">
        <v>0.01357818069321145</v>
      </c>
      <c r="EL283" s="1">
        <v>1.0</v>
      </c>
      <c r="EM283" s="1">
        <v>1.929191401808607</v>
      </c>
      <c r="EN283" s="1">
        <v>0.03273590515860569</v>
      </c>
      <c r="EO283" s="1">
        <v>0.00261107299929301</v>
      </c>
      <c r="EP283" s="1">
        <v>1.0</v>
      </c>
      <c r="EQ283" s="1">
        <v>2.0</v>
      </c>
      <c r="ER283" s="1">
        <v>6.0</v>
      </c>
      <c r="ES283" s="1" t="s">
        <v>393</v>
      </c>
      <c r="ET283" s="1">
        <v>2.94426</v>
      </c>
      <c r="EU283" s="1">
        <v>2.80119</v>
      </c>
      <c r="EV283" s="1">
        <v>0.195944</v>
      </c>
      <c r="EW283" s="1">
        <v>0.201061</v>
      </c>
      <c r="EX283" s="1">
        <v>0.117968</v>
      </c>
      <c r="EY283" s="1">
        <v>0.111524</v>
      </c>
      <c r="EZ283" s="1">
        <v>16532.5</v>
      </c>
      <c r="FA283" s="1">
        <v>17227.5</v>
      </c>
      <c r="FB283" s="1">
        <v>23901.0</v>
      </c>
      <c r="FC283" s="1">
        <v>25083.0</v>
      </c>
      <c r="FD283" s="1">
        <v>33738.0</v>
      </c>
      <c r="FE283" s="1">
        <v>35581.4</v>
      </c>
      <c r="FF283" s="1">
        <v>43561.8</v>
      </c>
      <c r="FG283" s="1">
        <v>46361.8</v>
      </c>
      <c r="FH283" s="1">
        <v>1.98873</v>
      </c>
      <c r="FI283" s="1">
        <v>1.91542</v>
      </c>
      <c r="FJ283" s="1">
        <v>0.133418</v>
      </c>
      <c r="FK283" s="1">
        <v>0.0</v>
      </c>
      <c r="FL283" s="1">
        <v>29.2919</v>
      </c>
      <c r="FM283" s="1">
        <v>999.9</v>
      </c>
      <c r="FN283" s="1">
        <v>69.7</v>
      </c>
      <c r="FO283" s="1">
        <v>31.8</v>
      </c>
      <c r="FP283" s="1">
        <v>33.0846</v>
      </c>
      <c r="FQ283" s="1">
        <v>64.364</v>
      </c>
      <c r="FR283" s="1">
        <v>26.5184</v>
      </c>
      <c r="FS283" s="1">
        <v>1.0</v>
      </c>
      <c r="FT283" s="1">
        <v>0.223791</v>
      </c>
      <c r="FU283" s="1">
        <v>0.475948</v>
      </c>
      <c r="FV283" s="1">
        <v>20.3241</v>
      </c>
      <c r="FW283" s="1">
        <v>5.2134</v>
      </c>
      <c r="FX283" s="1">
        <v>11.9072</v>
      </c>
      <c r="FY283" s="1">
        <v>5.00295</v>
      </c>
      <c r="FZ283" s="1">
        <v>3.28948</v>
      </c>
      <c r="GA283" s="1">
        <v>9999.0</v>
      </c>
      <c r="GB283" s="1">
        <v>9999.0</v>
      </c>
      <c r="GC283" s="1">
        <v>9999.0</v>
      </c>
      <c r="GD283" s="1">
        <v>999.9</v>
      </c>
      <c r="GE283" s="1">
        <v>1.85945</v>
      </c>
      <c r="GF283" s="1">
        <v>1.8544</v>
      </c>
      <c r="GG283" s="1">
        <v>1.85761</v>
      </c>
      <c r="GH283" s="1">
        <v>1.85605</v>
      </c>
      <c r="GI283" s="1">
        <v>1.85486</v>
      </c>
      <c r="GJ283" s="1">
        <v>1.85455</v>
      </c>
      <c r="GK283" s="1">
        <v>1.85314</v>
      </c>
      <c r="GL283" s="1">
        <v>1.85638</v>
      </c>
      <c r="GM283" s="1">
        <v>0.0</v>
      </c>
      <c r="GN283" s="1">
        <v>0.0</v>
      </c>
      <c r="GO283" s="1">
        <v>0.0</v>
      </c>
      <c r="GP283" s="1">
        <v>0.0</v>
      </c>
      <c r="GQ283" s="1" t="s">
        <v>359</v>
      </c>
      <c r="GR283" s="1" t="s">
        <v>360</v>
      </c>
      <c r="GS283" s="1" t="s">
        <v>361</v>
      </c>
      <c r="GT283" s="1" t="s">
        <v>361</v>
      </c>
      <c r="GU283" s="1" t="s">
        <v>361</v>
      </c>
      <c r="GV283" s="1" t="s">
        <v>361</v>
      </c>
      <c r="GW283" s="1">
        <v>0.0</v>
      </c>
      <c r="GX283" s="1">
        <v>100.0</v>
      </c>
      <c r="GY283" s="1">
        <v>100.0</v>
      </c>
      <c r="GZ283" s="1">
        <v>2.6</v>
      </c>
      <c r="HA283" s="1">
        <v>0.0155</v>
      </c>
      <c r="HB283" s="1">
        <v>0.4508132229881339</v>
      </c>
      <c r="HC283" s="1">
        <v>0.002931838302181297</v>
      </c>
      <c r="HD283" s="1">
        <v>-1.375455985948503E-6</v>
      </c>
      <c r="HE283" s="1">
        <v>3.07004744371273E-10</v>
      </c>
      <c r="HF283" s="1">
        <v>-0.06116048014925604</v>
      </c>
      <c r="HG283" s="1">
        <v>0.0100384331276165</v>
      </c>
      <c r="HH283" s="1">
        <v>-3.153267371123071E-4</v>
      </c>
      <c r="HI283" s="1">
        <v>1.819468599177705E-6</v>
      </c>
      <c r="HJ283" s="1">
        <v>1.0</v>
      </c>
      <c r="HK283" s="1">
        <v>2112.0</v>
      </c>
      <c r="HL283" s="1">
        <v>3.0</v>
      </c>
      <c r="HM283" s="1">
        <v>29.0</v>
      </c>
      <c r="HN283" s="1">
        <v>8.8</v>
      </c>
      <c r="HO283" s="1">
        <v>8.8</v>
      </c>
      <c r="HP283" s="1">
        <v>2.77832</v>
      </c>
      <c r="HQ283" s="1">
        <v>2.26685</v>
      </c>
      <c r="HR283" s="1">
        <v>1.4978</v>
      </c>
      <c r="HS283" s="1">
        <v>2.30347</v>
      </c>
      <c r="HT283" s="1">
        <v>1.54785</v>
      </c>
      <c r="HU283" s="1">
        <v>2.41211</v>
      </c>
      <c r="HV283" s="1">
        <v>35.6845</v>
      </c>
      <c r="HW283" s="1">
        <v>15.568</v>
      </c>
      <c r="HX283" s="1">
        <v>18.0</v>
      </c>
      <c r="HY283" s="1">
        <v>500.74</v>
      </c>
      <c r="HZ283" s="1">
        <v>519.395</v>
      </c>
      <c r="IA283" s="1">
        <v>28.6096</v>
      </c>
      <c r="IB283" s="1">
        <v>29.9771</v>
      </c>
      <c r="IC283" s="1">
        <v>30.0004</v>
      </c>
      <c r="ID283" s="1">
        <v>29.7419</v>
      </c>
      <c r="IE283" s="1">
        <v>29.8327</v>
      </c>
      <c r="IF283" s="1">
        <v>55.6097</v>
      </c>
      <c r="IG283" s="1">
        <v>27.6396</v>
      </c>
      <c r="IH283" s="1">
        <v>80.905</v>
      </c>
      <c r="II283" s="1">
        <v>28.5976</v>
      </c>
      <c r="IJ283" s="1">
        <v>1367.54</v>
      </c>
      <c r="IK283" s="1">
        <v>25.0803</v>
      </c>
      <c r="IL283" s="1">
        <v>100.746</v>
      </c>
      <c r="IM283" s="1">
        <v>100.482</v>
      </c>
      <c r="IN283" s="1" t="s">
        <v>362</v>
      </c>
    </row>
    <row r="284" ht="15.75" customHeight="1">
      <c r="A284" s="1">
        <v>268.0</v>
      </c>
      <c r="B284" s="1">
        <v>1.6602245356E9</v>
      </c>
      <c r="C284" s="1">
        <v>548.5999999046326</v>
      </c>
      <c r="D284" s="1" t="s">
        <v>871</v>
      </c>
      <c r="E284" s="1" t="s">
        <v>872</v>
      </c>
      <c r="F284" s="1">
        <v>1.0</v>
      </c>
      <c r="G284" s="1" t="s">
        <v>349</v>
      </c>
      <c r="H284" s="1" t="s">
        <v>350</v>
      </c>
      <c r="I284" s="1" t="s">
        <v>351</v>
      </c>
      <c r="J284" s="1" t="s">
        <v>352</v>
      </c>
      <c r="K284" s="1" t="s">
        <v>353</v>
      </c>
      <c r="L284" s="1" t="s">
        <v>354</v>
      </c>
      <c r="M284" s="1" t="s">
        <v>355</v>
      </c>
      <c r="N284" s="1">
        <v>1.660224528099999E9</v>
      </c>
      <c r="O284" s="1">
        <f t="shared" si="1"/>
        <v>0.001797856501</v>
      </c>
      <c r="P284" s="1">
        <f t="shared" si="2"/>
        <v>1.797856501</v>
      </c>
      <c r="Q284" s="1">
        <f t="shared" si="3"/>
        <v>12.1894355</v>
      </c>
      <c r="R284" s="1">
        <f t="shared" si="4"/>
        <v>1255.076667</v>
      </c>
      <c r="S284" s="1">
        <f t="shared" si="5"/>
        <v>1001.014725</v>
      </c>
      <c r="T284" s="1">
        <f t="shared" si="6"/>
        <v>99.65851346</v>
      </c>
      <c r="U284" s="1">
        <f t="shared" si="7"/>
        <v>124.9522827</v>
      </c>
      <c r="V284" s="1">
        <f t="shared" si="8"/>
        <v>0.09086142386</v>
      </c>
      <c r="W284" s="1">
        <f t="shared" si="9"/>
        <v>2.919088315</v>
      </c>
      <c r="X284" s="1">
        <f t="shared" si="10"/>
        <v>0.0893189759</v>
      </c>
      <c r="Y284" s="1">
        <f t="shared" si="11"/>
        <v>0.0559607617</v>
      </c>
      <c r="Z284" s="1">
        <f t="shared" si="12"/>
        <v>321.5191712</v>
      </c>
      <c r="AA284" s="1">
        <f t="shared" si="13"/>
        <v>32.44339877</v>
      </c>
      <c r="AB284" s="1">
        <f t="shared" si="14"/>
        <v>31.45367333</v>
      </c>
      <c r="AC284" s="1">
        <f t="shared" si="15"/>
        <v>4.6293987</v>
      </c>
      <c r="AD284" s="1">
        <f t="shared" si="16"/>
        <v>59.78301776</v>
      </c>
      <c r="AE284" s="1">
        <f t="shared" si="17"/>
        <v>2.699213289</v>
      </c>
      <c r="AF284" s="1">
        <f t="shared" si="18"/>
        <v>4.515016788</v>
      </c>
      <c r="AG284" s="1">
        <f t="shared" si="19"/>
        <v>1.930185412</v>
      </c>
      <c r="AH284" s="1">
        <f t="shared" si="20"/>
        <v>-79.2854717</v>
      </c>
      <c r="AI284" s="1">
        <f t="shared" si="21"/>
        <v>-69.17107012</v>
      </c>
      <c r="AJ284" s="1">
        <f t="shared" si="22"/>
        <v>-5.333490639</v>
      </c>
      <c r="AK284" s="1">
        <f t="shared" si="23"/>
        <v>167.7291387</v>
      </c>
      <c r="AL284" s="1">
        <f t="shared" si="24"/>
        <v>43.76309875</v>
      </c>
      <c r="AM284" s="1">
        <f t="shared" si="25"/>
        <v>1.808343459</v>
      </c>
      <c r="AN284" s="1">
        <f t="shared" si="26"/>
        <v>12.1894355</v>
      </c>
      <c r="AO284" s="1">
        <v>1367.588347569306</v>
      </c>
      <c r="AP284" s="1">
        <v>1326.252606060606</v>
      </c>
      <c r="AQ284" s="1">
        <v>5.154946870676431</v>
      </c>
      <c r="AR284" s="1">
        <v>64.96869328460993</v>
      </c>
      <c r="AS284" s="1">
        <f t="shared" si="27"/>
        <v>1.797856501</v>
      </c>
      <c r="AT284" s="1">
        <v>24.99798731023069</v>
      </c>
      <c r="AU284" s="1">
        <v>27.09721818181817</v>
      </c>
      <c r="AV284" s="1">
        <v>-1.193112567659968E-4</v>
      </c>
      <c r="AW284" s="1">
        <v>84.42991726890527</v>
      </c>
      <c r="AX284" s="1">
        <v>0.0</v>
      </c>
      <c r="AY284" s="1">
        <v>0.0</v>
      </c>
      <c r="AZ284" s="1">
        <f t="shared" si="28"/>
        <v>1</v>
      </c>
      <c r="BA284" s="1">
        <f t="shared" si="29"/>
        <v>0</v>
      </c>
      <c r="BB284" s="1">
        <f t="shared" si="30"/>
        <v>51869.57067</v>
      </c>
      <c r="BC284" s="1">
        <f t="shared" si="31"/>
        <v>2000.016</v>
      </c>
      <c r="BD284" s="1">
        <f t="shared" si="32"/>
        <v>1681.21376</v>
      </c>
      <c r="BE284" s="1">
        <f t="shared" si="33"/>
        <v>0.8406001552</v>
      </c>
      <c r="BF284" s="1">
        <f t="shared" si="34"/>
        <v>0.1607582995</v>
      </c>
      <c r="BG284" s="1">
        <v>6.0</v>
      </c>
      <c r="BH284" s="1">
        <v>0.5</v>
      </c>
      <c r="BI284" s="1" t="s">
        <v>356</v>
      </c>
      <c r="BJ284" s="1">
        <v>2.0</v>
      </c>
      <c r="BK284" s="1" t="b">
        <v>1</v>
      </c>
      <c r="BL284" s="1">
        <v>1.660224528099999E9</v>
      </c>
      <c r="BM284" s="1">
        <v>1255.076666666667</v>
      </c>
      <c r="BN284" s="1">
        <v>1310.302</v>
      </c>
      <c r="BO284" s="1">
        <v>27.11210666666667</v>
      </c>
      <c r="BP284" s="1">
        <v>25.00146</v>
      </c>
      <c r="BQ284" s="1">
        <v>1252.507333333333</v>
      </c>
      <c r="BR284" s="1">
        <v>27.09658</v>
      </c>
      <c r="BS284" s="1">
        <v>500.126</v>
      </c>
      <c r="BT284" s="1">
        <v>99.45746000000003</v>
      </c>
      <c r="BU284" s="1">
        <v>0.1000300066666667</v>
      </c>
      <c r="BV284" s="1">
        <v>31.01414</v>
      </c>
      <c r="BW284" s="1">
        <v>31.45367333333333</v>
      </c>
      <c r="BX284" s="1">
        <v>999.8999999999999</v>
      </c>
      <c r="BY284" s="1">
        <v>0.0</v>
      </c>
      <c r="BZ284" s="1">
        <v>0.0</v>
      </c>
      <c r="CA284" s="1">
        <v>9994.710666666668</v>
      </c>
      <c r="CB284" s="1">
        <v>0.0</v>
      </c>
      <c r="CC284" s="1">
        <v>7.401414666666667</v>
      </c>
      <c r="CD284" s="1">
        <v>-55.22786</v>
      </c>
      <c r="CE284" s="1">
        <v>1290.052</v>
      </c>
      <c r="CF284" s="1">
        <v>1343.902</v>
      </c>
      <c r="CG284" s="1">
        <v>2.110637333333333</v>
      </c>
      <c r="CH284" s="1">
        <v>1310.302</v>
      </c>
      <c r="CI284" s="1">
        <v>25.00146</v>
      </c>
      <c r="CJ284" s="1">
        <v>2.696500666666666</v>
      </c>
      <c r="CK284" s="1">
        <v>2.486584000000001</v>
      </c>
      <c r="CL284" s="1">
        <v>22.2638</v>
      </c>
      <c r="CM284" s="1">
        <v>20.93894</v>
      </c>
      <c r="CN284" s="1">
        <v>2000.016</v>
      </c>
      <c r="CO284" s="1">
        <v>0.9799936000000001</v>
      </c>
      <c r="CP284" s="1">
        <v>0.0200066</v>
      </c>
      <c r="CQ284" s="1">
        <v>0.0</v>
      </c>
      <c r="CR284" s="1">
        <v>2.398733333333333</v>
      </c>
      <c r="CS284" s="1">
        <v>0.0</v>
      </c>
      <c r="CT284" s="1">
        <v>22533.33333333333</v>
      </c>
      <c r="CU284" s="1">
        <v>17412.42666666667</v>
      </c>
      <c r="CV284" s="1">
        <v>40.437</v>
      </c>
      <c r="CW284" s="1">
        <v>41.37913333333334</v>
      </c>
      <c r="CX284" s="1">
        <v>40.375</v>
      </c>
      <c r="CY284" s="1">
        <v>39.937</v>
      </c>
      <c r="CZ284" s="1">
        <v>40.625</v>
      </c>
      <c r="DA284" s="1">
        <v>1960.005333333334</v>
      </c>
      <c r="DB284" s="1">
        <v>40.01066666666667</v>
      </c>
      <c r="DC284" s="1">
        <v>0.0</v>
      </c>
      <c r="DD284" s="1">
        <v>1.6602245345E9</v>
      </c>
      <c r="DE284" s="1">
        <v>0.0</v>
      </c>
      <c r="DF284" s="1">
        <v>1.660224008E9</v>
      </c>
      <c r="DG284" s="1" t="s">
        <v>357</v>
      </c>
      <c r="DH284" s="1">
        <v>1.660224008E9</v>
      </c>
      <c r="DI284" s="1">
        <v>1.660224007E9</v>
      </c>
      <c r="DJ284" s="1">
        <v>1.0</v>
      </c>
      <c r="DK284" s="1">
        <v>0.091</v>
      </c>
      <c r="DL284" s="1">
        <v>-0.018</v>
      </c>
      <c r="DM284" s="1">
        <v>1.42</v>
      </c>
      <c r="DN284" s="1">
        <v>0.02</v>
      </c>
      <c r="DO284" s="1">
        <v>400.0</v>
      </c>
      <c r="DP284" s="1">
        <v>26.0</v>
      </c>
      <c r="DQ284" s="1">
        <v>0.31</v>
      </c>
      <c r="DR284" s="1">
        <v>0.11</v>
      </c>
      <c r="DS284" s="1">
        <v>12.11233580927434</v>
      </c>
      <c r="DT284" s="1">
        <v>-1.219430934979865</v>
      </c>
      <c r="DU284" s="1">
        <v>0.1552873671528477</v>
      </c>
      <c r="DV284" s="1">
        <v>0.0</v>
      </c>
      <c r="DW284" s="1">
        <v>43.77308245437583</v>
      </c>
      <c r="DX284" s="1">
        <v>-1.266049742643296</v>
      </c>
      <c r="DY284" s="1">
        <v>0.139580349697482</v>
      </c>
      <c r="DZ284" s="1">
        <v>0.0</v>
      </c>
      <c r="EA284" s="1">
        <v>-55.22388666666666</v>
      </c>
      <c r="EB284" s="1">
        <v>1.221960400444807</v>
      </c>
      <c r="EC284" s="1">
        <v>0.1468964413758498</v>
      </c>
      <c r="ED284" s="1">
        <v>0.0</v>
      </c>
      <c r="EE284" s="1">
        <v>993.4207920490076</v>
      </c>
      <c r="EF284" s="1">
        <v>304.0441817886243</v>
      </c>
      <c r="EG284" s="1">
        <v>22.789161132493</v>
      </c>
      <c r="EH284" s="1">
        <v>0.0</v>
      </c>
      <c r="EI284" s="1">
        <v>2.11897875</v>
      </c>
      <c r="EJ284" s="1">
        <v>-0.1332181238273954</v>
      </c>
      <c r="EK284" s="1">
        <v>0.01357818069321145</v>
      </c>
      <c r="EL284" s="1">
        <v>1.0</v>
      </c>
      <c r="EM284" s="1">
        <v>1.929191401808607</v>
      </c>
      <c r="EN284" s="1">
        <v>0.03273590515860569</v>
      </c>
      <c r="EO284" s="1">
        <v>0.00261107299929301</v>
      </c>
      <c r="EP284" s="1">
        <v>1.0</v>
      </c>
      <c r="EQ284" s="1">
        <v>2.0</v>
      </c>
      <c r="ER284" s="1">
        <v>6.0</v>
      </c>
      <c r="ES284" s="1" t="s">
        <v>393</v>
      </c>
      <c r="ET284" s="1">
        <v>2.94478</v>
      </c>
      <c r="EU284" s="1">
        <v>2.80128</v>
      </c>
      <c r="EV284" s="1">
        <v>0.1964</v>
      </c>
      <c r="EW284" s="1">
        <v>0.201519</v>
      </c>
      <c r="EX284" s="1">
        <v>0.117958</v>
      </c>
      <c r="EY284" s="1">
        <v>0.111524</v>
      </c>
      <c r="EZ284" s="1">
        <v>16523.1</v>
      </c>
      <c r="FA284" s="1">
        <v>17217.7</v>
      </c>
      <c r="FB284" s="1">
        <v>23900.9</v>
      </c>
      <c r="FC284" s="1">
        <v>25083.1</v>
      </c>
      <c r="FD284" s="1">
        <v>33738.5</v>
      </c>
      <c r="FE284" s="1">
        <v>35581.5</v>
      </c>
      <c r="FF284" s="1">
        <v>43561.9</v>
      </c>
      <c r="FG284" s="1">
        <v>46361.8</v>
      </c>
      <c r="FH284" s="1">
        <v>1.989</v>
      </c>
      <c r="FI284" s="1">
        <v>1.9152</v>
      </c>
      <c r="FJ284" s="1">
        <v>0.13341</v>
      </c>
      <c r="FK284" s="1">
        <v>0.0</v>
      </c>
      <c r="FL284" s="1">
        <v>29.2932</v>
      </c>
      <c r="FM284" s="1">
        <v>999.9</v>
      </c>
      <c r="FN284" s="1">
        <v>69.7</v>
      </c>
      <c r="FO284" s="1">
        <v>31.8</v>
      </c>
      <c r="FP284" s="1">
        <v>33.0863</v>
      </c>
      <c r="FQ284" s="1">
        <v>64.204</v>
      </c>
      <c r="FR284" s="1">
        <v>25.9255</v>
      </c>
      <c r="FS284" s="1">
        <v>1.0</v>
      </c>
      <c r="FT284" s="1">
        <v>0.223819</v>
      </c>
      <c r="FU284" s="1">
        <v>0.478442</v>
      </c>
      <c r="FV284" s="1">
        <v>20.3241</v>
      </c>
      <c r="FW284" s="1">
        <v>5.2131</v>
      </c>
      <c r="FX284" s="1">
        <v>11.9075</v>
      </c>
      <c r="FY284" s="1">
        <v>5.0029</v>
      </c>
      <c r="FZ284" s="1">
        <v>3.28953</v>
      </c>
      <c r="GA284" s="1">
        <v>9999.0</v>
      </c>
      <c r="GB284" s="1">
        <v>9999.0</v>
      </c>
      <c r="GC284" s="1">
        <v>9999.0</v>
      </c>
      <c r="GD284" s="1">
        <v>999.9</v>
      </c>
      <c r="GE284" s="1">
        <v>1.85944</v>
      </c>
      <c r="GF284" s="1">
        <v>1.8544</v>
      </c>
      <c r="GG284" s="1">
        <v>1.8576</v>
      </c>
      <c r="GH284" s="1">
        <v>1.85604</v>
      </c>
      <c r="GI284" s="1">
        <v>1.85486</v>
      </c>
      <c r="GJ284" s="1">
        <v>1.85455</v>
      </c>
      <c r="GK284" s="1">
        <v>1.85312</v>
      </c>
      <c r="GL284" s="1">
        <v>1.85637</v>
      </c>
      <c r="GM284" s="1">
        <v>0.0</v>
      </c>
      <c r="GN284" s="1">
        <v>0.0</v>
      </c>
      <c r="GO284" s="1">
        <v>0.0</v>
      </c>
      <c r="GP284" s="1">
        <v>0.0</v>
      </c>
      <c r="GQ284" s="1" t="s">
        <v>359</v>
      </c>
      <c r="GR284" s="1" t="s">
        <v>360</v>
      </c>
      <c r="GS284" s="1" t="s">
        <v>361</v>
      </c>
      <c r="GT284" s="1" t="s">
        <v>361</v>
      </c>
      <c r="GU284" s="1" t="s">
        <v>361</v>
      </c>
      <c r="GV284" s="1" t="s">
        <v>361</v>
      </c>
      <c r="GW284" s="1">
        <v>0.0</v>
      </c>
      <c r="GX284" s="1">
        <v>100.0</v>
      </c>
      <c r="GY284" s="1">
        <v>100.0</v>
      </c>
      <c r="GZ284" s="1">
        <v>2.6</v>
      </c>
      <c r="HA284" s="1">
        <v>0.0155</v>
      </c>
      <c r="HB284" s="1">
        <v>0.4508132229881339</v>
      </c>
      <c r="HC284" s="1">
        <v>0.002931838302181297</v>
      </c>
      <c r="HD284" s="1">
        <v>-1.375455985948503E-6</v>
      </c>
      <c r="HE284" s="1">
        <v>3.07004744371273E-10</v>
      </c>
      <c r="HF284" s="1">
        <v>-0.06116048014925604</v>
      </c>
      <c r="HG284" s="1">
        <v>0.0100384331276165</v>
      </c>
      <c r="HH284" s="1">
        <v>-3.153267371123071E-4</v>
      </c>
      <c r="HI284" s="1">
        <v>1.819468599177705E-6</v>
      </c>
      <c r="HJ284" s="1">
        <v>1.0</v>
      </c>
      <c r="HK284" s="1">
        <v>2112.0</v>
      </c>
      <c r="HL284" s="1">
        <v>3.0</v>
      </c>
      <c r="HM284" s="1">
        <v>29.0</v>
      </c>
      <c r="HN284" s="1">
        <v>8.8</v>
      </c>
      <c r="HO284" s="1">
        <v>8.8</v>
      </c>
      <c r="HP284" s="1">
        <v>2.78931</v>
      </c>
      <c r="HQ284" s="1">
        <v>2.27051</v>
      </c>
      <c r="HR284" s="1">
        <v>1.4978</v>
      </c>
      <c r="HS284" s="1">
        <v>2.30347</v>
      </c>
      <c r="HT284" s="1">
        <v>1.54785</v>
      </c>
      <c r="HU284" s="1">
        <v>2.28027</v>
      </c>
      <c r="HV284" s="1">
        <v>35.6845</v>
      </c>
      <c r="HW284" s="1">
        <v>15.5592</v>
      </c>
      <c r="HX284" s="1">
        <v>18.0</v>
      </c>
      <c r="HY284" s="1">
        <v>500.909</v>
      </c>
      <c r="HZ284" s="1">
        <v>519.248</v>
      </c>
      <c r="IA284" s="1">
        <v>28.6067</v>
      </c>
      <c r="IB284" s="1">
        <v>29.9784</v>
      </c>
      <c r="IC284" s="1">
        <v>30.0004</v>
      </c>
      <c r="ID284" s="1">
        <v>29.7425</v>
      </c>
      <c r="IE284" s="1">
        <v>29.8335</v>
      </c>
      <c r="IF284" s="1">
        <v>55.8428</v>
      </c>
      <c r="IG284" s="1">
        <v>27.6396</v>
      </c>
      <c r="IH284" s="1">
        <v>80.905</v>
      </c>
      <c r="II284" s="1">
        <v>28.5976</v>
      </c>
      <c r="IJ284" s="1">
        <v>1377.56</v>
      </c>
      <c r="IK284" s="1">
        <v>25.0885</v>
      </c>
      <c r="IL284" s="1">
        <v>100.746</v>
      </c>
      <c r="IM284" s="1">
        <v>100.483</v>
      </c>
      <c r="IN284" s="1" t="s">
        <v>362</v>
      </c>
    </row>
    <row r="285" ht="15.75" customHeight="1">
      <c r="A285" s="1">
        <v>269.0</v>
      </c>
      <c r="B285" s="1">
        <v>1.6602245366E9</v>
      </c>
      <c r="C285" s="1">
        <v>549.5999999046326</v>
      </c>
      <c r="D285" s="1" t="s">
        <v>873</v>
      </c>
      <c r="E285" s="1" t="s">
        <v>874</v>
      </c>
      <c r="F285" s="1">
        <v>1.0</v>
      </c>
      <c r="G285" s="1" t="s">
        <v>349</v>
      </c>
      <c r="H285" s="1" t="s">
        <v>350</v>
      </c>
      <c r="I285" s="1" t="s">
        <v>351</v>
      </c>
      <c r="J285" s="1" t="s">
        <v>352</v>
      </c>
      <c r="K285" s="1" t="s">
        <v>353</v>
      </c>
      <c r="L285" s="1" t="s">
        <v>354</v>
      </c>
      <c r="M285" s="1" t="s">
        <v>355</v>
      </c>
      <c r="N285" s="1">
        <v>1.6602245286E9</v>
      </c>
      <c r="O285" s="1">
        <f t="shared" si="1"/>
        <v>0.00179810078</v>
      </c>
      <c r="P285" s="1">
        <f t="shared" si="2"/>
        <v>1.79810078</v>
      </c>
      <c r="Q285" s="1">
        <f t="shared" si="3"/>
        <v>12.44720178</v>
      </c>
      <c r="R285" s="1">
        <f t="shared" si="4"/>
        <v>1257.58875</v>
      </c>
      <c r="S285" s="1">
        <f t="shared" si="5"/>
        <v>998.9142271</v>
      </c>
      <c r="T285" s="1">
        <f t="shared" si="6"/>
        <v>99.44937283</v>
      </c>
      <c r="U285" s="1">
        <f t="shared" si="7"/>
        <v>125.2023538</v>
      </c>
      <c r="V285" s="1">
        <f t="shared" si="8"/>
        <v>0.0908632938</v>
      </c>
      <c r="W285" s="1">
        <f t="shared" si="9"/>
        <v>2.919015649</v>
      </c>
      <c r="X285" s="1">
        <f t="shared" si="10"/>
        <v>0.08932074524</v>
      </c>
      <c r="Y285" s="1">
        <f t="shared" si="11"/>
        <v>0.05596187634</v>
      </c>
      <c r="Z285" s="1">
        <f t="shared" si="12"/>
        <v>321.5183109</v>
      </c>
      <c r="AA285" s="1">
        <f t="shared" si="13"/>
        <v>32.44304224</v>
      </c>
      <c r="AB285" s="1">
        <f t="shared" si="14"/>
        <v>31.4541</v>
      </c>
      <c r="AC285" s="1">
        <f t="shared" si="15"/>
        <v>4.629510949</v>
      </c>
      <c r="AD285" s="1">
        <f t="shared" si="16"/>
        <v>59.7816464</v>
      </c>
      <c r="AE285" s="1">
        <f t="shared" si="17"/>
        <v>2.699101937</v>
      </c>
      <c r="AF285" s="1">
        <f t="shared" si="18"/>
        <v>4.514934096</v>
      </c>
      <c r="AG285" s="1">
        <f t="shared" si="19"/>
        <v>1.930409012</v>
      </c>
      <c r="AH285" s="1">
        <f t="shared" si="20"/>
        <v>-79.2962444</v>
      </c>
      <c r="AI285" s="1">
        <f t="shared" si="21"/>
        <v>-69.28704784</v>
      </c>
      <c r="AJ285" s="1">
        <f t="shared" si="22"/>
        <v>-5.342568975</v>
      </c>
      <c r="AK285" s="1">
        <f t="shared" si="23"/>
        <v>167.5924497</v>
      </c>
      <c r="AL285" s="1">
        <f t="shared" si="24"/>
        <v>43.7677017</v>
      </c>
      <c r="AM285" s="1">
        <f t="shared" si="25"/>
        <v>1.807899162</v>
      </c>
      <c r="AN285" s="1">
        <f t="shared" si="26"/>
        <v>12.44720178</v>
      </c>
      <c r="AO285" s="1">
        <v>1372.784853790301</v>
      </c>
      <c r="AP285" s="1">
        <v>1331.314181818182</v>
      </c>
      <c r="AQ285" s="1">
        <v>5.119368133500769</v>
      </c>
      <c r="AR285" s="1">
        <v>64.96869328460993</v>
      </c>
      <c r="AS285" s="1">
        <f t="shared" si="27"/>
        <v>1.79810078</v>
      </c>
      <c r="AT285" s="1">
        <v>24.99436229596608</v>
      </c>
      <c r="AU285" s="1">
        <v>27.09368848484849</v>
      </c>
      <c r="AV285" s="1">
        <v>-9.321282030213561E-5</v>
      </c>
      <c r="AW285" s="1">
        <v>84.42991726890527</v>
      </c>
      <c r="AX285" s="1">
        <v>0.0</v>
      </c>
      <c r="AY285" s="1">
        <v>0.0</v>
      </c>
      <c r="AZ285" s="1">
        <f t="shared" si="28"/>
        <v>1</v>
      </c>
      <c r="BA285" s="1">
        <f t="shared" si="29"/>
        <v>0</v>
      </c>
      <c r="BB285" s="1">
        <f t="shared" si="30"/>
        <v>51867.55985</v>
      </c>
      <c r="BC285" s="1">
        <f t="shared" si="31"/>
        <v>2000.010625</v>
      </c>
      <c r="BD285" s="1">
        <f t="shared" si="32"/>
        <v>1681.209244</v>
      </c>
      <c r="BE285" s="1">
        <f t="shared" si="33"/>
        <v>0.8406001562</v>
      </c>
      <c r="BF285" s="1">
        <f t="shared" si="34"/>
        <v>0.1607583014</v>
      </c>
      <c r="BG285" s="1">
        <v>6.0</v>
      </c>
      <c r="BH285" s="1">
        <v>0.5</v>
      </c>
      <c r="BI285" s="1" t="s">
        <v>356</v>
      </c>
      <c r="BJ285" s="1">
        <v>2.0</v>
      </c>
      <c r="BK285" s="1" t="b">
        <v>1</v>
      </c>
      <c r="BL285" s="1">
        <v>1.6602245286E9</v>
      </c>
      <c r="BM285" s="1">
        <v>1257.58875</v>
      </c>
      <c r="BN285" s="1">
        <v>1312.82375</v>
      </c>
      <c r="BO285" s="1">
        <v>27.11099375</v>
      </c>
      <c r="BP285" s="1">
        <v>25.0008875</v>
      </c>
      <c r="BQ285" s="1">
        <v>1255.016875</v>
      </c>
      <c r="BR285" s="1">
        <v>27.0954625</v>
      </c>
      <c r="BS285" s="1">
        <v>500.13175</v>
      </c>
      <c r="BT285" s="1">
        <v>99.45743125</v>
      </c>
      <c r="BU285" s="1">
        <v>0.10003838125</v>
      </c>
      <c r="BV285" s="1">
        <v>31.01381875</v>
      </c>
      <c r="BW285" s="1">
        <v>31.4541</v>
      </c>
      <c r="BX285" s="1">
        <v>999.9</v>
      </c>
      <c r="BY285" s="1">
        <v>0.0</v>
      </c>
      <c r="BZ285" s="1">
        <v>0.0</v>
      </c>
      <c r="CA285" s="1">
        <v>9994.29875</v>
      </c>
      <c r="CB285" s="1">
        <v>0.0</v>
      </c>
      <c r="CC285" s="1">
        <v>7.411009374999999</v>
      </c>
      <c r="CD285" s="1">
        <v>-55.237575</v>
      </c>
      <c r="CE285" s="1">
        <v>1292.6325</v>
      </c>
      <c r="CF285" s="1">
        <v>1346.4875</v>
      </c>
      <c r="CG285" s="1">
        <v>2.110096875</v>
      </c>
      <c r="CH285" s="1">
        <v>1312.82375</v>
      </c>
      <c r="CI285" s="1">
        <v>25.0008875</v>
      </c>
      <c r="CJ285" s="1">
        <v>2.69638875</v>
      </c>
      <c r="CK285" s="1">
        <v>2.48652625</v>
      </c>
      <c r="CL285" s="1">
        <v>22.26311875</v>
      </c>
      <c r="CM285" s="1">
        <v>20.9385625</v>
      </c>
      <c r="CN285" s="1">
        <v>2000.010625</v>
      </c>
      <c r="CO285" s="1">
        <v>0.9799935625</v>
      </c>
      <c r="CP285" s="1">
        <v>0.0200066375</v>
      </c>
      <c r="CQ285" s="1">
        <v>0.0</v>
      </c>
      <c r="CR285" s="1">
        <v>2.39575</v>
      </c>
      <c r="CS285" s="1">
        <v>0.0</v>
      </c>
      <c r="CT285" s="1">
        <v>22532.6375</v>
      </c>
      <c r="CU285" s="1">
        <v>17412.38125</v>
      </c>
      <c r="CV285" s="1">
        <v>40.437</v>
      </c>
      <c r="CW285" s="1">
        <v>41.378875</v>
      </c>
      <c r="CX285" s="1">
        <v>40.375</v>
      </c>
      <c r="CY285" s="1">
        <v>39.937</v>
      </c>
      <c r="CZ285" s="1">
        <v>40.625</v>
      </c>
      <c r="DA285" s="1">
        <v>1960.0</v>
      </c>
      <c r="DB285" s="1">
        <v>40.010625</v>
      </c>
      <c r="DC285" s="1">
        <v>0.0</v>
      </c>
      <c r="DD285" s="1">
        <v>1.6602245357E9</v>
      </c>
      <c r="DE285" s="1">
        <v>0.0</v>
      </c>
      <c r="DF285" s="1">
        <v>1.660224008E9</v>
      </c>
      <c r="DG285" s="1" t="s">
        <v>357</v>
      </c>
      <c r="DH285" s="1">
        <v>1.660224008E9</v>
      </c>
      <c r="DI285" s="1">
        <v>1.660224007E9</v>
      </c>
      <c r="DJ285" s="1">
        <v>1.0</v>
      </c>
      <c r="DK285" s="1">
        <v>0.091</v>
      </c>
      <c r="DL285" s="1">
        <v>-0.018</v>
      </c>
      <c r="DM285" s="1">
        <v>1.42</v>
      </c>
      <c r="DN285" s="1">
        <v>0.02</v>
      </c>
      <c r="DO285" s="1">
        <v>400.0</v>
      </c>
      <c r="DP285" s="1">
        <v>26.0</v>
      </c>
      <c r="DQ285" s="1">
        <v>0.31</v>
      </c>
      <c r="DR285" s="1">
        <v>0.11</v>
      </c>
      <c r="DS285" s="1">
        <v>12.09101103146584</v>
      </c>
      <c r="DT285" s="1">
        <v>-0.9591103742334766</v>
      </c>
      <c r="DU285" s="1">
        <v>0.1505630855225083</v>
      </c>
      <c r="DV285" s="1">
        <v>0.0</v>
      </c>
      <c r="DW285" s="1">
        <v>43.76631924690433</v>
      </c>
      <c r="DX285" s="1">
        <v>-1.367157237196224</v>
      </c>
      <c r="DY285" s="1">
        <v>0.1413188893068152</v>
      </c>
      <c r="DZ285" s="1">
        <v>0.0</v>
      </c>
      <c r="EA285" s="1">
        <v>-55.23299032258063</v>
      </c>
      <c r="EB285" s="1">
        <v>0.8626064516131389</v>
      </c>
      <c r="EC285" s="1">
        <v>0.148373102846448</v>
      </c>
      <c r="ED285" s="1">
        <v>1.0</v>
      </c>
      <c r="EE285" s="1">
        <v>1002.19619040003</v>
      </c>
      <c r="EF285" s="1">
        <v>297.3415637240146</v>
      </c>
      <c r="EG285" s="1">
        <v>21.59215173661792</v>
      </c>
      <c r="EH285" s="1">
        <v>0.0</v>
      </c>
      <c r="EI285" s="1">
        <v>2.116820975609756</v>
      </c>
      <c r="EJ285" s="1">
        <v>-0.1168151916376316</v>
      </c>
      <c r="EK285" s="1">
        <v>0.012546263811731</v>
      </c>
      <c r="EL285" s="1">
        <v>1.0</v>
      </c>
      <c r="EM285" s="1">
        <v>1.93004072687236</v>
      </c>
      <c r="EN285" s="1">
        <v>0.03617580807288796</v>
      </c>
      <c r="EO285" s="1">
        <v>0.002732182836569345</v>
      </c>
      <c r="EP285" s="1">
        <v>1.0</v>
      </c>
      <c r="EQ285" s="1">
        <v>3.0</v>
      </c>
      <c r="ER285" s="1">
        <v>6.0</v>
      </c>
      <c r="ES285" s="1" t="s">
        <v>378</v>
      </c>
      <c r="ET285" s="1">
        <v>2.94463</v>
      </c>
      <c r="EU285" s="1">
        <v>2.8013</v>
      </c>
      <c r="EV285" s="1">
        <v>0.196866</v>
      </c>
      <c r="EW285" s="1">
        <v>0.201974</v>
      </c>
      <c r="EX285" s="1">
        <v>0.117951</v>
      </c>
      <c r="EY285" s="1">
        <v>0.111527</v>
      </c>
      <c r="EZ285" s="1">
        <v>16513.5</v>
      </c>
      <c r="FA285" s="1">
        <v>17207.8</v>
      </c>
      <c r="FB285" s="1">
        <v>23900.8</v>
      </c>
      <c r="FC285" s="1">
        <v>25083.0</v>
      </c>
      <c r="FD285" s="1">
        <v>33738.7</v>
      </c>
      <c r="FE285" s="1">
        <v>35581.3</v>
      </c>
      <c r="FF285" s="1">
        <v>43561.7</v>
      </c>
      <c r="FG285" s="1">
        <v>46361.7</v>
      </c>
      <c r="FH285" s="1">
        <v>1.989</v>
      </c>
      <c r="FI285" s="1">
        <v>1.91523</v>
      </c>
      <c r="FJ285" s="1">
        <v>0.133112</v>
      </c>
      <c r="FK285" s="1">
        <v>0.0</v>
      </c>
      <c r="FL285" s="1">
        <v>29.2938</v>
      </c>
      <c r="FM285" s="1">
        <v>999.9</v>
      </c>
      <c r="FN285" s="1">
        <v>69.7</v>
      </c>
      <c r="FO285" s="1">
        <v>31.8</v>
      </c>
      <c r="FP285" s="1">
        <v>33.0909</v>
      </c>
      <c r="FQ285" s="1">
        <v>64.284</v>
      </c>
      <c r="FR285" s="1">
        <v>25.653</v>
      </c>
      <c r="FS285" s="1">
        <v>1.0</v>
      </c>
      <c r="FT285" s="1">
        <v>0.224009</v>
      </c>
      <c r="FU285" s="1">
        <v>0.481405</v>
      </c>
      <c r="FV285" s="1">
        <v>20.3242</v>
      </c>
      <c r="FW285" s="1">
        <v>5.21355</v>
      </c>
      <c r="FX285" s="1">
        <v>11.9074</v>
      </c>
      <c r="FY285" s="1">
        <v>5.003</v>
      </c>
      <c r="FZ285" s="1">
        <v>3.28963</v>
      </c>
      <c r="GA285" s="1">
        <v>9999.0</v>
      </c>
      <c r="GB285" s="1">
        <v>9999.0</v>
      </c>
      <c r="GC285" s="1">
        <v>9999.0</v>
      </c>
      <c r="GD285" s="1">
        <v>999.9</v>
      </c>
      <c r="GE285" s="1">
        <v>1.85944</v>
      </c>
      <c r="GF285" s="1">
        <v>1.8544</v>
      </c>
      <c r="GG285" s="1">
        <v>1.8576</v>
      </c>
      <c r="GH285" s="1">
        <v>1.85602</v>
      </c>
      <c r="GI285" s="1">
        <v>1.85485</v>
      </c>
      <c r="GJ285" s="1">
        <v>1.85455</v>
      </c>
      <c r="GK285" s="1">
        <v>1.85311</v>
      </c>
      <c r="GL285" s="1">
        <v>1.85636</v>
      </c>
      <c r="GM285" s="1">
        <v>0.0</v>
      </c>
      <c r="GN285" s="1">
        <v>0.0</v>
      </c>
      <c r="GO285" s="1">
        <v>0.0</v>
      </c>
      <c r="GP285" s="1">
        <v>0.0</v>
      </c>
      <c r="GQ285" s="1" t="s">
        <v>359</v>
      </c>
      <c r="GR285" s="1" t="s">
        <v>360</v>
      </c>
      <c r="GS285" s="1" t="s">
        <v>361</v>
      </c>
      <c r="GT285" s="1" t="s">
        <v>361</v>
      </c>
      <c r="GU285" s="1" t="s">
        <v>361</v>
      </c>
      <c r="GV285" s="1" t="s">
        <v>361</v>
      </c>
      <c r="GW285" s="1">
        <v>0.0</v>
      </c>
      <c r="GX285" s="1">
        <v>100.0</v>
      </c>
      <c r="GY285" s="1">
        <v>100.0</v>
      </c>
      <c r="GZ285" s="1">
        <v>2.61</v>
      </c>
      <c r="HA285" s="1">
        <v>0.0156</v>
      </c>
      <c r="HB285" s="1">
        <v>0.4508132229881339</v>
      </c>
      <c r="HC285" s="1">
        <v>0.002931838302181297</v>
      </c>
      <c r="HD285" s="1">
        <v>-1.375455985948503E-6</v>
      </c>
      <c r="HE285" s="1">
        <v>3.07004744371273E-10</v>
      </c>
      <c r="HF285" s="1">
        <v>-0.06116048014925604</v>
      </c>
      <c r="HG285" s="1">
        <v>0.0100384331276165</v>
      </c>
      <c r="HH285" s="1">
        <v>-3.153267371123071E-4</v>
      </c>
      <c r="HI285" s="1">
        <v>1.819468599177705E-6</v>
      </c>
      <c r="HJ285" s="1">
        <v>1.0</v>
      </c>
      <c r="HK285" s="1">
        <v>2112.0</v>
      </c>
      <c r="HL285" s="1">
        <v>3.0</v>
      </c>
      <c r="HM285" s="1">
        <v>29.0</v>
      </c>
      <c r="HN285" s="1">
        <v>8.8</v>
      </c>
      <c r="HO285" s="1">
        <v>8.8</v>
      </c>
      <c r="HP285" s="1">
        <v>2.79419</v>
      </c>
      <c r="HQ285" s="1">
        <v>2.25464</v>
      </c>
      <c r="HR285" s="1">
        <v>1.4978</v>
      </c>
      <c r="HS285" s="1">
        <v>2.30347</v>
      </c>
      <c r="HT285" s="1">
        <v>1.54785</v>
      </c>
      <c r="HU285" s="1">
        <v>2.36328</v>
      </c>
      <c r="HV285" s="1">
        <v>35.6845</v>
      </c>
      <c r="HW285" s="1">
        <v>15.568</v>
      </c>
      <c r="HX285" s="1">
        <v>18.0</v>
      </c>
      <c r="HY285" s="1">
        <v>500.918</v>
      </c>
      <c r="HZ285" s="1">
        <v>519.271</v>
      </c>
      <c r="IA285" s="1">
        <v>28.6039</v>
      </c>
      <c r="IB285" s="1">
        <v>29.9796</v>
      </c>
      <c r="IC285" s="1">
        <v>30.0005</v>
      </c>
      <c r="ID285" s="1">
        <v>29.7438</v>
      </c>
      <c r="IE285" s="1">
        <v>29.8341</v>
      </c>
      <c r="IF285" s="1">
        <v>55.9465</v>
      </c>
      <c r="IG285" s="1">
        <v>27.3651</v>
      </c>
      <c r="IH285" s="1">
        <v>80.905</v>
      </c>
      <c r="II285" s="1">
        <v>28.5976</v>
      </c>
      <c r="IJ285" s="1">
        <v>1377.56</v>
      </c>
      <c r="IK285" s="1">
        <v>25.0879</v>
      </c>
      <c r="IL285" s="1">
        <v>100.745</v>
      </c>
      <c r="IM285" s="1">
        <v>100.482</v>
      </c>
      <c r="IN285" s="1" t="s">
        <v>362</v>
      </c>
    </row>
    <row r="286" ht="15.75" customHeight="1">
      <c r="A286" s="1">
        <v>270.0</v>
      </c>
      <c r="B286" s="1">
        <v>1.6602245376E9</v>
      </c>
      <c r="C286" s="1">
        <v>550.5999999046326</v>
      </c>
      <c r="D286" s="1" t="s">
        <v>875</v>
      </c>
      <c r="E286" s="1" t="s">
        <v>876</v>
      </c>
      <c r="F286" s="1">
        <v>1.0</v>
      </c>
      <c r="G286" s="1" t="s">
        <v>349</v>
      </c>
      <c r="H286" s="1" t="s">
        <v>350</v>
      </c>
      <c r="I286" s="1" t="s">
        <v>351</v>
      </c>
      <c r="J286" s="1" t="s">
        <v>352</v>
      </c>
      <c r="K286" s="1" t="s">
        <v>353</v>
      </c>
      <c r="L286" s="1" t="s">
        <v>354</v>
      </c>
      <c r="M286" s="1" t="s">
        <v>355</v>
      </c>
      <c r="N286" s="1">
        <v>1.660224530099999E9</v>
      </c>
      <c r="O286" s="1">
        <f t="shared" si="1"/>
        <v>0.001797041398</v>
      </c>
      <c r="P286" s="1">
        <f t="shared" si="2"/>
        <v>1.797041398</v>
      </c>
      <c r="Q286" s="1">
        <f t="shared" si="3"/>
        <v>12.4647716</v>
      </c>
      <c r="R286" s="1">
        <f t="shared" si="4"/>
        <v>1265.158667</v>
      </c>
      <c r="S286" s="1">
        <f t="shared" si="5"/>
        <v>1005.70392</v>
      </c>
      <c r="T286" s="1">
        <f t="shared" si="6"/>
        <v>100.1252444</v>
      </c>
      <c r="U286" s="1">
        <f t="shared" si="7"/>
        <v>125.9558785</v>
      </c>
      <c r="V286" s="1">
        <f t="shared" si="8"/>
        <v>0.09077198008</v>
      </c>
      <c r="W286" s="1">
        <f t="shared" si="9"/>
        <v>2.918926201</v>
      </c>
      <c r="X286" s="1">
        <f t="shared" si="10"/>
        <v>0.08923245572</v>
      </c>
      <c r="Y286" s="1">
        <f t="shared" si="11"/>
        <v>0.05590643004</v>
      </c>
      <c r="Z286" s="1">
        <f t="shared" si="12"/>
        <v>321.519384</v>
      </c>
      <c r="AA286" s="1">
        <f t="shared" si="13"/>
        <v>32.44282671</v>
      </c>
      <c r="AB286" s="1">
        <f t="shared" si="14"/>
        <v>31.45573333</v>
      </c>
      <c r="AC286" s="1">
        <f t="shared" si="15"/>
        <v>4.62994067</v>
      </c>
      <c r="AD286" s="1">
        <f t="shared" si="16"/>
        <v>59.77597281</v>
      </c>
      <c r="AE286" s="1">
        <f t="shared" si="17"/>
        <v>2.698762884</v>
      </c>
      <c r="AF286" s="1">
        <f t="shared" si="18"/>
        <v>4.514795422</v>
      </c>
      <c r="AG286" s="1">
        <f t="shared" si="19"/>
        <v>1.931177786</v>
      </c>
      <c r="AH286" s="1">
        <f t="shared" si="20"/>
        <v>-79.24952564</v>
      </c>
      <c r="AI286" s="1">
        <f t="shared" si="21"/>
        <v>-69.62673489</v>
      </c>
      <c r="AJ286" s="1">
        <f t="shared" si="22"/>
        <v>-5.368955005</v>
      </c>
      <c r="AK286" s="1">
        <f t="shared" si="23"/>
        <v>167.2741685</v>
      </c>
      <c r="AL286" s="1">
        <f t="shared" si="24"/>
        <v>43.75048164</v>
      </c>
      <c r="AM286" s="1">
        <f t="shared" si="25"/>
        <v>1.80578106</v>
      </c>
      <c r="AN286" s="1">
        <f t="shared" si="26"/>
        <v>12.4647716</v>
      </c>
      <c r="AO286" s="1">
        <v>1377.971701958595</v>
      </c>
      <c r="AP286" s="1">
        <v>1336.480727272727</v>
      </c>
      <c r="AQ286" s="1">
        <v>5.119140096457523</v>
      </c>
      <c r="AR286" s="1">
        <v>64.96869328460993</v>
      </c>
      <c r="AS286" s="1">
        <f t="shared" si="27"/>
        <v>1.797041398</v>
      </c>
      <c r="AT286" s="1">
        <v>24.99261356986009</v>
      </c>
      <c r="AU286" s="1">
        <v>27.09208424242425</v>
      </c>
      <c r="AV286" s="1">
        <v>-3.018988759068025E-4</v>
      </c>
      <c r="AW286" s="1">
        <v>84.42991726890527</v>
      </c>
      <c r="AX286" s="1">
        <v>0.0</v>
      </c>
      <c r="AY286" s="1">
        <v>0.0</v>
      </c>
      <c r="AZ286" s="1">
        <f t="shared" si="28"/>
        <v>1</v>
      </c>
      <c r="BA286" s="1">
        <f t="shared" si="29"/>
        <v>0</v>
      </c>
      <c r="BB286" s="1">
        <f t="shared" si="30"/>
        <v>51865.10795</v>
      </c>
      <c r="BC286" s="1">
        <f t="shared" si="31"/>
        <v>2000.017333</v>
      </c>
      <c r="BD286" s="1">
        <f t="shared" si="32"/>
        <v>1681.21488</v>
      </c>
      <c r="BE286" s="1">
        <f t="shared" si="33"/>
        <v>0.8406001548</v>
      </c>
      <c r="BF286" s="1">
        <f t="shared" si="34"/>
        <v>0.1607582988</v>
      </c>
      <c r="BG286" s="1">
        <v>6.0</v>
      </c>
      <c r="BH286" s="1">
        <v>0.5</v>
      </c>
      <c r="BI286" s="1" t="s">
        <v>356</v>
      </c>
      <c r="BJ286" s="1">
        <v>2.0</v>
      </c>
      <c r="BK286" s="1" t="b">
        <v>1</v>
      </c>
      <c r="BL286" s="1">
        <v>1.660224530099999E9</v>
      </c>
      <c r="BM286" s="1">
        <v>1265.158666666667</v>
      </c>
      <c r="BN286" s="1">
        <v>1320.386</v>
      </c>
      <c r="BO286" s="1">
        <v>27.10761333333333</v>
      </c>
      <c r="BP286" s="1">
        <v>24.99998</v>
      </c>
      <c r="BQ286" s="1">
        <v>1262.58</v>
      </c>
      <c r="BR286" s="1">
        <v>27.09206666666666</v>
      </c>
      <c r="BS286" s="1">
        <v>500.1336666666667</v>
      </c>
      <c r="BT286" s="1">
        <v>99.45733999999999</v>
      </c>
      <c r="BU286" s="1">
        <v>0.1000371266666667</v>
      </c>
      <c r="BV286" s="1">
        <v>31.01328000000001</v>
      </c>
      <c r="BW286" s="1">
        <v>31.45573333333333</v>
      </c>
      <c r="BX286" s="1">
        <v>999.8999999999999</v>
      </c>
      <c r="BY286" s="1">
        <v>0.0</v>
      </c>
      <c r="BZ286" s="1">
        <v>0.0</v>
      </c>
      <c r="CA286" s="1">
        <v>9993.797333333332</v>
      </c>
      <c r="CB286" s="1">
        <v>0.0</v>
      </c>
      <c r="CC286" s="1">
        <v>7.442094666666666</v>
      </c>
      <c r="CD286" s="1">
        <v>-55.23021333333333</v>
      </c>
      <c r="CE286" s="1">
        <v>1300.409333333333</v>
      </c>
      <c r="CF286" s="1">
        <v>1354.243333333333</v>
      </c>
      <c r="CG286" s="1">
        <v>2.107621333333333</v>
      </c>
      <c r="CH286" s="1">
        <v>1320.386</v>
      </c>
      <c r="CI286" s="1">
        <v>24.99998</v>
      </c>
      <c r="CJ286" s="1">
        <v>2.69605</v>
      </c>
      <c r="CK286" s="1">
        <v>2.486434</v>
      </c>
      <c r="CL286" s="1">
        <v>22.26106</v>
      </c>
      <c r="CM286" s="1">
        <v>20.93796</v>
      </c>
      <c r="CN286" s="1">
        <v>2000.017333333333</v>
      </c>
      <c r="CO286" s="1">
        <v>0.9799936000000001</v>
      </c>
      <c r="CP286" s="1">
        <v>0.0200066</v>
      </c>
      <c r="CQ286" s="1">
        <v>0.0</v>
      </c>
      <c r="CR286" s="1">
        <v>2.402</v>
      </c>
      <c r="CS286" s="1">
        <v>0.0</v>
      </c>
      <c r="CT286" s="1">
        <v>22530.96666666667</v>
      </c>
      <c r="CU286" s="1">
        <v>17412.44</v>
      </c>
      <c r="CV286" s="1">
        <v>40.437</v>
      </c>
      <c r="CW286" s="1">
        <v>41.37913333333334</v>
      </c>
      <c r="CX286" s="1">
        <v>40.375</v>
      </c>
      <c r="CY286" s="1">
        <v>39.937</v>
      </c>
      <c r="CZ286" s="1">
        <v>40.625</v>
      </c>
      <c r="DA286" s="1">
        <v>1960.006666666667</v>
      </c>
      <c r="DB286" s="1">
        <v>40.01066666666667</v>
      </c>
      <c r="DC286" s="1">
        <v>0.0</v>
      </c>
      <c r="DD286" s="1">
        <v>1.6602245363E9</v>
      </c>
      <c r="DE286" s="1">
        <v>0.0</v>
      </c>
      <c r="DF286" s="1">
        <v>1.660224008E9</v>
      </c>
      <c r="DG286" s="1" t="s">
        <v>357</v>
      </c>
      <c r="DH286" s="1">
        <v>1.660224008E9</v>
      </c>
      <c r="DI286" s="1">
        <v>1.660224007E9</v>
      </c>
      <c r="DJ286" s="1">
        <v>1.0</v>
      </c>
      <c r="DK286" s="1">
        <v>0.091</v>
      </c>
      <c r="DL286" s="1">
        <v>-0.018</v>
      </c>
      <c r="DM286" s="1">
        <v>1.42</v>
      </c>
      <c r="DN286" s="1">
        <v>0.02</v>
      </c>
      <c r="DO286" s="1">
        <v>400.0</v>
      </c>
      <c r="DP286" s="1">
        <v>26.0</v>
      </c>
      <c r="DQ286" s="1">
        <v>0.31</v>
      </c>
      <c r="DR286" s="1">
        <v>0.11</v>
      </c>
      <c r="DS286" s="1">
        <v>12.10073532464815</v>
      </c>
      <c r="DT286" s="1">
        <v>0.3335887687694015</v>
      </c>
      <c r="DU286" s="1">
        <v>0.1742525051419243</v>
      </c>
      <c r="DV286" s="1">
        <v>1.0</v>
      </c>
      <c r="DW286" s="1">
        <v>43.7651283442944</v>
      </c>
      <c r="DX286" s="1">
        <v>-0.8920506236203777</v>
      </c>
      <c r="DY286" s="1">
        <v>0.1371021338653584</v>
      </c>
      <c r="DZ286" s="1">
        <v>0.0</v>
      </c>
      <c r="EA286" s="1">
        <v>-55.23056999999999</v>
      </c>
      <c r="EB286" s="1">
        <v>0.112783982202417</v>
      </c>
      <c r="EC286" s="1">
        <v>0.1496356823532841</v>
      </c>
      <c r="ED286" s="1">
        <v>1.0</v>
      </c>
      <c r="EE286" s="1">
        <v>1007.725499866764</v>
      </c>
      <c r="EF286" s="1">
        <v>279.2384646063921</v>
      </c>
      <c r="EG286" s="1">
        <v>21.04238828389288</v>
      </c>
      <c r="EH286" s="1">
        <v>0.0</v>
      </c>
      <c r="EI286" s="1">
        <v>2.11324975</v>
      </c>
      <c r="EJ286" s="1">
        <v>-0.097534446529081</v>
      </c>
      <c r="EK286" s="1">
        <v>0.01043323786930501</v>
      </c>
      <c r="EL286" s="1">
        <v>1.0</v>
      </c>
      <c r="EM286" s="1">
        <v>1.930687343797236</v>
      </c>
      <c r="EN286" s="1">
        <v>0.03354674487520982</v>
      </c>
      <c r="EO286" s="1">
        <v>0.0026468174446778</v>
      </c>
      <c r="EP286" s="1">
        <v>1.0</v>
      </c>
      <c r="EQ286" s="1">
        <v>4.0</v>
      </c>
      <c r="ER286" s="1">
        <v>6.0</v>
      </c>
      <c r="ES286" s="1" t="s">
        <v>375</v>
      </c>
      <c r="ET286" s="1">
        <v>2.9444</v>
      </c>
      <c r="EU286" s="1">
        <v>2.80103</v>
      </c>
      <c r="EV286" s="1">
        <v>0.197324</v>
      </c>
      <c r="EW286" s="1">
        <v>0.202423</v>
      </c>
      <c r="EX286" s="1">
        <v>0.117946</v>
      </c>
      <c r="EY286" s="1">
        <v>0.111525</v>
      </c>
      <c r="EZ286" s="1">
        <v>16503.9</v>
      </c>
      <c r="FA286" s="1">
        <v>17197.9</v>
      </c>
      <c r="FB286" s="1">
        <v>23900.6</v>
      </c>
      <c r="FC286" s="1">
        <v>25082.7</v>
      </c>
      <c r="FD286" s="1">
        <v>33738.7</v>
      </c>
      <c r="FE286" s="1">
        <v>35581.3</v>
      </c>
      <c r="FF286" s="1">
        <v>43561.5</v>
      </c>
      <c r="FG286" s="1">
        <v>46361.6</v>
      </c>
      <c r="FH286" s="1">
        <v>1.98892</v>
      </c>
      <c r="FI286" s="1">
        <v>1.9151</v>
      </c>
      <c r="FJ286" s="1">
        <v>0.133038</v>
      </c>
      <c r="FK286" s="1">
        <v>0.0</v>
      </c>
      <c r="FL286" s="1">
        <v>29.2951</v>
      </c>
      <c r="FM286" s="1">
        <v>999.9</v>
      </c>
      <c r="FN286" s="1">
        <v>69.7</v>
      </c>
      <c r="FO286" s="1">
        <v>31.8</v>
      </c>
      <c r="FP286" s="1">
        <v>33.0848</v>
      </c>
      <c r="FQ286" s="1">
        <v>64.184</v>
      </c>
      <c r="FR286" s="1">
        <v>26.4663</v>
      </c>
      <c r="FS286" s="1">
        <v>1.0</v>
      </c>
      <c r="FT286" s="1">
        <v>0.224065</v>
      </c>
      <c r="FU286" s="1">
        <v>0.483603</v>
      </c>
      <c r="FV286" s="1">
        <v>20.3241</v>
      </c>
      <c r="FW286" s="1">
        <v>5.2134</v>
      </c>
      <c r="FX286" s="1">
        <v>11.9072</v>
      </c>
      <c r="FY286" s="1">
        <v>5.00285</v>
      </c>
      <c r="FZ286" s="1">
        <v>3.28963</v>
      </c>
      <c r="GA286" s="1">
        <v>9999.0</v>
      </c>
      <c r="GB286" s="1">
        <v>9999.0</v>
      </c>
      <c r="GC286" s="1">
        <v>9999.0</v>
      </c>
      <c r="GD286" s="1">
        <v>999.9</v>
      </c>
      <c r="GE286" s="1">
        <v>1.85944</v>
      </c>
      <c r="GF286" s="1">
        <v>1.8544</v>
      </c>
      <c r="GG286" s="1">
        <v>1.8576</v>
      </c>
      <c r="GH286" s="1">
        <v>1.85601</v>
      </c>
      <c r="GI286" s="1">
        <v>1.85484</v>
      </c>
      <c r="GJ286" s="1">
        <v>1.85455</v>
      </c>
      <c r="GK286" s="1">
        <v>1.85309</v>
      </c>
      <c r="GL286" s="1">
        <v>1.85635</v>
      </c>
      <c r="GM286" s="1">
        <v>0.0</v>
      </c>
      <c r="GN286" s="1">
        <v>0.0</v>
      </c>
      <c r="GO286" s="1">
        <v>0.0</v>
      </c>
      <c r="GP286" s="1">
        <v>0.0</v>
      </c>
      <c r="GQ286" s="1" t="s">
        <v>359</v>
      </c>
      <c r="GR286" s="1" t="s">
        <v>360</v>
      </c>
      <c r="GS286" s="1" t="s">
        <v>361</v>
      </c>
      <c r="GT286" s="1" t="s">
        <v>361</v>
      </c>
      <c r="GU286" s="1" t="s">
        <v>361</v>
      </c>
      <c r="GV286" s="1" t="s">
        <v>361</v>
      </c>
      <c r="GW286" s="1">
        <v>0.0</v>
      </c>
      <c r="GX286" s="1">
        <v>100.0</v>
      </c>
      <c r="GY286" s="1">
        <v>100.0</v>
      </c>
      <c r="GZ286" s="1">
        <v>2.61</v>
      </c>
      <c r="HA286" s="1">
        <v>0.0156</v>
      </c>
      <c r="HB286" s="1">
        <v>0.4508132229881339</v>
      </c>
      <c r="HC286" s="1">
        <v>0.002931838302181297</v>
      </c>
      <c r="HD286" s="1">
        <v>-1.375455985948503E-6</v>
      </c>
      <c r="HE286" s="1">
        <v>3.07004744371273E-10</v>
      </c>
      <c r="HF286" s="1">
        <v>-0.06116048014925604</v>
      </c>
      <c r="HG286" s="1">
        <v>0.0100384331276165</v>
      </c>
      <c r="HH286" s="1">
        <v>-3.153267371123071E-4</v>
      </c>
      <c r="HI286" s="1">
        <v>1.819468599177705E-6</v>
      </c>
      <c r="HJ286" s="1">
        <v>1.0</v>
      </c>
      <c r="HK286" s="1">
        <v>2112.0</v>
      </c>
      <c r="HL286" s="1">
        <v>3.0</v>
      </c>
      <c r="HM286" s="1">
        <v>29.0</v>
      </c>
      <c r="HN286" s="1">
        <v>8.8</v>
      </c>
      <c r="HO286" s="1">
        <v>8.8</v>
      </c>
      <c r="HP286" s="1">
        <v>2.8064</v>
      </c>
      <c r="HQ286" s="1">
        <v>2.25708</v>
      </c>
      <c r="HR286" s="1">
        <v>1.4978</v>
      </c>
      <c r="HS286" s="1">
        <v>2.30347</v>
      </c>
      <c r="HT286" s="1">
        <v>1.54785</v>
      </c>
      <c r="HU286" s="1">
        <v>2.43652</v>
      </c>
      <c r="HV286" s="1">
        <v>35.6845</v>
      </c>
      <c r="HW286" s="1">
        <v>15.568</v>
      </c>
      <c r="HX286" s="1">
        <v>18.0</v>
      </c>
      <c r="HY286" s="1">
        <v>500.879</v>
      </c>
      <c r="HZ286" s="1">
        <v>519.194</v>
      </c>
      <c r="IA286" s="1">
        <v>28.6009</v>
      </c>
      <c r="IB286" s="1">
        <v>29.9803</v>
      </c>
      <c r="IC286" s="1">
        <v>30.0005</v>
      </c>
      <c r="ID286" s="1">
        <v>29.7444</v>
      </c>
      <c r="IE286" s="1">
        <v>29.8353</v>
      </c>
      <c r="IF286" s="1">
        <v>56.1745</v>
      </c>
      <c r="IG286" s="1">
        <v>27.3651</v>
      </c>
      <c r="IH286" s="1">
        <v>80.905</v>
      </c>
      <c r="II286" s="1">
        <v>28.5976</v>
      </c>
      <c r="IJ286" s="1">
        <v>1387.58</v>
      </c>
      <c r="IK286" s="1">
        <v>25.0904</v>
      </c>
      <c r="IL286" s="1">
        <v>100.745</v>
      </c>
      <c r="IM286" s="1">
        <v>100.482</v>
      </c>
      <c r="IN286" s="1" t="s">
        <v>362</v>
      </c>
    </row>
    <row r="287" ht="15.75" customHeight="1">
      <c r="A287" s="1">
        <v>271.0</v>
      </c>
      <c r="B287" s="1">
        <v>1.6602245386E9</v>
      </c>
      <c r="C287" s="1">
        <v>551.5999999046326</v>
      </c>
      <c r="D287" s="1" t="s">
        <v>877</v>
      </c>
      <c r="E287" s="1" t="s">
        <v>878</v>
      </c>
      <c r="F287" s="1">
        <v>1.0</v>
      </c>
      <c r="G287" s="1" t="s">
        <v>349</v>
      </c>
      <c r="H287" s="1" t="s">
        <v>350</v>
      </c>
      <c r="I287" s="1" t="s">
        <v>351</v>
      </c>
      <c r="J287" s="1" t="s">
        <v>352</v>
      </c>
      <c r="K287" s="1" t="s">
        <v>353</v>
      </c>
      <c r="L287" s="1" t="s">
        <v>354</v>
      </c>
      <c r="M287" s="1" t="s">
        <v>355</v>
      </c>
      <c r="N287" s="1">
        <v>1.6602245306E9</v>
      </c>
      <c r="O287" s="1">
        <f t="shared" si="1"/>
        <v>0.001796800463</v>
      </c>
      <c r="P287" s="1">
        <f t="shared" si="2"/>
        <v>1.796800463</v>
      </c>
      <c r="Q287" s="1">
        <f t="shared" si="3"/>
        <v>12.43705376</v>
      </c>
      <c r="R287" s="1">
        <f t="shared" si="4"/>
        <v>1267.66625</v>
      </c>
      <c r="S287" s="1">
        <f t="shared" si="5"/>
        <v>1008.565189</v>
      </c>
      <c r="T287" s="1">
        <f t="shared" si="6"/>
        <v>100.4101306</v>
      </c>
      <c r="U287" s="1">
        <f t="shared" si="7"/>
        <v>126.2055592</v>
      </c>
      <c r="V287" s="1">
        <f t="shared" si="8"/>
        <v>0.09075037761</v>
      </c>
      <c r="W287" s="1">
        <f t="shared" si="9"/>
        <v>2.91896057</v>
      </c>
      <c r="X287" s="1">
        <f t="shared" si="10"/>
        <v>0.08921159703</v>
      </c>
      <c r="Y287" s="1">
        <f t="shared" si="11"/>
        <v>0.05589332811</v>
      </c>
      <c r="Z287" s="1">
        <f t="shared" si="12"/>
        <v>321.5184107</v>
      </c>
      <c r="AA287" s="1">
        <f t="shared" si="13"/>
        <v>32.44263202</v>
      </c>
      <c r="AB287" s="1">
        <f t="shared" si="14"/>
        <v>31.456075</v>
      </c>
      <c r="AC287" s="1">
        <f t="shared" si="15"/>
        <v>4.630030565</v>
      </c>
      <c r="AD287" s="1">
        <f t="shared" si="16"/>
        <v>59.77448976</v>
      </c>
      <c r="AE287" s="1">
        <f t="shared" si="17"/>
        <v>2.698659578</v>
      </c>
      <c r="AF287" s="1">
        <f t="shared" si="18"/>
        <v>4.514734612</v>
      </c>
      <c r="AG287" s="1">
        <f t="shared" si="19"/>
        <v>1.931370987</v>
      </c>
      <c r="AH287" s="1">
        <f t="shared" si="20"/>
        <v>-79.23890043</v>
      </c>
      <c r="AI287" s="1">
        <f t="shared" si="21"/>
        <v>-69.71849972</v>
      </c>
      <c r="AJ287" s="1">
        <f t="shared" si="22"/>
        <v>-5.375970543</v>
      </c>
      <c r="AK287" s="1">
        <f t="shared" si="23"/>
        <v>167.18504</v>
      </c>
      <c r="AL287" s="1">
        <f t="shared" si="24"/>
        <v>43.75540466</v>
      </c>
      <c r="AM287" s="1">
        <f t="shared" si="25"/>
        <v>1.805232448</v>
      </c>
      <c r="AN287" s="1">
        <f t="shared" si="26"/>
        <v>12.43705376</v>
      </c>
      <c r="AO287" s="1">
        <v>1383.147661365132</v>
      </c>
      <c r="AP287" s="1">
        <v>1341.642424242424</v>
      </c>
      <c r="AQ287" s="1">
        <v>5.128560374735642</v>
      </c>
      <c r="AR287" s="1">
        <v>64.96869328460993</v>
      </c>
      <c r="AS287" s="1">
        <f t="shared" si="27"/>
        <v>1.796800463</v>
      </c>
      <c r="AT287" s="1">
        <v>24.99155862149926</v>
      </c>
      <c r="AU287" s="1">
        <v>27.09118969696971</v>
      </c>
      <c r="AV287" s="1">
        <v>-3.664756426455404E-4</v>
      </c>
      <c r="AW287" s="1">
        <v>84.42991726890527</v>
      </c>
      <c r="AX287" s="1">
        <v>0.0</v>
      </c>
      <c r="AY287" s="1">
        <v>0.0</v>
      </c>
      <c r="AZ287" s="1">
        <f t="shared" si="28"/>
        <v>1</v>
      </c>
      <c r="BA287" s="1">
        <f t="shared" si="29"/>
        <v>0</v>
      </c>
      <c r="BB287" s="1">
        <f t="shared" si="30"/>
        <v>51866.12567</v>
      </c>
      <c r="BC287" s="1">
        <f t="shared" si="31"/>
        <v>2000.01125</v>
      </c>
      <c r="BD287" s="1">
        <f t="shared" si="32"/>
        <v>1681.209769</v>
      </c>
      <c r="BE287" s="1">
        <f t="shared" si="33"/>
        <v>0.840600156</v>
      </c>
      <c r="BF287" s="1">
        <f t="shared" si="34"/>
        <v>0.1607583011</v>
      </c>
      <c r="BG287" s="1">
        <v>6.0</v>
      </c>
      <c r="BH287" s="1">
        <v>0.5</v>
      </c>
      <c r="BI287" s="1" t="s">
        <v>356</v>
      </c>
      <c r="BJ287" s="1">
        <v>2.0</v>
      </c>
      <c r="BK287" s="1" t="b">
        <v>1</v>
      </c>
      <c r="BL287" s="1">
        <v>1.6602245306E9</v>
      </c>
      <c r="BM287" s="1">
        <v>1267.66625</v>
      </c>
      <c r="BN287" s="1">
        <v>1322.904375</v>
      </c>
      <c r="BO287" s="1">
        <v>27.10656875</v>
      </c>
      <c r="BP287" s="1">
        <v>24.9995625</v>
      </c>
      <c r="BQ287" s="1">
        <v>1265.085625</v>
      </c>
      <c r="BR287" s="1">
        <v>27.09101875</v>
      </c>
      <c r="BS287" s="1">
        <v>500.1310625</v>
      </c>
      <c r="BT287" s="1">
        <v>99.457375</v>
      </c>
      <c r="BU287" s="1">
        <v>0.1000276</v>
      </c>
      <c r="BV287" s="1">
        <v>31.01304375</v>
      </c>
      <c r="BW287" s="1">
        <v>31.456075</v>
      </c>
      <c r="BX287" s="1">
        <v>999.9</v>
      </c>
      <c r="BY287" s="1">
        <v>0.0</v>
      </c>
      <c r="BZ287" s="1">
        <v>0.0</v>
      </c>
      <c r="CA287" s="1">
        <v>9993.990000000002</v>
      </c>
      <c r="CB287" s="1">
        <v>0.0</v>
      </c>
      <c r="CC287" s="1">
        <v>7.449146875</v>
      </c>
      <c r="CD287" s="1">
        <v>-55.24044375</v>
      </c>
      <c r="CE287" s="1">
        <v>1302.985625</v>
      </c>
      <c r="CF287" s="1">
        <v>1356.825625</v>
      </c>
      <c r="CG287" s="1">
        <v>2.106993125</v>
      </c>
      <c r="CH287" s="1">
        <v>1322.904375</v>
      </c>
      <c r="CI287" s="1">
        <v>24.9995625</v>
      </c>
      <c r="CJ287" s="1">
        <v>2.695946875</v>
      </c>
      <c r="CK287" s="1">
        <v>2.486393125</v>
      </c>
      <c r="CL287" s="1">
        <v>22.26043125</v>
      </c>
      <c r="CM287" s="1">
        <v>20.93769375</v>
      </c>
      <c r="CN287" s="1">
        <v>2000.01125</v>
      </c>
      <c r="CO287" s="1">
        <v>0.9799935625</v>
      </c>
      <c r="CP287" s="1">
        <v>0.0200066375</v>
      </c>
      <c r="CQ287" s="1">
        <v>0.0</v>
      </c>
      <c r="CR287" s="1">
        <v>2.346125</v>
      </c>
      <c r="CS287" s="1">
        <v>0.0</v>
      </c>
      <c r="CT287" s="1">
        <v>22530.3375</v>
      </c>
      <c r="CU287" s="1">
        <v>17412.3875</v>
      </c>
      <c r="CV287" s="1">
        <v>40.437</v>
      </c>
      <c r="CW287" s="1">
        <v>41.378875</v>
      </c>
      <c r="CX287" s="1">
        <v>40.375</v>
      </c>
      <c r="CY287" s="1">
        <v>39.937</v>
      </c>
      <c r="CZ287" s="1">
        <v>40.625</v>
      </c>
      <c r="DA287" s="1">
        <v>1960.000625</v>
      </c>
      <c r="DB287" s="1">
        <v>40.010625</v>
      </c>
      <c r="DC287" s="1">
        <v>0.0</v>
      </c>
      <c r="DD287" s="1">
        <v>1.6602245375E9</v>
      </c>
      <c r="DE287" s="1">
        <v>0.0</v>
      </c>
      <c r="DF287" s="1">
        <v>1.660224008E9</v>
      </c>
      <c r="DG287" s="1" t="s">
        <v>357</v>
      </c>
      <c r="DH287" s="1">
        <v>1.660224008E9</v>
      </c>
      <c r="DI287" s="1">
        <v>1.660224007E9</v>
      </c>
      <c r="DJ287" s="1">
        <v>1.0</v>
      </c>
      <c r="DK287" s="1">
        <v>0.091</v>
      </c>
      <c r="DL287" s="1">
        <v>-0.018</v>
      </c>
      <c r="DM287" s="1">
        <v>1.42</v>
      </c>
      <c r="DN287" s="1">
        <v>0.02</v>
      </c>
      <c r="DO287" s="1">
        <v>400.0</v>
      </c>
      <c r="DP287" s="1">
        <v>26.0</v>
      </c>
      <c r="DQ287" s="1">
        <v>0.31</v>
      </c>
      <c r="DR287" s="1">
        <v>0.11</v>
      </c>
      <c r="DS287" s="1">
        <v>12.10073532464815</v>
      </c>
      <c r="DT287" s="1">
        <v>0.3335887687694015</v>
      </c>
      <c r="DU287" s="1">
        <v>0.1742525051419243</v>
      </c>
      <c r="DV287" s="1">
        <v>1.0</v>
      </c>
      <c r="DW287" s="1">
        <v>43.7651283442944</v>
      </c>
      <c r="DX287" s="1">
        <v>-0.8920506236203777</v>
      </c>
      <c r="DY287" s="1">
        <v>0.1371021338653584</v>
      </c>
      <c r="DZ287" s="1">
        <v>0.0</v>
      </c>
      <c r="EA287" s="1">
        <v>-55.23056999999999</v>
      </c>
      <c r="EB287" s="1">
        <v>0.112783982202417</v>
      </c>
      <c r="EC287" s="1">
        <v>0.1496356823532841</v>
      </c>
      <c r="ED287" s="1">
        <v>1.0</v>
      </c>
      <c r="EE287" s="1">
        <v>1007.725499866764</v>
      </c>
      <c r="EF287" s="1">
        <v>279.2384646063921</v>
      </c>
      <c r="EG287" s="1">
        <v>21.04238828389288</v>
      </c>
      <c r="EH287" s="1">
        <v>0.0</v>
      </c>
      <c r="EI287" s="1">
        <v>2.11324975</v>
      </c>
      <c r="EJ287" s="1">
        <v>-0.097534446529081</v>
      </c>
      <c r="EK287" s="1">
        <v>0.01043323786930501</v>
      </c>
      <c r="EL287" s="1">
        <v>1.0</v>
      </c>
      <c r="EM287" s="1">
        <v>1.930687343797236</v>
      </c>
      <c r="EN287" s="1">
        <v>0.03354674487520982</v>
      </c>
      <c r="EO287" s="1">
        <v>0.0026468174446778</v>
      </c>
      <c r="EP287" s="1">
        <v>1.0</v>
      </c>
      <c r="EQ287" s="1">
        <v>4.0</v>
      </c>
      <c r="ER287" s="1">
        <v>6.0</v>
      </c>
      <c r="ES287" s="1" t="s">
        <v>375</v>
      </c>
      <c r="ET287" s="1">
        <v>2.94452</v>
      </c>
      <c r="EU287" s="1">
        <v>2.8011</v>
      </c>
      <c r="EV287" s="1">
        <v>0.197791</v>
      </c>
      <c r="EW287" s="1">
        <v>0.20287</v>
      </c>
      <c r="EX287" s="1">
        <v>0.117944</v>
      </c>
      <c r="EY287" s="1">
        <v>0.111542</v>
      </c>
      <c r="EZ287" s="1">
        <v>16494.1</v>
      </c>
      <c r="FA287" s="1">
        <v>17188.2</v>
      </c>
      <c r="FB287" s="1">
        <v>23900.3</v>
      </c>
      <c r="FC287" s="1">
        <v>25082.5</v>
      </c>
      <c r="FD287" s="1">
        <v>33738.4</v>
      </c>
      <c r="FE287" s="1">
        <v>35580.7</v>
      </c>
      <c r="FF287" s="1">
        <v>43560.9</v>
      </c>
      <c r="FG287" s="1">
        <v>46361.6</v>
      </c>
      <c r="FH287" s="1">
        <v>1.9888</v>
      </c>
      <c r="FI287" s="1">
        <v>1.9152</v>
      </c>
      <c r="FJ287" s="1">
        <v>0.13312</v>
      </c>
      <c r="FK287" s="1">
        <v>0.0</v>
      </c>
      <c r="FL287" s="1">
        <v>29.2963</v>
      </c>
      <c r="FM287" s="1">
        <v>999.9</v>
      </c>
      <c r="FN287" s="1">
        <v>69.7</v>
      </c>
      <c r="FO287" s="1">
        <v>31.8</v>
      </c>
      <c r="FP287" s="1">
        <v>33.0848</v>
      </c>
      <c r="FQ287" s="1">
        <v>64.324</v>
      </c>
      <c r="FR287" s="1">
        <v>26.1258</v>
      </c>
      <c r="FS287" s="1">
        <v>1.0</v>
      </c>
      <c r="FT287" s="1">
        <v>0.224223</v>
      </c>
      <c r="FU287" s="1">
        <v>0.478178</v>
      </c>
      <c r="FV287" s="1">
        <v>20.3241</v>
      </c>
      <c r="FW287" s="1">
        <v>5.2131</v>
      </c>
      <c r="FX287" s="1">
        <v>11.9071</v>
      </c>
      <c r="FY287" s="1">
        <v>5.00285</v>
      </c>
      <c r="FZ287" s="1">
        <v>3.28965</v>
      </c>
      <c r="GA287" s="1">
        <v>9999.0</v>
      </c>
      <c r="GB287" s="1">
        <v>9999.0</v>
      </c>
      <c r="GC287" s="1">
        <v>9999.0</v>
      </c>
      <c r="GD287" s="1">
        <v>999.9</v>
      </c>
      <c r="GE287" s="1">
        <v>1.85944</v>
      </c>
      <c r="GF287" s="1">
        <v>1.8544</v>
      </c>
      <c r="GG287" s="1">
        <v>1.8576</v>
      </c>
      <c r="GH287" s="1">
        <v>1.85598</v>
      </c>
      <c r="GI287" s="1">
        <v>1.85482</v>
      </c>
      <c r="GJ287" s="1">
        <v>1.85454</v>
      </c>
      <c r="GK287" s="1">
        <v>1.85307</v>
      </c>
      <c r="GL287" s="1">
        <v>1.85633</v>
      </c>
      <c r="GM287" s="1">
        <v>0.0</v>
      </c>
      <c r="GN287" s="1">
        <v>0.0</v>
      </c>
      <c r="GO287" s="1">
        <v>0.0</v>
      </c>
      <c r="GP287" s="1">
        <v>0.0</v>
      </c>
      <c r="GQ287" s="1" t="s">
        <v>359</v>
      </c>
      <c r="GR287" s="1" t="s">
        <v>360</v>
      </c>
      <c r="GS287" s="1" t="s">
        <v>361</v>
      </c>
      <c r="GT287" s="1" t="s">
        <v>361</v>
      </c>
      <c r="GU287" s="1" t="s">
        <v>361</v>
      </c>
      <c r="GV287" s="1" t="s">
        <v>361</v>
      </c>
      <c r="GW287" s="1">
        <v>0.0</v>
      </c>
      <c r="GX287" s="1">
        <v>100.0</v>
      </c>
      <c r="GY287" s="1">
        <v>100.0</v>
      </c>
      <c r="GZ287" s="1">
        <v>2.61</v>
      </c>
      <c r="HA287" s="1">
        <v>0.0156</v>
      </c>
      <c r="HB287" s="1">
        <v>0.4508132229881339</v>
      </c>
      <c r="HC287" s="1">
        <v>0.002931838302181297</v>
      </c>
      <c r="HD287" s="1">
        <v>-1.375455985948503E-6</v>
      </c>
      <c r="HE287" s="1">
        <v>3.07004744371273E-10</v>
      </c>
      <c r="HF287" s="1">
        <v>-0.06116048014925604</v>
      </c>
      <c r="HG287" s="1">
        <v>0.0100384331276165</v>
      </c>
      <c r="HH287" s="1">
        <v>-3.153267371123071E-4</v>
      </c>
      <c r="HI287" s="1">
        <v>1.819468599177705E-6</v>
      </c>
      <c r="HJ287" s="1">
        <v>1.0</v>
      </c>
      <c r="HK287" s="1">
        <v>2112.0</v>
      </c>
      <c r="HL287" s="1">
        <v>3.0</v>
      </c>
      <c r="HM287" s="1">
        <v>29.0</v>
      </c>
      <c r="HN287" s="1">
        <v>8.8</v>
      </c>
      <c r="HO287" s="1">
        <v>8.9</v>
      </c>
      <c r="HP287" s="1">
        <v>2.81128</v>
      </c>
      <c r="HQ287" s="1">
        <v>2.27173</v>
      </c>
      <c r="HR287" s="1">
        <v>1.4978</v>
      </c>
      <c r="HS287" s="1">
        <v>2.30347</v>
      </c>
      <c r="HT287" s="1">
        <v>1.54785</v>
      </c>
      <c r="HU287" s="1">
        <v>2.323</v>
      </c>
      <c r="HV287" s="1">
        <v>35.6845</v>
      </c>
      <c r="HW287" s="1">
        <v>15.5592</v>
      </c>
      <c r="HX287" s="1">
        <v>18.0</v>
      </c>
      <c r="HY287" s="1">
        <v>500.813</v>
      </c>
      <c r="HZ287" s="1">
        <v>519.27</v>
      </c>
      <c r="IA287" s="1">
        <v>28.5978</v>
      </c>
      <c r="IB287" s="1">
        <v>29.9815</v>
      </c>
      <c r="IC287" s="1">
        <v>30.0005</v>
      </c>
      <c r="ID287" s="1">
        <v>29.7457</v>
      </c>
      <c r="IE287" s="1">
        <v>29.836</v>
      </c>
      <c r="IF287" s="1">
        <v>56.2842</v>
      </c>
      <c r="IG287" s="1">
        <v>27.3651</v>
      </c>
      <c r="IH287" s="1">
        <v>80.905</v>
      </c>
      <c r="II287" s="1">
        <v>28.5976</v>
      </c>
      <c r="IJ287" s="1">
        <v>1387.58</v>
      </c>
      <c r="IK287" s="1">
        <v>25.0946</v>
      </c>
      <c r="IL287" s="1">
        <v>100.744</v>
      </c>
      <c r="IM287" s="1">
        <v>100.482</v>
      </c>
      <c r="IN287" s="1" t="s">
        <v>362</v>
      </c>
    </row>
    <row r="288" ht="15.75" customHeight="1">
      <c r="A288" s="1">
        <v>272.0</v>
      </c>
      <c r="B288" s="1">
        <v>1.6602245396E9</v>
      </c>
      <c r="C288" s="1">
        <v>552.5999999046326</v>
      </c>
      <c r="D288" s="1" t="s">
        <v>879</v>
      </c>
      <c r="E288" s="1" t="s">
        <v>880</v>
      </c>
      <c r="F288" s="1">
        <v>1.0</v>
      </c>
      <c r="G288" s="1" t="s">
        <v>349</v>
      </c>
      <c r="H288" s="1" t="s">
        <v>350</v>
      </c>
      <c r="I288" s="1" t="s">
        <v>351</v>
      </c>
      <c r="J288" s="1" t="s">
        <v>352</v>
      </c>
      <c r="K288" s="1" t="s">
        <v>353</v>
      </c>
      <c r="L288" s="1" t="s">
        <v>354</v>
      </c>
      <c r="M288" s="1" t="s">
        <v>355</v>
      </c>
      <c r="N288" s="1">
        <v>1.660224532099999E9</v>
      </c>
      <c r="O288" s="1">
        <f t="shared" si="1"/>
        <v>0.00179764089</v>
      </c>
      <c r="P288" s="1">
        <f t="shared" si="2"/>
        <v>1.79764089</v>
      </c>
      <c r="Q288" s="1">
        <f t="shared" si="3"/>
        <v>12.22509287</v>
      </c>
      <c r="R288" s="1">
        <f t="shared" si="4"/>
        <v>1275.229333</v>
      </c>
      <c r="S288" s="1">
        <f t="shared" si="5"/>
        <v>1019.642165</v>
      </c>
      <c r="T288" s="1">
        <f t="shared" si="6"/>
        <v>101.5128702</v>
      </c>
      <c r="U288" s="1">
        <f t="shared" si="7"/>
        <v>126.958451</v>
      </c>
      <c r="V288" s="1">
        <f t="shared" si="8"/>
        <v>0.09076431824</v>
      </c>
      <c r="W288" s="1">
        <f t="shared" si="9"/>
        <v>2.918823305</v>
      </c>
      <c r="X288" s="1">
        <f t="shared" si="10"/>
        <v>0.08922499812</v>
      </c>
      <c r="Y288" s="1">
        <f t="shared" si="11"/>
        <v>0.05590175108</v>
      </c>
      <c r="Z288" s="1">
        <f t="shared" si="12"/>
        <v>321.5164048</v>
      </c>
      <c r="AA288" s="1">
        <f t="shared" si="13"/>
        <v>32.44180748</v>
      </c>
      <c r="AB288" s="1">
        <f t="shared" si="14"/>
        <v>31.45726667</v>
      </c>
      <c r="AC288" s="1">
        <f t="shared" si="15"/>
        <v>4.630344114</v>
      </c>
      <c r="AD288" s="1">
        <f t="shared" si="16"/>
        <v>59.77012026</v>
      </c>
      <c r="AE288" s="1">
        <f t="shared" si="17"/>
        <v>2.69836122</v>
      </c>
      <c r="AF288" s="1">
        <f t="shared" si="18"/>
        <v>4.514565485</v>
      </c>
      <c r="AG288" s="1">
        <f t="shared" si="19"/>
        <v>1.931982894</v>
      </c>
      <c r="AH288" s="1">
        <f t="shared" si="20"/>
        <v>-79.27596323</v>
      </c>
      <c r="AI288" s="1">
        <f t="shared" si="21"/>
        <v>-70.00613975</v>
      </c>
      <c r="AJ288" s="1">
        <f t="shared" si="22"/>
        <v>-5.398418485</v>
      </c>
      <c r="AK288" s="1">
        <f t="shared" si="23"/>
        <v>166.8358833</v>
      </c>
      <c r="AL288" s="1">
        <f t="shared" si="24"/>
        <v>43.72132603</v>
      </c>
      <c r="AM288" s="1">
        <f t="shared" si="25"/>
        <v>1.802952596</v>
      </c>
      <c r="AN288" s="1">
        <f t="shared" si="26"/>
        <v>12.22509287</v>
      </c>
      <c r="AO288" s="1">
        <v>1388.309876393578</v>
      </c>
      <c r="AP288" s="1">
        <v>1346.85709090909</v>
      </c>
      <c r="AQ288" s="1">
        <v>5.169352647035398</v>
      </c>
      <c r="AR288" s="1">
        <v>64.96869328460993</v>
      </c>
      <c r="AS288" s="1">
        <f t="shared" si="27"/>
        <v>1.79764089</v>
      </c>
      <c r="AT288" s="1">
        <v>24.99060609847156</v>
      </c>
      <c r="AU288" s="1">
        <v>27.09029212121213</v>
      </c>
      <c r="AV288" s="1">
        <v>-2.274782192943191E-4</v>
      </c>
      <c r="AW288" s="1">
        <v>84.42991726890527</v>
      </c>
      <c r="AX288" s="1">
        <v>0.0</v>
      </c>
      <c r="AY288" s="1">
        <v>0.0</v>
      </c>
      <c r="AZ288" s="1">
        <f t="shared" si="28"/>
        <v>1</v>
      </c>
      <c r="BA288" s="1">
        <f t="shared" si="29"/>
        <v>0</v>
      </c>
      <c r="BB288" s="1">
        <f t="shared" si="30"/>
        <v>51862.3365</v>
      </c>
      <c r="BC288" s="1">
        <f t="shared" si="31"/>
        <v>1999.998667</v>
      </c>
      <c r="BD288" s="1">
        <f t="shared" si="32"/>
        <v>1681.1992</v>
      </c>
      <c r="BE288" s="1">
        <f t="shared" si="33"/>
        <v>0.8406001604</v>
      </c>
      <c r="BF288" s="1">
        <f t="shared" si="34"/>
        <v>0.1607583096</v>
      </c>
      <c r="BG288" s="1">
        <v>6.0</v>
      </c>
      <c r="BH288" s="1">
        <v>0.5</v>
      </c>
      <c r="BI288" s="1" t="s">
        <v>356</v>
      </c>
      <c r="BJ288" s="1">
        <v>2.0</v>
      </c>
      <c r="BK288" s="1" t="b">
        <v>1</v>
      </c>
      <c r="BL288" s="1">
        <v>1.660224532099999E9</v>
      </c>
      <c r="BM288" s="1">
        <v>1275.229333333333</v>
      </c>
      <c r="BN288" s="1">
        <v>1330.439333333333</v>
      </c>
      <c r="BO288" s="1">
        <v>27.10358666666666</v>
      </c>
      <c r="BP288" s="1">
        <v>24.99924</v>
      </c>
      <c r="BQ288" s="1">
        <v>1272.642</v>
      </c>
      <c r="BR288" s="1">
        <v>27.08802666666667</v>
      </c>
      <c r="BS288" s="1">
        <v>500.1322666666666</v>
      </c>
      <c r="BT288" s="1">
        <v>99.45734666666664</v>
      </c>
      <c r="BU288" s="1">
        <v>0.1000016933333333</v>
      </c>
      <c r="BV288" s="1">
        <v>31.01238666666667</v>
      </c>
      <c r="BW288" s="1">
        <v>31.45726666666667</v>
      </c>
      <c r="BX288" s="1">
        <v>999.8999999999999</v>
      </c>
      <c r="BY288" s="1">
        <v>0.0</v>
      </c>
      <c r="BZ288" s="1">
        <v>0.0</v>
      </c>
      <c r="CA288" s="1">
        <v>9993.209333333332</v>
      </c>
      <c r="CB288" s="1">
        <v>0.0</v>
      </c>
      <c r="CC288" s="1">
        <v>7.48229</v>
      </c>
      <c r="CD288" s="1">
        <v>-55.21162</v>
      </c>
      <c r="CE288" s="1">
        <v>1310.756</v>
      </c>
      <c r="CF288" s="1">
        <v>1364.553333333334</v>
      </c>
      <c r="CG288" s="1">
        <v>2.104338</v>
      </c>
      <c r="CH288" s="1">
        <v>1330.439333333333</v>
      </c>
      <c r="CI288" s="1">
        <v>24.99924</v>
      </c>
      <c r="CJ288" s="1">
        <v>2.695649333333333</v>
      </c>
      <c r="CK288" s="1">
        <v>2.48636</v>
      </c>
      <c r="CL288" s="1">
        <v>22.25861333333333</v>
      </c>
      <c r="CM288" s="1">
        <v>20.93747333333333</v>
      </c>
      <c r="CN288" s="1">
        <v>1999.998666666667</v>
      </c>
      <c r="CO288" s="1">
        <v>0.9799934000000001</v>
      </c>
      <c r="CP288" s="1">
        <v>0.0200068</v>
      </c>
      <c r="CQ288" s="1">
        <v>0.0</v>
      </c>
      <c r="CR288" s="1">
        <v>2.370733333333333</v>
      </c>
      <c r="CS288" s="1">
        <v>0.0</v>
      </c>
      <c r="CT288" s="1">
        <v>22528.45333333333</v>
      </c>
      <c r="CU288" s="1">
        <v>17412.27333333333</v>
      </c>
      <c r="CV288" s="1">
        <v>40.437</v>
      </c>
      <c r="CW288" s="1">
        <v>41.38326666666667</v>
      </c>
      <c r="CX288" s="1">
        <v>40.375</v>
      </c>
      <c r="CY288" s="1">
        <v>39.937</v>
      </c>
      <c r="CZ288" s="1">
        <v>40.625</v>
      </c>
      <c r="DA288" s="1">
        <v>1959.988</v>
      </c>
      <c r="DB288" s="1">
        <v>40.01066666666667</v>
      </c>
      <c r="DC288" s="1">
        <v>0.0</v>
      </c>
      <c r="DD288" s="1">
        <v>1.6602245381E9</v>
      </c>
      <c r="DE288" s="1">
        <v>0.0</v>
      </c>
      <c r="DF288" s="1">
        <v>1.660224008E9</v>
      </c>
      <c r="DG288" s="1" t="s">
        <v>357</v>
      </c>
      <c r="DH288" s="1">
        <v>1.660224008E9</v>
      </c>
      <c r="DI288" s="1">
        <v>1.660224007E9</v>
      </c>
      <c r="DJ288" s="1">
        <v>1.0</v>
      </c>
      <c r="DK288" s="1">
        <v>0.091</v>
      </c>
      <c r="DL288" s="1">
        <v>-0.018</v>
      </c>
      <c r="DM288" s="1">
        <v>1.42</v>
      </c>
      <c r="DN288" s="1">
        <v>0.02</v>
      </c>
      <c r="DO288" s="1">
        <v>400.0</v>
      </c>
      <c r="DP288" s="1">
        <v>26.0</v>
      </c>
      <c r="DQ288" s="1">
        <v>0.31</v>
      </c>
      <c r="DR288" s="1">
        <v>0.11</v>
      </c>
      <c r="DS288" s="1">
        <v>12.12599887593923</v>
      </c>
      <c r="DT288" s="1">
        <v>1.14941041921808</v>
      </c>
      <c r="DU288" s="1">
        <v>0.1938959225143204</v>
      </c>
      <c r="DV288" s="1">
        <v>0.0</v>
      </c>
      <c r="DW288" s="1">
        <v>43.74318260434067</v>
      </c>
      <c r="DX288" s="1">
        <v>-0.03180040637152925</v>
      </c>
      <c r="DY288" s="1">
        <v>0.1141707248018708</v>
      </c>
      <c r="DZ288" s="1">
        <v>1.0</v>
      </c>
      <c r="EA288" s="1">
        <v>-55.22858387096775</v>
      </c>
      <c r="EB288" s="1">
        <v>-0.5470741935484003</v>
      </c>
      <c r="EC288" s="1">
        <v>0.1418183369934788</v>
      </c>
      <c r="ED288" s="1">
        <v>1.0</v>
      </c>
      <c r="EE288" s="1">
        <v>1015.881334946899</v>
      </c>
      <c r="EF288" s="1">
        <v>252.7060765983532</v>
      </c>
      <c r="EG288" s="1">
        <v>18.41340011476607</v>
      </c>
      <c r="EH288" s="1">
        <v>0.0</v>
      </c>
      <c r="EI288" s="1">
        <v>2.110990487804878</v>
      </c>
      <c r="EJ288" s="1">
        <v>-0.08990132404181327</v>
      </c>
      <c r="EK288" s="1">
        <v>0.009816629482474753</v>
      </c>
      <c r="EL288" s="1">
        <v>1.0</v>
      </c>
      <c r="EM288" s="1">
        <v>1.931523630589633</v>
      </c>
      <c r="EN288" s="1">
        <v>0.02897836305145596</v>
      </c>
      <c r="EO288" s="1">
        <v>0.002303399342356784</v>
      </c>
      <c r="EP288" s="1">
        <v>1.0</v>
      </c>
      <c r="EQ288" s="1">
        <v>4.0</v>
      </c>
      <c r="ER288" s="1">
        <v>6.0</v>
      </c>
      <c r="ES288" s="1" t="s">
        <v>375</v>
      </c>
      <c r="ET288" s="1">
        <v>2.94461</v>
      </c>
      <c r="EU288" s="1">
        <v>2.80093</v>
      </c>
      <c r="EV288" s="1">
        <v>0.198257</v>
      </c>
      <c r="EW288" s="1">
        <v>0.203319</v>
      </c>
      <c r="EX288" s="1">
        <v>0.11794</v>
      </c>
      <c r="EY288" s="1">
        <v>0.111567</v>
      </c>
      <c r="EZ288" s="1">
        <v>16484.4</v>
      </c>
      <c r="FA288" s="1">
        <v>17178.4</v>
      </c>
      <c r="FB288" s="1">
        <v>23900.2</v>
      </c>
      <c r="FC288" s="1">
        <v>25082.4</v>
      </c>
      <c r="FD288" s="1">
        <v>33738.3</v>
      </c>
      <c r="FE288" s="1">
        <v>35579.5</v>
      </c>
      <c r="FF288" s="1">
        <v>43560.6</v>
      </c>
      <c r="FG288" s="1">
        <v>46361.3</v>
      </c>
      <c r="FH288" s="1">
        <v>1.98892</v>
      </c>
      <c r="FI288" s="1">
        <v>1.9152</v>
      </c>
      <c r="FJ288" s="1">
        <v>0.132702</v>
      </c>
      <c r="FK288" s="1">
        <v>0.0</v>
      </c>
      <c r="FL288" s="1">
        <v>29.297</v>
      </c>
      <c r="FM288" s="1">
        <v>999.9</v>
      </c>
      <c r="FN288" s="1">
        <v>69.7</v>
      </c>
      <c r="FO288" s="1">
        <v>31.8</v>
      </c>
      <c r="FP288" s="1">
        <v>33.086</v>
      </c>
      <c r="FQ288" s="1">
        <v>64.194</v>
      </c>
      <c r="FR288" s="1">
        <v>25.6571</v>
      </c>
      <c r="FS288" s="1">
        <v>1.0</v>
      </c>
      <c r="FT288" s="1">
        <v>0.22439</v>
      </c>
      <c r="FU288" s="1">
        <v>0.469785</v>
      </c>
      <c r="FV288" s="1">
        <v>20.324</v>
      </c>
      <c r="FW288" s="1">
        <v>5.21325</v>
      </c>
      <c r="FX288" s="1">
        <v>11.9066</v>
      </c>
      <c r="FY288" s="1">
        <v>5.0028</v>
      </c>
      <c r="FZ288" s="1">
        <v>3.28963</v>
      </c>
      <c r="GA288" s="1">
        <v>9999.0</v>
      </c>
      <c r="GB288" s="1">
        <v>9999.0</v>
      </c>
      <c r="GC288" s="1">
        <v>9999.0</v>
      </c>
      <c r="GD288" s="1">
        <v>999.9</v>
      </c>
      <c r="GE288" s="1">
        <v>1.85944</v>
      </c>
      <c r="GF288" s="1">
        <v>1.8544</v>
      </c>
      <c r="GG288" s="1">
        <v>1.8576</v>
      </c>
      <c r="GH288" s="1">
        <v>1.85596</v>
      </c>
      <c r="GI288" s="1">
        <v>1.85481</v>
      </c>
      <c r="GJ288" s="1">
        <v>1.85454</v>
      </c>
      <c r="GK288" s="1">
        <v>1.85306</v>
      </c>
      <c r="GL288" s="1">
        <v>1.85632</v>
      </c>
      <c r="GM288" s="1">
        <v>0.0</v>
      </c>
      <c r="GN288" s="1">
        <v>0.0</v>
      </c>
      <c r="GO288" s="1">
        <v>0.0</v>
      </c>
      <c r="GP288" s="1">
        <v>0.0</v>
      </c>
      <c r="GQ288" s="1" t="s">
        <v>359</v>
      </c>
      <c r="GR288" s="1" t="s">
        <v>360</v>
      </c>
      <c r="GS288" s="1" t="s">
        <v>361</v>
      </c>
      <c r="GT288" s="1" t="s">
        <v>361</v>
      </c>
      <c r="GU288" s="1" t="s">
        <v>361</v>
      </c>
      <c r="GV288" s="1" t="s">
        <v>361</v>
      </c>
      <c r="GW288" s="1">
        <v>0.0</v>
      </c>
      <c r="GX288" s="1">
        <v>100.0</v>
      </c>
      <c r="GY288" s="1">
        <v>100.0</v>
      </c>
      <c r="GZ288" s="1">
        <v>2.62</v>
      </c>
      <c r="HA288" s="1">
        <v>0.0156</v>
      </c>
      <c r="HB288" s="1">
        <v>0.4508132229881339</v>
      </c>
      <c r="HC288" s="1">
        <v>0.002931838302181297</v>
      </c>
      <c r="HD288" s="1">
        <v>-1.375455985948503E-6</v>
      </c>
      <c r="HE288" s="1">
        <v>3.07004744371273E-10</v>
      </c>
      <c r="HF288" s="1">
        <v>-0.06116048014925604</v>
      </c>
      <c r="HG288" s="1">
        <v>0.0100384331276165</v>
      </c>
      <c r="HH288" s="1">
        <v>-3.153267371123071E-4</v>
      </c>
      <c r="HI288" s="1">
        <v>1.819468599177705E-6</v>
      </c>
      <c r="HJ288" s="1">
        <v>1.0</v>
      </c>
      <c r="HK288" s="1">
        <v>2112.0</v>
      </c>
      <c r="HL288" s="1">
        <v>3.0</v>
      </c>
      <c r="HM288" s="1">
        <v>29.0</v>
      </c>
      <c r="HN288" s="1">
        <v>8.9</v>
      </c>
      <c r="HO288" s="1">
        <v>8.9</v>
      </c>
      <c r="HP288" s="1">
        <v>2.82227</v>
      </c>
      <c r="HQ288" s="1">
        <v>2.2644</v>
      </c>
      <c r="HR288" s="1">
        <v>1.4978</v>
      </c>
      <c r="HS288" s="1">
        <v>2.30347</v>
      </c>
      <c r="HT288" s="1">
        <v>1.54785</v>
      </c>
      <c r="HU288" s="1">
        <v>2.32666</v>
      </c>
      <c r="HV288" s="1">
        <v>35.6845</v>
      </c>
      <c r="HW288" s="1">
        <v>15.568</v>
      </c>
      <c r="HX288" s="1">
        <v>18.0</v>
      </c>
      <c r="HY288" s="1">
        <v>500.897</v>
      </c>
      <c r="HZ288" s="1">
        <v>519.275</v>
      </c>
      <c r="IA288" s="1">
        <v>28.595</v>
      </c>
      <c r="IB288" s="1">
        <v>29.9823</v>
      </c>
      <c r="IC288" s="1">
        <v>30.0005</v>
      </c>
      <c r="ID288" s="1">
        <v>29.747</v>
      </c>
      <c r="IE288" s="1">
        <v>29.8367</v>
      </c>
      <c r="IF288" s="1">
        <v>56.5127</v>
      </c>
      <c r="IG288" s="1">
        <v>27.3651</v>
      </c>
      <c r="IH288" s="1">
        <v>80.905</v>
      </c>
      <c r="II288" s="1">
        <v>28.5882</v>
      </c>
      <c r="IJ288" s="1">
        <v>1397.6</v>
      </c>
      <c r="IK288" s="1">
        <v>25.0968</v>
      </c>
      <c r="IL288" s="1">
        <v>100.743</v>
      </c>
      <c r="IM288" s="1">
        <v>100.481</v>
      </c>
      <c r="IN288" s="1" t="s">
        <v>362</v>
      </c>
    </row>
    <row r="289" ht="15.75" customHeight="1">
      <c r="A289" s="1">
        <v>273.0</v>
      </c>
      <c r="B289" s="1">
        <v>1.6602245406E9</v>
      </c>
      <c r="C289" s="1">
        <v>553.5999999046326</v>
      </c>
      <c r="D289" s="1" t="s">
        <v>881</v>
      </c>
      <c r="E289" s="1" t="s">
        <v>882</v>
      </c>
      <c r="F289" s="1">
        <v>1.0</v>
      </c>
      <c r="G289" s="1" t="s">
        <v>349</v>
      </c>
      <c r="H289" s="1" t="s">
        <v>350</v>
      </c>
      <c r="I289" s="1" t="s">
        <v>351</v>
      </c>
      <c r="J289" s="1" t="s">
        <v>352</v>
      </c>
      <c r="K289" s="1" t="s">
        <v>353</v>
      </c>
      <c r="L289" s="1" t="s">
        <v>354</v>
      </c>
      <c r="M289" s="1" t="s">
        <v>355</v>
      </c>
      <c r="N289" s="1">
        <v>1.6602245326E9</v>
      </c>
      <c r="O289" s="1">
        <f t="shared" si="1"/>
        <v>0.001796573402</v>
      </c>
      <c r="P289" s="1">
        <f t="shared" si="2"/>
        <v>1.796573402</v>
      </c>
      <c r="Q289" s="1">
        <f t="shared" si="3"/>
        <v>12.11026579</v>
      </c>
      <c r="R289" s="1">
        <f t="shared" si="4"/>
        <v>1277.74</v>
      </c>
      <c r="S289" s="1">
        <f t="shared" si="5"/>
        <v>1023.961816</v>
      </c>
      <c r="T289" s="1">
        <f t="shared" si="6"/>
        <v>101.9428975</v>
      </c>
      <c r="U289" s="1">
        <f t="shared" si="7"/>
        <v>127.2083742</v>
      </c>
      <c r="V289" s="1">
        <f t="shared" si="8"/>
        <v>0.09070715815</v>
      </c>
      <c r="W289" s="1">
        <f t="shared" si="9"/>
        <v>2.919013561</v>
      </c>
      <c r="X289" s="1">
        <f t="shared" si="10"/>
        <v>0.08916985691</v>
      </c>
      <c r="Y289" s="1">
        <f t="shared" si="11"/>
        <v>0.05586711077</v>
      </c>
      <c r="Z289" s="1">
        <f t="shared" si="12"/>
        <v>321.5157174</v>
      </c>
      <c r="AA289" s="1">
        <f t="shared" si="13"/>
        <v>32.44181446</v>
      </c>
      <c r="AB289" s="1">
        <f t="shared" si="14"/>
        <v>31.4571</v>
      </c>
      <c r="AC289" s="1">
        <f t="shared" si="15"/>
        <v>4.63030026</v>
      </c>
      <c r="AD289" s="1">
        <f t="shared" si="16"/>
        <v>59.76870949</v>
      </c>
      <c r="AE289" s="1">
        <f t="shared" si="17"/>
        <v>2.698269775</v>
      </c>
      <c r="AF289" s="1">
        <f t="shared" si="18"/>
        <v>4.514519048</v>
      </c>
      <c r="AG289" s="1">
        <f t="shared" si="19"/>
        <v>1.932030485</v>
      </c>
      <c r="AH289" s="1">
        <f t="shared" si="20"/>
        <v>-79.22888703</v>
      </c>
      <c r="AI289" s="1">
        <f t="shared" si="21"/>
        <v>-70.01286674</v>
      </c>
      <c r="AJ289" s="1">
        <f t="shared" si="22"/>
        <v>-5.398576097</v>
      </c>
      <c r="AK289" s="1">
        <f t="shared" si="23"/>
        <v>166.8753876</v>
      </c>
      <c r="AL289" s="1">
        <f t="shared" si="24"/>
        <v>43.71833498</v>
      </c>
      <c r="AM289" s="1">
        <f t="shared" si="25"/>
        <v>1.801574082</v>
      </c>
      <c r="AN289" s="1">
        <f t="shared" si="26"/>
        <v>12.11026579</v>
      </c>
      <c r="AO289" s="1">
        <v>1393.427358097107</v>
      </c>
      <c r="AP289" s="1">
        <v>1352.048303030302</v>
      </c>
      <c r="AQ289" s="1">
        <v>5.182531393087187</v>
      </c>
      <c r="AR289" s="1">
        <v>64.96869328460993</v>
      </c>
      <c r="AS289" s="1">
        <f t="shared" si="27"/>
        <v>1.796573402</v>
      </c>
      <c r="AT289" s="1">
        <v>24.99138371287438</v>
      </c>
      <c r="AU289" s="1">
        <v>27.08923878787878</v>
      </c>
      <c r="AV289" s="1">
        <v>-1.374770223253915E-4</v>
      </c>
      <c r="AW289" s="1">
        <v>84.42991726890527</v>
      </c>
      <c r="AX289" s="1">
        <v>0.0</v>
      </c>
      <c r="AY289" s="1">
        <v>0.0</v>
      </c>
      <c r="AZ289" s="1">
        <f t="shared" si="28"/>
        <v>1</v>
      </c>
      <c r="BA289" s="1">
        <f t="shared" si="29"/>
        <v>0</v>
      </c>
      <c r="BB289" s="1">
        <f t="shared" si="30"/>
        <v>51867.77362</v>
      </c>
      <c r="BC289" s="1">
        <f t="shared" si="31"/>
        <v>1999.994375</v>
      </c>
      <c r="BD289" s="1">
        <f t="shared" si="32"/>
        <v>1681.195594</v>
      </c>
      <c r="BE289" s="1">
        <f t="shared" si="33"/>
        <v>0.8406001611</v>
      </c>
      <c r="BF289" s="1">
        <f t="shared" si="34"/>
        <v>0.1607583109</v>
      </c>
      <c r="BG289" s="1">
        <v>6.0</v>
      </c>
      <c r="BH289" s="1">
        <v>0.5</v>
      </c>
      <c r="BI289" s="1" t="s">
        <v>356</v>
      </c>
      <c r="BJ289" s="1">
        <v>2.0</v>
      </c>
      <c r="BK289" s="1" t="b">
        <v>1</v>
      </c>
      <c r="BL289" s="1">
        <v>1.6602245326E9</v>
      </c>
      <c r="BM289" s="1">
        <v>1277.74</v>
      </c>
      <c r="BN289" s="1">
        <v>1332.95</v>
      </c>
      <c r="BO289" s="1">
        <v>27.102675</v>
      </c>
      <c r="BP289" s="1">
        <v>24.999925</v>
      </c>
      <c r="BQ289" s="1">
        <v>1275.150625</v>
      </c>
      <c r="BR289" s="1">
        <v>27.0871125</v>
      </c>
      <c r="BS289" s="1">
        <v>500.1298125</v>
      </c>
      <c r="BT289" s="1">
        <v>99.4573375</v>
      </c>
      <c r="BU289" s="1">
        <v>0.0999857125</v>
      </c>
      <c r="BV289" s="1">
        <v>31.01220625</v>
      </c>
      <c r="BW289" s="1">
        <v>31.4571</v>
      </c>
      <c r="BX289" s="1">
        <v>999.9</v>
      </c>
      <c r="BY289" s="1">
        <v>0.0</v>
      </c>
      <c r="BZ289" s="1">
        <v>0.0</v>
      </c>
      <c r="CA289" s="1">
        <v>9994.29625</v>
      </c>
      <c r="CB289" s="1">
        <v>0.0</v>
      </c>
      <c r="CC289" s="1">
        <v>7.487284375</v>
      </c>
      <c r="CD289" s="1">
        <v>-55.211175</v>
      </c>
      <c r="CE289" s="1">
        <v>1313.335625</v>
      </c>
      <c r="CF289" s="1">
        <v>1367.129375</v>
      </c>
      <c r="CG289" s="1">
        <v>2.10274125</v>
      </c>
      <c r="CH289" s="1">
        <v>1332.95</v>
      </c>
      <c r="CI289" s="1">
        <v>24.999925</v>
      </c>
      <c r="CJ289" s="1">
        <v>2.69555875</v>
      </c>
      <c r="CK289" s="1">
        <v>2.486428125</v>
      </c>
      <c r="CL289" s="1">
        <v>22.2580625</v>
      </c>
      <c r="CM289" s="1">
        <v>20.93791875</v>
      </c>
      <c r="CN289" s="1">
        <v>1999.994375</v>
      </c>
      <c r="CO289" s="1">
        <v>0.979993375</v>
      </c>
      <c r="CP289" s="1">
        <v>0.020006825</v>
      </c>
      <c r="CQ289" s="1">
        <v>0.0</v>
      </c>
      <c r="CR289" s="1">
        <v>2.3601875</v>
      </c>
      <c r="CS289" s="1">
        <v>0.0</v>
      </c>
      <c r="CT289" s="1">
        <v>22527.8625</v>
      </c>
      <c r="CU289" s="1">
        <v>17412.2375</v>
      </c>
      <c r="CV289" s="1">
        <v>40.437</v>
      </c>
      <c r="CW289" s="1">
        <v>41.38275</v>
      </c>
      <c r="CX289" s="1">
        <v>40.375</v>
      </c>
      <c r="CY289" s="1">
        <v>39.937</v>
      </c>
      <c r="CZ289" s="1">
        <v>40.625</v>
      </c>
      <c r="DA289" s="1">
        <v>1959.98375</v>
      </c>
      <c r="DB289" s="1">
        <v>40.010625</v>
      </c>
      <c r="DC289" s="1">
        <v>0.0</v>
      </c>
      <c r="DD289" s="1">
        <v>1.6602245393E9</v>
      </c>
      <c r="DE289" s="1">
        <v>0.0</v>
      </c>
      <c r="DF289" s="1">
        <v>1.660224008E9</v>
      </c>
      <c r="DG289" s="1" t="s">
        <v>357</v>
      </c>
      <c r="DH289" s="1">
        <v>1.660224008E9</v>
      </c>
      <c r="DI289" s="1">
        <v>1.660224007E9</v>
      </c>
      <c r="DJ289" s="1">
        <v>1.0</v>
      </c>
      <c r="DK289" s="1">
        <v>0.091</v>
      </c>
      <c r="DL289" s="1">
        <v>-0.018</v>
      </c>
      <c r="DM289" s="1">
        <v>1.42</v>
      </c>
      <c r="DN289" s="1">
        <v>0.02</v>
      </c>
      <c r="DO289" s="1">
        <v>400.0</v>
      </c>
      <c r="DP289" s="1">
        <v>26.0</v>
      </c>
      <c r="DQ289" s="1">
        <v>0.31</v>
      </c>
      <c r="DR289" s="1">
        <v>0.11</v>
      </c>
      <c r="DS289" s="1">
        <v>12.12091930408895</v>
      </c>
      <c r="DT289" s="1">
        <v>1.959502383033765</v>
      </c>
      <c r="DU289" s="1">
        <v>0.1959426708631663</v>
      </c>
      <c r="DV289" s="1">
        <v>0.0</v>
      </c>
      <c r="DW289" s="1">
        <v>43.72478370545649</v>
      </c>
      <c r="DX289" s="1">
        <v>0.270401174515215</v>
      </c>
      <c r="DY289" s="1">
        <v>0.09464619085418179</v>
      </c>
      <c r="DZ289" s="1">
        <v>1.0</v>
      </c>
      <c r="EA289" s="1">
        <v>-55.20357666666668</v>
      </c>
      <c r="EB289" s="1">
        <v>-1.214931256952167</v>
      </c>
      <c r="EC289" s="1">
        <v>0.1257412254946191</v>
      </c>
      <c r="ED289" s="1">
        <v>0.0</v>
      </c>
      <c r="EE289" s="1">
        <v>1021.719919493575</v>
      </c>
      <c r="EF289" s="1">
        <v>249.3743434639626</v>
      </c>
      <c r="EG289" s="1">
        <v>18.72900760004633</v>
      </c>
      <c r="EH289" s="1">
        <v>0.0</v>
      </c>
      <c r="EI289" s="1">
        <v>2.107066</v>
      </c>
      <c r="EJ289" s="1">
        <v>-0.09281110694184011</v>
      </c>
      <c r="EK289" s="1">
        <v>0.01012445722001926</v>
      </c>
      <c r="EL289" s="1">
        <v>1.0</v>
      </c>
      <c r="EM289" s="1">
        <v>1.931943564335564</v>
      </c>
      <c r="EN289" s="1">
        <v>0.02462597738854313</v>
      </c>
      <c r="EO289" s="1">
        <v>0.002140979845896924</v>
      </c>
      <c r="EP289" s="1">
        <v>1.0</v>
      </c>
      <c r="EQ289" s="1">
        <v>3.0</v>
      </c>
      <c r="ER289" s="1">
        <v>6.0</v>
      </c>
      <c r="ES289" s="1" t="s">
        <v>378</v>
      </c>
      <c r="ET289" s="1">
        <v>2.9443</v>
      </c>
      <c r="EU289" s="1">
        <v>2.80096</v>
      </c>
      <c r="EV289" s="1">
        <v>0.198716</v>
      </c>
      <c r="EW289" s="1">
        <v>0.203767</v>
      </c>
      <c r="EX289" s="1">
        <v>0.117936</v>
      </c>
      <c r="EY289" s="1">
        <v>0.1116</v>
      </c>
      <c r="EZ289" s="1">
        <v>16474.9</v>
      </c>
      <c r="FA289" s="1">
        <v>17168.6</v>
      </c>
      <c r="FB289" s="1">
        <v>23900.1</v>
      </c>
      <c r="FC289" s="1">
        <v>25082.3</v>
      </c>
      <c r="FD289" s="1">
        <v>33738.3</v>
      </c>
      <c r="FE289" s="1">
        <v>35578.0</v>
      </c>
      <c r="FF289" s="1">
        <v>43560.4</v>
      </c>
      <c r="FG289" s="1">
        <v>46361.2</v>
      </c>
      <c r="FH289" s="1">
        <v>1.98895</v>
      </c>
      <c r="FI289" s="1">
        <v>1.91513</v>
      </c>
      <c r="FJ289" s="1">
        <v>0.132583</v>
      </c>
      <c r="FK289" s="1">
        <v>0.0</v>
      </c>
      <c r="FL289" s="1">
        <v>29.2982</v>
      </c>
      <c r="FM289" s="1">
        <v>999.9</v>
      </c>
      <c r="FN289" s="1">
        <v>69.7</v>
      </c>
      <c r="FO289" s="1">
        <v>31.8</v>
      </c>
      <c r="FP289" s="1">
        <v>33.085</v>
      </c>
      <c r="FQ289" s="1">
        <v>64.274</v>
      </c>
      <c r="FR289" s="1">
        <v>26.3181</v>
      </c>
      <c r="FS289" s="1">
        <v>1.0</v>
      </c>
      <c r="FT289" s="1">
        <v>0.224306</v>
      </c>
      <c r="FU289" s="1">
        <v>0.469785</v>
      </c>
      <c r="FV289" s="1">
        <v>20.3239</v>
      </c>
      <c r="FW289" s="1">
        <v>5.21325</v>
      </c>
      <c r="FX289" s="1">
        <v>11.9068</v>
      </c>
      <c r="FY289" s="1">
        <v>5.0027</v>
      </c>
      <c r="FZ289" s="1">
        <v>3.28958</v>
      </c>
      <c r="GA289" s="1">
        <v>9999.0</v>
      </c>
      <c r="GB289" s="1">
        <v>9999.0</v>
      </c>
      <c r="GC289" s="1">
        <v>9999.0</v>
      </c>
      <c r="GD289" s="1">
        <v>999.9</v>
      </c>
      <c r="GE289" s="1">
        <v>1.85944</v>
      </c>
      <c r="GF289" s="1">
        <v>1.8544</v>
      </c>
      <c r="GG289" s="1">
        <v>1.8576</v>
      </c>
      <c r="GH289" s="1">
        <v>1.85596</v>
      </c>
      <c r="GI289" s="1">
        <v>1.85481</v>
      </c>
      <c r="GJ289" s="1">
        <v>1.85454</v>
      </c>
      <c r="GK289" s="1">
        <v>1.85305</v>
      </c>
      <c r="GL289" s="1">
        <v>1.85632</v>
      </c>
      <c r="GM289" s="1">
        <v>0.0</v>
      </c>
      <c r="GN289" s="1">
        <v>0.0</v>
      </c>
      <c r="GO289" s="1">
        <v>0.0</v>
      </c>
      <c r="GP289" s="1">
        <v>0.0</v>
      </c>
      <c r="GQ289" s="1" t="s">
        <v>359</v>
      </c>
      <c r="GR289" s="1" t="s">
        <v>360</v>
      </c>
      <c r="GS289" s="1" t="s">
        <v>361</v>
      </c>
      <c r="GT289" s="1" t="s">
        <v>361</v>
      </c>
      <c r="GU289" s="1" t="s">
        <v>361</v>
      </c>
      <c r="GV289" s="1" t="s">
        <v>361</v>
      </c>
      <c r="GW289" s="1">
        <v>0.0</v>
      </c>
      <c r="GX289" s="1">
        <v>100.0</v>
      </c>
      <c r="GY289" s="1">
        <v>100.0</v>
      </c>
      <c r="GZ289" s="1">
        <v>2.63</v>
      </c>
      <c r="HA289" s="1">
        <v>0.0156</v>
      </c>
      <c r="HB289" s="1">
        <v>0.4508132229881339</v>
      </c>
      <c r="HC289" s="1">
        <v>0.002931838302181297</v>
      </c>
      <c r="HD289" s="1">
        <v>-1.375455985948503E-6</v>
      </c>
      <c r="HE289" s="1">
        <v>3.07004744371273E-10</v>
      </c>
      <c r="HF289" s="1">
        <v>-0.06116048014925604</v>
      </c>
      <c r="HG289" s="1">
        <v>0.0100384331276165</v>
      </c>
      <c r="HH289" s="1">
        <v>-3.153267371123071E-4</v>
      </c>
      <c r="HI289" s="1">
        <v>1.819468599177705E-6</v>
      </c>
      <c r="HJ289" s="1">
        <v>1.0</v>
      </c>
      <c r="HK289" s="1">
        <v>2112.0</v>
      </c>
      <c r="HL289" s="1">
        <v>3.0</v>
      </c>
      <c r="HM289" s="1">
        <v>29.0</v>
      </c>
      <c r="HN289" s="1">
        <v>8.9</v>
      </c>
      <c r="HO289" s="1">
        <v>8.9</v>
      </c>
      <c r="HP289" s="1">
        <v>2.82837</v>
      </c>
      <c r="HQ289" s="1">
        <v>2.25586</v>
      </c>
      <c r="HR289" s="1">
        <v>1.4978</v>
      </c>
      <c r="HS289" s="1">
        <v>2.30347</v>
      </c>
      <c r="HT289" s="1">
        <v>1.54785</v>
      </c>
      <c r="HU289" s="1">
        <v>2.44141</v>
      </c>
      <c r="HV289" s="1">
        <v>35.6845</v>
      </c>
      <c r="HW289" s="1">
        <v>15.5768</v>
      </c>
      <c r="HX289" s="1">
        <v>18.0</v>
      </c>
      <c r="HY289" s="1">
        <v>500.918</v>
      </c>
      <c r="HZ289" s="1">
        <v>519.233</v>
      </c>
      <c r="IA289" s="1">
        <v>28.5929</v>
      </c>
      <c r="IB289" s="1">
        <v>29.9836</v>
      </c>
      <c r="IC289" s="1">
        <v>30.0004</v>
      </c>
      <c r="ID289" s="1">
        <v>29.7477</v>
      </c>
      <c r="IE289" s="1">
        <v>29.8378</v>
      </c>
      <c r="IF289" s="1">
        <v>56.6212</v>
      </c>
      <c r="IG289" s="1">
        <v>27.3651</v>
      </c>
      <c r="IH289" s="1">
        <v>80.905</v>
      </c>
      <c r="II289" s="1">
        <v>28.5882</v>
      </c>
      <c r="IJ289" s="1">
        <v>1397.6</v>
      </c>
      <c r="IK289" s="1">
        <v>25.0971</v>
      </c>
      <c r="IL289" s="1">
        <v>100.742</v>
      </c>
      <c r="IM289" s="1">
        <v>100.48</v>
      </c>
      <c r="IN289" s="1" t="s">
        <v>362</v>
      </c>
    </row>
    <row r="290" ht="15.75" customHeight="1">
      <c r="A290" s="1">
        <v>274.0</v>
      </c>
      <c r="B290" s="1">
        <v>1.6602245416E9</v>
      </c>
      <c r="C290" s="1">
        <v>554.5999999046326</v>
      </c>
      <c r="D290" s="1" t="s">
        <v>883</v>
      </c>
      <c r="E290" s="1" t="s">
        <v>884</v>
      </c>
      <c r="F290" s="1">
        <v>1.0</v>
      </c>
      <c r="G290" s="1" t="s">
        <v>349</v>
      </c>
      <c r="H290" s="1" t="s">
        <v>350</v>
      </c>
      <c r="I290" s="1" t="s">
        <v>351</v>
      </c>
      <c r="J290" s="1" t="s">
        <v>352</v>
      </c>
      <c r="K290" s="1" t="s">
        <v>353</v>
      </c>
      <c r="L290" s="1" t="s">
        <v>354</v>
      </c>
      <c r="M290" s="1" t="s">
        <v>355</v>
      </c>
      <c r="N290" s="1">
        <v>1.660224534099999E9</v>
      </c>
      <c r="O290" s="1">
        <f t="shared" si="1"/>
        <v>0.001793989419</v>
      </c>
      <c r="P290" s="1">
        <f t="shared" si="2"/>
        <v>1.793989419</v>
      </c>
      <c r="Q290" s="1">
        <f t="shared" si="3"/>
        <v>12.21514186</v>
      </c>
      <c r="R290" s="1">
        <f t="shared" si="4"/>
        <v>1285.274667</v>
      </c>
      <c r="S290" s="1">
        <f t="shared" si="5"/>
        <v>1029.046573</v>
      </c>
      <c r="T290" s="1">
        <f t="shared" si="6"/>
        <v>102.4491526</v>
      </c>
      <c r="U290" s="1">
        <f t="shared" si="7"/>
        <v>127.9585432</v>
      </c>
      <c r="V290" s="1">
        <f t="shared" si="8"/>
        <v>0.09055503003</v>
      </c>
      <c r="W290" s="1">
        <f t="shared" si="9"/>
        <v>2.919181035</v>
      </c>
      <c r="X290" s="1">
        <f t="shared" si="10"/>
        <v>0.08902292033</v>
      </c>
      <c r="Y290" s="1">
        <f t="shared" si="11"/>
        <v>0.05577481997</v>
      </c>
      <c r="Z290" s="1">
        <f t="shared" si="12"/>
        <v>321.5128936</v>
      </c>
      <c r="AA290" s="1">
        <f t="shared" si="13"/>
        <v>32.44166846</v>
      </c>
      <c r="AB290" s="1">
        <f t="shared" si="14"/>
        <v>31.45762667</v>
      </c>
      <c r="AC290" s="1">
        <f t="shared" si="15"/>
        <v>4.63043884</v>
      </c>
      <c r="AD290" s="1">
        <f t="shared" si="16"/>
        <v>59.76522907</v>
      </c>
      <c r="AE290" s="1">
        <f t="shared" si="17"/>
        <v>2.698000937</v>
      </c>
      <c r="AF290" s="1">
        <f t="shared" si="18"/>
        <v>4.514332127</v>
      </c>
      <c r="AG290" s="1">
        <f t="shared" si="19"/>
        <v>1.932437903</v>
      </c>
      <c r="AH290" s="1">
        <f t="shared" si="20"/>
        <v>-79.1149334</v>
      </c>
      <c r="AI290" s="1">
        <f t="shared" si="21"/>
        <v>-70.21406626</v>
      </c>
      <c r="AJ290" s="1">
        <f t="shared" si="22"/>
        <v>-5.41377434</v>
      </c>
      <c r="AK290" s="1">
        <f t="shared" si="23"/>
        <v>166.7701196</v>
      </c>
      <c r="AL290" s="1">
        <f t="shared" si="24"/>
        <v>43.70495273</v>
      </c>
      <c r="AM290" s="1">
        <f t="shared" si="25"/>
        <v>1.798512703</v>
      </c>
      <c r="AN290" s="1">
        <f t="shared" si="26"/>
        <v>12.21514186</v>
      </c>
      <c r="AO290" s="1">
        <v>1398.524634622177</v>
      </c>
      <c r="AP290" s="1">
        <v>1357.134484848485</v>
      </c>
      <c r="AQ290" s="1">
        <v>5.159257981047884</v>
      </c>
      <c r="AR290" s="1">
        <v>64.96869328460993</v>
      </c>
      <c r="AS290" s="1">
        <f t="shared" si="27"/>
        <v>1.793989419</v>
      </c>
      <c r="AT290" s="1">
        <v>24.99346541504334</v>
      </c>
      <c r="AU290" s="1">
        <v>27.08806181818181</v>
      </c>
      <c r="AV290" s="1">
        <v>-9.393512398221272E-5</v>
      </c>
      <c r="AW290" s="1">
        <v>84.42991726890527</v>
      </c>
      <c r="AX290" s="1">
        <v>0.0</v>
      </c>
      <c r="AY290" s="1">
        <v>0.0</v>
      </c>
      <c r="AZ290" s="1">
        <f t="shared" si="28"/>
        <v>1</v>
      </c>
      <c r="BA290" s="1">
        <f t="shared" si="29"/>
        <v>0</v>
      </c>
      <c r="BB290" s="1">
        <f t="shared" si="30"/>
        <v>51872.65792</v>
      </c>
      <c r="BC290" s="1">
        <f t="shared" si="31"/>
        <v>1999.976667</v>
      </c>
      <c r="BD290" s="1">
        <f t="shared" si="32"/>
        <v>1681.18072</v>
      </c>
      <c r="BE290" s="1">
        <f t="shared" si="33"/>
        <v>0.840600167</v>
      </c>
      <c r="BF290" s="1">
        <f t="shared" si="34"/>
        <v>0.1607583223</v>
      </c>
      <c r="BG290" s="1">
        <v>6.0</v>
      </c>
      <c r="BH290" s="1">
        <v>0.5</v>
      </c>
      <c r="BI290" s="1" t="s">
        <v>356</v>
      </c>
      <c r="BJ290" s="1">
        <v>2.0</v>
      </c>
      <c r="BK290" s="1" t="b">
        <v>1</v>
      </c>
      <c r="BL290" s="1">
        <v>1.660224534099999E9</v>
      </c>
      <c r="BM290" s="1">
        <v>1285.274666666667</v>
      </c>
      <c r="BN290" s="1">
        <v>1340.481333333333</v>
      </c>
      <c r="BO290" s="1">
        <v>27.09996666666667</v>
      </c>
      <c r="BP290" s="1">
        <v>25.00074</v>
      </c>
      <c r="BQ290" s="1">
        <v>1282.678</v>
      </c>
      <c r="BR290" s="1">
        <v>27.08439333333333</v>
      </c>
      <c r="BS290" s="1">
        <v>500.1193333333333</v>
      </c>
      <c r="BT290" s="1">
        <v>99.45738666666665</v>
      </c>
      <c r="BU290" s="1">
        <v>0.09996592666666668</v>
      </c>
      <c r="BV290" s="1">
        <v>31.01148</v>
      </c>
      <c r="BW290" s="1">
        <v>31.45762666666667</v>
      </c>
      <c r="BX290" s="1">
        <v>999.8999999999999</v>
      </c>
      <c r="BY290" s="1">
        <v>0.0</v>
      </c>
      <c r="BZ290" s="1">
        <v>0.0</v>
      </c>
      <c r="CA290" s="1">
        <v>9995.247333333335</v>
      </c>
      <c r="CB290" s="1">
        <v>0.0</v>
      </c>
      <c r="CC290" s="1">
        <v>7.522001333333334</v>
      </c>
      <c r="CD290" s="1">
        <v>-55.20733333333333</v>
      </c>
      <c r="CE290" s="1">
        <v>1321.076666666667</v>
      </c>
      <c r="CF290" s="1">
        <v>1374.854666666667</v>
      </c>
      <c r="CG290" s="1">
        <v>2.099224</v>
      </c>
      <c r="CH290" s="1">
        <v>1340.481333333333</v>
      </c>
      <c r="CI290" s="1">
        <v>25.00074</v>
      </c>
      <c r="CJ290" s="1">
        <v>2.695290666666667</v>
      </c>
      <c r="CK290" s="1">
        <v>2.48651</v>
      </c>
      <c r="CL290" s="1">
        <v>22.25643333333333</v>
      </c>
      <c r="CM290" s="1">
        <v>20.93846</v>
      </c>
      <c r="CN290" s="1">
        <v>1999.976666666667</v>
      </c>
      <c r="CO290" s="1">
        <v>0.9799932000000002</v>
      </c>
      <c r="CP290" s="1">
        <v>0.020007</v>
      </c>
      <c r="CQ290" s="1">
        <v>0.0</v>
      </c>
      <c r="CR290" s="1">
        <v>2.424266666666667</v>
      </c>
      <c r="CS290" s="1">
        <v>0.0</v>
      </c>
      <c r="CT290" s="1">
        <v>22525.91333333333</v>
      </c>
      <c r="CU290" s="1">
        <v>17412.08666666667</v>
      </c>
      <c r="CV290" s="1">
        <v>40.437</v>
      </c>
      <c r="CW290" s="1">
        <v>41.38326666666667</v>
      </c>
      <c r="CX290" s="1">
        <v>40.375</v>
      </c>
      <c r="CY290" s="1">
        <v>39.937</v>
      </c>
      <c r="CZ290" s="1">
        <v>40.625</v>
      </c>
      <c r="DA290" s="1">
        <v>1959.966</v>
      </c>
      <c r="DB290" s="1">
        <v>40.01066666666667</v>
      </c>
      <c r="DC290" s="1">
        <v>0.0</v>
      </c>
      <c r="DD290" s="1">
        <v>1.6602245405E9</v>
      </c>
      <c r="DE290" s="1">
        <v>0.0</v>
      </c>
      <c r="DF290" s="1">
        <v>1.660224008E9</v>
      </c>
      <c r="DG290" s="1" t="s">
        <v>357</v>
      </c>
      <c r="DH290" s="1">
        <v>1.660224008E9</v>
      </c>
      <c r="DI290" s="1">
        <v>1.660224007E9</v>
      </c>
      <c r="DJ290" s="1">
        <v>1.0</v>
      </c>
      <c r="DK290" s="1">
        <v>0.091</v>
      </c>
      <c r="DL290" s="1">
        <v>-0.018</v>
      </c>
      <c r="DM290" s="1">
        <v>1.42</v>
      </c>
      <c r="DN290" s="1">
        <v>0.02</v>
      </c>
      <c r="DO290" s="1">
        <v>400.0</v>
      </c>
      <c r="DP290" s="1">
        <v>26.0</v>
      </c>
      <c r="DQ290" s="1">
        <v>0.31</v>
      </c>
      <c r="DR290" s="1">
        <v>0.11</v>
      </c>
      <c r="DS290" s="1">
        <v>12.12091930408895</v>
      </c>
      <c r="DT290" s="1">
        <v>1.959502383033765</v>
      </c>
      <c r="DU290" s="1">
        <v>0.1959426708631663</v>
      </c>
      <c r="DV290" s="1">
        <v>0.0</v>
      </c>
      <c r="DW290" s="1">
        <v>43.72478370545649</v>
      </c>
      <c r="DX290" s="1">
        <v>0.270401174515215</v>
      </c>
      <c r="DY290" s="1">
        <v>0.09464619085418179</v>
      </c>
      <c r="DZ290" s="1">
        <v>1.0</v>
      </c>
      <c r="EA290" s="1">
        <v>-55.20357666666668</v>
      </c>
      <c r="EB290" s="1">
        <v>-1.214931256952167</v>
      </c>
      <c r="EC290" s="1">
        <v>0.1257412254946191</v>
      </c>
      <c r="ED290" s="1">
        <v>0.0</v>
      </c>
      <c r="EE290" s="1">
        <v>1021.719919493575</v>
      </c>
      <c r="EF290" s="1">
        <v>249.3743434639626</v>
      </c>
      <c r="EG290" s="1">
        <v>18.72900760004633</v>
      </c>
      <c r="EH290" s="1">
        <v>0.0</v>
      </c>
      <c r="EI290" s="1">
        <v>2.107066</v>
      </c>
      <c r="EJ290" s="1">
        <v>-0.09281110694184011</v>
      </c>
      <c r="EK290" s="1">
        <v>0.01012445722001926</v>
      </c>
      <c r="EL290" s="1">
        <v>1.0</v>
      </c>
      <c r="EM290" s="1">
        <v>1.931943564335564</v>
      </c>
      <c r="EN290" s="1">
        <v>0.02462597738854313</v>
      </c>
      <c r="EO290" s="1">
        <v>0.002140979845896924</v>
      </c>
      <c r="EP290" s="1">
        <v>1.0</v>
      </c>
      <c r="EQ290" s="1">
        <v>3.0</v>
      </c>
      <c r="ER290" s="1">
        <v>6.0</v>
      </c>
      <c r="ES290" s="1" t="s">
        <v>378</v>
      </c>
      <c r="ET290" s="1">
        <v>2.94449</v>
      </c>
      <c r="EU290" s="1">
        <v>2.80114</v>
      </c>
      <c r="EV290" s="1">
        <v>0.199171</v>
      </c>
      <c r="EW290" s="1">
        <v>0.204225</v>
      </c>
      <c r="EX290" s="1">
        <v>0.117937</v>
      </c>
      <c r="EY290" s="1">
        <v>0.111639</v>
      </c>
      <c r="EZ290" s="1">
        <v>16465.5</v>
      </c>
      <c r="FA290" s="1">
        <v>17158.8</v>
      </c>
      <c r="FB290" s="1">
        <v>23900.1</v>
      </c>
      <c r="FC290" s="1">
        <v>25082.4</v>
      </c>
      <c r="FD290" s="1">
        <v>33738.3</v>
      </c>
      <c r="FE290" s="1">
        <v>35576.3</v>
      </c>
      <c r="FF290" s="1">
        <v>43560.5</v>
      </c>
      <c r="FG290" s="1">
        <v>46361.0</v>
      </c>
      <c r="FH290" s="1">
        <v>1.989</v>
      </c>
      <c r="FI290" s="1">
        <v>1.91523</v>
      </c>
      <c r="FJ290" s="1">
        <v>0.132553</v>
      </c>
      <c r="FK290" s="1">
        <v>0.0</v>
      </c>
      <c r="FL290" s="1">
        <v>29.2989</v>
      </c>
      <c r="FM290" s="1">
        <v>999.9</v>
      </c>
      <c r="FN290" s="1">
        <v>69.7</v>
      </c>
      <c r="FO290" s="1">
        <v>31.8</v>
      </c>
      <c r="FP290" s="1">
        <v>33.0845</v>
      </c>
      <c r="FQ290" s="1">
        <v>63.694</v>
      </c>
      <c r="FR290" s="1">
        <v>26.2901</v>
      </c>
      <c r="FS290" s="1">
        <v>1.0</v>
      </c>
      <c r="FT290" s="1">
        <v>0.22438</v>
      </c>
      <c r="FU290" s="1">
        <v>0.47067</v>
      </c>
      <c r="FV290" s="1">
        <v>20.3239</v>
      </c>
      <c r="FW290" s="1">
        <v>5.2134</v>
      </c>
      <c r="FX290" s="1">
        <v>11.9069</v>
      </c>
      <c r="FY290" s="1">
        <v>5.0027</v>
      </c>
      <c r="FZ290" s="1">
        <v>3.28958</v>
      </c>
      <c r="GA290" s="1">
        <v>9999.0</v>
      </c>
      <c r="GB290" s="1">
        <v>9999.0</v>
      </c>
      <c r="GC290" s="1">
        <v>9999.0</v>
      </c>
      <c r="GD290" s="1">
        <v>999.9</v>
      </c>
      <c r="GE290" s="1">
        <v>1.85944</v>
      </c>
      <c r="GF290" s="1">
        <v>1.8544</v>
      </c>
      <c r="GG290" s="1">
        <v>1.8576</v>
      </c>
      <c r="GH290" s="1">
        <v>1.85597</v>
      </c>
      <c r="GI290" s="1">
        <v>1.85481</v>
      </c>
      <c r="GJ290" s="1">
        <v>1.85454</v>
      </c>
      <c r="GK290" s="1">
        <v>1.85305</v>
      </c>
      <c r="GL290" s="1">
        <v>1.85632</v>
      </c>
      <c r="GM290" s="1">
        <v>0.0</v>
      </c>
      <c r="GN290" s="1">
        <v>0.0</v>
      </c>
      <c r="GO290" s="1">
        <v>0.0</v>
      </c>
      <c r="GP290" s="1">
        <v>0.0</v>
      </c>
      <c r="GQ290" s="1" t="s">
        <v>359</v>
      </c>
      <c r="GR290" s="1" t="s">
        <v>360</v>
      </c>
      <c r="GS290" s="1" t="s">
        <v>361</v>
      </c>
      <c r="GT290" s="1" t="s">
        <v>361</v>
      </c>
      <c r="GU290" s="1" t="s">
        <v>361</v>
      </c>
      <c r="GV290" s="1" t="s">
        <v>361</v>
      </c>
      <c r="GW290" s="1">
        <v>0.0</v>
      </c>
      <c r="GX290" s="1">
        <v>100.0</v>
      </c>
      <c r="GY290" s="1">
        <v>100.0</v>
      </c>
      <c r="GZ290" s="1">
        <v>2.63</v>
      </c>
      <c r="HA290" s="1">
        <v>0.0156</v>
      </c>
      <c r="HB290" s="1">
        <v>0.4508132229881339</v>
      </c>
      <c r="HC290" s="1">
        <v>0.002931838302181297</v>
      </c>
      <c r="HD290" s="1">
        <v>-1.375455985948503E-6</v>
      </c>
      <c r="HE290" s="1">
        <v>3.07004744371273E-10</v>
      </c>
      <c r="HF290" s="1">
        <v>-0.06116048014925604</v>
      </c>
      <c r="HG290" s="1">
        <v>0.0100384331276165</v>
      </c>
      <c r="HH290" s="1">
        <v>-3.153267371123071E-4</v>
      </c>
      <c r="HI290" s="1">
        <v>1.819468599177705E-6</v>
      </c>
      <c r="HJ290" s="1">
        <v>1.0</v>
      </c>
      <c r="HK290" s="1">
        <v>2112.0</v>
      </c>
      <c r="HL290" s="1">
        <v>3.0</v>
      </c>
      <c r="HM290" s="1">
        <v>29.0</v>
      </c>
      <c r="HN290" s="1">
        <v>8.9</v>
      </c>
      <c r="HO290" s="1">
        <v>8.9</v>
      </c>
      <c r="HP290" s="1">
        <v>2.83936</v>
      </c>
      <c r="HQ290" s="1">
        <v>2.27417</v>
      </c>
      <c r="HR290" s="1">
        <v>1.4978</v>
      </c>
      <c r="HS290" s="1">
        <v>2.30347</v>
      </c>
      <c r="HT290" s="1">
        <v>1.54785</v>
      </c>
      <c r="HU290" s="1">
        <v>2.35962</v>
      </c>
      <c r="HV290" s="1">
        <v>35.6845</v>
      </c>
      <c r="HW290" s="1">
        <v>15.5592</v>
      </c>
      <c r="HX290" s="1">
        <v>18.0</v>
      </c>
      <c r="HY290" s="1">
        <v>500.957</v>
      </c>
      <c r="HZ290" s="1">
        <v>519.309</v>
      </c>
      <c r="IA290" s="1">
        <v>28.591</v>
      </c>
      <c r="IB290" s="1">
        <v>29.9849</v>
      </c>
      <c r="IC290" s="1">
        <v>30.0004</v>
      </c>
      <c r="ID290" s="1">
        <v>29.7489</v>
      </c>
      <c r="IE290" s="1">
        <v>29.8386</v>
      </c>
      <c r="IF290" s="1">
        <v>56.8419</v>
      </c>
      <c r="IG290" s="1">
        <v>27.3651</v>
      </c>
      <c r="IH290" s="1">
        <v>80.905</v>
      </c>
      <c r="II290" s="1">
        <v>28.5882</v>
      </c>
      <c r="IJ290" s="1">
        <v>1407.61</v>
      </c>
      <c r="IK290" s="1">
        <v>25.0991</v>
      </c>
      <c r="IL290" s="1">
        <v>100.742</v>
      </c>
      <c r="IM290" s="1">
        <v>100.48</v>
      </c>
      <c r="IN290" s="1" t="s">
        <v>362</v>
      </c>
    </row>
    <row r="291" ht="15.75" customHeight="1">
      <c r="A291" s="1">
        <v>275.0</v>
      </c>
      <c r="B291" s="1">
        <v>1.6602245426E9</v>
      </c>
      <c r="C291" s="1">
        <v>555.5999999046326</v>
      </c>
      <c r="D291" s="1" t="s">
        <v>885</v>
      </c>
      <c r="E291" s="1" t="s">
        <v>886</v>
      </c>
      <c r="F291" s="1">
        <v>1.0</v>
      </c>
      <c r="G291" s="1" t="s">
        <v>349</v>
      </c>
      <c r="H291" s="1" t="s">
        <v>350</v>
      </c>
      <c r="I291" s="1" t="s">
        <v>351</v>
      </c>
      <c r="J291" s="1" t="s">
        <v>352</v>
      </c>
      <c r="K291" s="1" t="s">
        <v>353</v>
      </c>
      <c r="L291" s="1" t="s">
        <v>354</v>
      </c>
      <c r="M291" s="1" t="s">
        <v>355</v>
      </c>
      <c r="N291" s="1">
        <v>1.6602245346E9</v>
      </c>
      <c r="O291" s="1">
        <f t="shared" si="1"/>
        <v>0.001788717249</v>
      </c>
      <c r="P291" s="1">
        <f t="shared" si="2"/>
        <v>1.788717249</v>
      </c>
      <c r="Q291" s="1">
        <f t="shared" si="3"/>
        <v>12.54769115</v>
      </c>
      <c r="R291" s="1">
        <f t="shared" si="4"/>
        <v>1287.771875</v>
      </c>
      <c r="S291" s="1">
        <f t="shared" si="5"/>
        <v>1024.941431</v>
      </c>
      <c r="T291" s="1">
        <f t="shared" si="6"/>
        <v>102.0405174</v>
      </c>
      <c r="U291" s="1">
        <f t="shared" si="7"/>
        <v>128.2072365</v>
      </c>
      <c r="V291" s="1">
        <f t="shared" si="8"/>
        <v>0.09028391417</v>
      </c>
      <c r="W291" s="1">
        <f t="shared" si="9"/>
        <v>2.919453354</v>
      </c>
      <c r="X291" s="1">
        <f t="shared" si="10"/>
        <v>0.08876102113</v>
      </c>
      <c r="Y291" s="1">
        <f t="shared" si="11"/>
        <v>0.05561032438</v>
      </c>
      <c r="Z291" s="1">
        <f t="shared" si="12"/>
        <v>321.5127249</v>
      </c>
      <c r="AA291" s="1">
        <f t="shared" si="13"/>
        <v>32.44272297</v>
      </c>
      <c r="AB291" s="1">
        <f t="shared" si="14"/>
        <v>31.4573875</v>
      </c>
      <c r="AC291" s="1">
        <f t="shared" si="15"/>
        <v>4.630375908</v>
      </c>
      <c r="AD291" s="1">
        <f t="shared" si="16"/>
        <v>59.76429941</v>
      </c>
      <c r="AE291" s="1">
        <f t="shared" si="17"/>
        <v>2.697929359</v>
      </c>
      <c r="AF291" s="1">
        <f t="shared" si="18"/>
        <v>4.514282583</v>
      </c>
      <c r="AG291" s="1">
        <f t="shared" si="19"/>
        <v>1.932446549</v>
      </c>
      <c r="AH291" s="1">
        <f t="shared" si="20"/>
        <v>-78.88243067</v>
      </c>
      <c r="AI291" s="1">
        <f t="shared" si="21"/>
        <v>-70.21327124</v>
      </c>
      <c r="AJ291" s="1">
        <f t="shared" si="22"/>
        <v>-5.413196541</v>
      </c>
      <c r="AK291" s="1">
        <f t="shared" si="23"/>
        <v>167.0038265</v>
      </c>
      <c r="AL291" s="1">
        <f t="shared" si="24"/>
        <v>43.71288008</v>
      </c>
      <c r="AM291" s="1">
        <f t="shared" si="25"/>
        <v>1.796241573</v>
      </c>
      <c r="AN291" s="1">
        <f t="shared" si="26"/>
        <v>12.54769115</v>
      </c>
      <c r="AO291" s="1">
        <v>1403.639256965434</v>
      </c>
      <c r="AP291" s="1">
        <v>1362.131454545455</v>
      </c>
      <c r="AQ291" s="1">
        <v>5.102264761923888</v>
      </c>
      <c r="AR291" s="1">
        <v>64.96869328460993</v>
      </c>
      <c r="AS291" s="1">
        <f t="shared" si="27"/>
        <v>1.788717249</v>
      </c>
      <c r="AT291" s="1">
        <v>24.99944000227413</v>
      </c>
      <c r="AU291" s="1">
        <v>27.08790303030304</v>
      </c>
      <c r="AV291" s="1">
        <v>-1.001248223944156E-4</v>
      </c>
      <c r="AW291" s="1">
        <v>84.42991726890527</v>
      </c>
      <c r="AX291" s="1">
        <v>0.0</v>
      </c>
      <c r="AY291" s="1">
        <v>0.0</v>
      </c>
      <c r="AZ291" s="1">
        <f t="shared" si="28"/>
        <v>1</v>
      </c>
      <c r="BA291" s="1">
        <f t="shared" si="29"/>
        <v>0</v>
      </c>
      <c r="BB291" s="1">
        <f t="shared" si="30"/>
        <v>51880.43165</v>
      </c>
      <c r="BC291" s="1">
        <f t="shared" si="31"/>
        <v>1999.975625</v>
      </c>
      <c r="BD291" s="1">
        <f t="shared" si="32"/>
        <v>1681.179844</v>
      </c>
      <c r="BE291" s="1">
        <f t="shared" si="33"/>
        <v>0.8406001667</v>
      </c>
      <c r="BF291" s="1">
        <f t="shared" si="34"/>
        <v>0.1607583217</v>
      </c>
      <c r="BG291" s="1">
        <v>6.0</v>
      </c>
      <c r="BH291" s="1">
        <v>0.5</v>
      </c>
      <c r="BI291" s="1" t="s">
        <v>356</v>
      </c>
      <c r="BJ291" s="1">
        <v>2.0</v>
      </c>
      <c r="BK291" s="1" t="b">
        <v>1</v>
      </c>
      <c r="BL291" s="1">
        <v>1.6602245346E9</v>
      </c>
      <c r="BM291" s="1">
        <v>1287.771875</v>
      </c>
      <c r="BN291" s="1">
        <v>1342.989375</v>
      </c>
      <c r="BO291" s="1">
        <v>27.09923125</v>
      </c>
      <c r="BP291" s="1">
        <v>25.002675</v>
      </c>
      <c r="BQ291" s="1">
        <v>1285.173125</v>
      </c>
      <c r="BR291" s="1">
        <v>27.08365625</v>
      </c>
      <c r="BS291" s="1">
        <v>500.124375</v>
      </c>
      <c r="BT291" s="1">
        <v>99.45746249999999</v>
      </c>
      <c r="BU291" s="1">
        <v>0.09995055625</v>
      </c>
      <c r="BV291" s="1">
        <v>31.0112875</v>
      </c>
      <c r="BW291" s="1">
        <v>31.4573875</v>
      </c>
      <c r="BX291" s="1">
        <v>999.9</v>
      </c>
      <c r="BY291" s="1">
        <v>0.0</v>
      </c>
      <c r="BZ291" s="1">
        <v>0.0</v>
      </c>
      <c r="CA291" s="1">
        <v>9996.794375000001</v>
      </c>
      <c r="CB291" s="1">
        <v>0.0</v>
      </c>
      <c r="CC291" s="1">
        <v>7.5249675</v>
      </c>
      <c r="CD291" s="1">
        <v>-55.21813125</v>
      </c>
      <c r="CE291" s="1">
        <v>1323.6425</v>
      </c>
      <c r="CF291" s="1">
        <v>1377.43</v>
      </c>
      <c r="CG291" s="1">
        <v>2.096555</v>
      </c>
      <c r="CH291" s="1">
        <v>1342.989375</v>
      </c>
      <c r="CI291" s="1">
        <v>25.002675</v>
      </c>
      <c r="CJ291" s="1">
        <v>2.695219375</v>
      </c>
      <c r="CK291" s="1">
        <v>2.48670375</v>
      </c>
      <c r="CL291" s="1">
        <v>22.256</v>
      </c>
      <c r="CM291" s="1">
        <v>20.93973125</v>
      </c>
      <c r="CN291" s="1">
        <v>1999.975625</v>
      </c>
      <c r="CO291" s="1">
        <v>0.9799931875000001</v>
      </c>
      <c r="CP291" s="1">
        <v>0.0200070125</v>
      </c>
      <c r="CQ291" s="1">
        <v>0.0</v>
      </c>
      <c r="CR291" s="1">
        <v>2.441375</v>
      </c>
      <c r="CS291" s="1">
        <v>0.0</v>
      </c>
      <c r="CT291" s="1">
        <v>22525.375</v>
      </c>
      <c r="CU291" s="1">
        <v>17412.075</v>
      </c>
      <c r="CV291" s="1">
        <v>40.437</v>
      </c>
      <c r="CW291" s="1">
        <v>41.38275</v>
      </c>
      <c r="CX291" s="1">
        <v>40.375</v>
      </c>
      <c r="CY291" s="1">
        <v>39.937</v>
      </c>
      <c r="CZ291" s="1">
        <v>40.625</v>
      </c>
      <c r="DA291" s="1">
        <v>1959.965</v>
      </c>
      <c r="DB291" s="1">
        <v>40.010625</v>
      </c>
      <c r="DC291" s="1">
        <v>0.0</v>
      </c>
      <c r="DD291" s="1">
        <v>1.6602245417E9</v>
      </c>
      <c r="DE291" s="1">
        <v>0.0</v>
      </c>
      <c r="DF291" s="1">
        <v>1.660224008E9</v>
      </c>
      <c r="DG291" s="1" t="s">
        <v>357</v>
      </c>
      <c r="DH291" s="1">
        <v>1.660224008E9</v>
      </c>
      <c r="DI291" s="1">
        <v>1.660224007E9</v>
      </c>
      <c r="DJ291" s="1">
        <v>1.0</v>
      </c>
      <c r="DK291" s="1">
        <v>0.091</v>
      </c>
      <c r="DL291" s="1">
        <v>-0.018</v>
      </c>
      <c r="DM291" s="1">
        <v>1.42</v>
      </c>
      <c r="DN291" s="1">
        <v>0.02</v>
      </c>
      <c r="DO291" s="1">
        <v>400.0</v>
      </c>
      <c r="DP291" s="1">
        <v>26.0</v>
      </c>
      <c r="DQ291" s="1">
        <v>0.31</v>
      </c>
      <c r="DR291" s="1">
        <v>0.11</v>
      </c>
      <c r="DS291" s="1">
        <v>12.14263668499827</v>
      </c>
      <c r="DT291" s="1">
        <v>1.715421909560483</v>
      </c>
      <c r="DU291" s="1">
        <v>0.1871010439459898</v>
      </c>
      <c r="DV291" s="1">
        <v>0.0</v>
      </c>
      <c r="DW291" s="1">
        <v>43.70596271129583</v>
      </c>
      <c r="DX291" s="1">
        <v>0.6306717371419905</v>
      </c>
      <c r="DY291" s="1">
        <v>0.082444731682301</v>
      </c>
      <c r="DZ291" s="1">
        <v>0.0</v>
      </c>
      <c r="EA291" s="1">
        <v>-55.21030967741937</v>
      </c>
      <c r="EB291" s="1">
        <v>-1.246732258064376</v>
      </c>
      <c r="EC291" s="1">
        <v>0.1267755734965516</v>
      </c>
      <c r="ED291" s="1">
        <v>0.0</v>
      </c>
      <c r="EE291" s="1">
        <v>1029.642281726197</v>
      </c>
      <c r="EF291" s="1">
        <v>254.9603338127505</v>
      </c>
      <c r="EG291" s="1">
        <v>18.5634053481118</v>
      </c>
      <c r="EH291" s="1">
        <v>0.0</v>
      </c>
      <c r="EI291" s="1">
        <v>2.103179512195122</v>
      </c>
      <c r="EJ291" s="1">
        <v>-0.1170436933797848</v>
      </c>
      <c r="EK291" s="1">
        <v>0.0136807728620685</v>
      </c>
      <c r="EL291" s="1">
        <v>1.0</v>
      </c>
      <c r="EM291" s="1">
        <v>1.932385743313968</v>
      </c>
      <c r="EN291" s="1">
        <v>0.01921679441119084</v>
      </c>
      <c r="EO291" s="1">
        <v>0.001908277553798734</v>
      </c>
      <c r="EP291" s="1">
        <v>1.0</v>
      </c>
      <c r="EQ291" s="1">
        <v>2.0</v>
      </c>
      <c r="ER291" s="1">
        <v>6.0</v>
      </c>
      <c r="ES291" s="1" t="s">
        <v>393</v>
      </c>
      <c r="ET291" s="1">
        <v>2.94479</v>
      </c>
      <c r="EU291" s="1">
        <v>2.80098</v>
      </c>
      <c r="EV291" s="1">
        <v>0.199618</v>
      </c>
      <c r="EW291" s="1">
        <v>0.204672</v>
      </c>
      <c r="EX291" s="1">
        <v>0.117939</v>
      </c>
      <c r="EY291" s="1">
        <v>0.111664</v>
      </c>
      <c r="EZ291" s="1">
        <v>16456.3</v>
      </c>
      <c r="FA291" s="1">
        <v>17149.1</v>
      </c>
      <c r="FB291" s="1">
        <v>23900.1</v>
      </c>
      <c r="FC291" s="1">
        <v>25082.3</v>
      </c>
      <c r="FD291" s="1">
        <v>33738.4</v>
      </c>
      <c r="FE291" s="1">
        <v>35575.1</v>
      </c>
      <c r="FF291" s="1">
        <v>43560.6</v>
      </c>
      <c r="FG291" s="1">
        <v>46360.7</v>
      </c>
      <c r="FH291" s="1">
        <v>1.98905</v>
      </c>
      <c r="FI291" s="1">
        <v>1.91515</v>
      </c>
      <c r="FJ291" s="1">
        <v>0.132479</v>
      </c>
      <c r="FK291" s="1">
        <v>0.0</v>
      </c>
      <c r="FL291" s="1">
        <v>29.2995</v>
      </c>
      <c r="FM291" s="1">
        <v>999.9</v>
      </c>
      <c r="FN291" s="1">
        <v>69.7</v>
      </c>
      <c r="FO291" s="1">
        <v>31.8</v>
      </c>
      <c r="FP291" s="1">
        <v>33.0897</v>
      </c>
      <c r="FQ291" s="1">
        <v>64.074</v>
      </c>
      <c r="FR291" s="1">
        <v>25.5569</v>
      </c>
      <c r="FS291" s="1">
        <v>1.0</v>
      </c>
      <c r="FT291" s="1">
        <v>0.224474</v>
      </c>
      <c r="FU291" s="1">
        <v>0.47092</v>
      </c>
      <c r="FV291" s="1">
        <v>20.3239</v>
      </c>
      <c r="FW291" s="1">
        <v>5.214</v>
      </c>
      <c r="FX291" s="1">
        <v>11.9069</v>
      </c>
      <c r="FY291" s="1">
        <v>5.00275</v>
      </c>
      <c r="FZ291" s="1">
        <v>3.28965</v>
      </c>
      <c r="GA291" s="1">
        <v>9999.0</v>
      </c>
      <c r="GB291" s="1">
        <v>9999.0</v>
      </c>
      <c r="GC291" s="1">
        <v>9999.0</v>
      </c>
      <c r="GD291" s="1">
        <v>999.9</v>
      </c>
      <c r="GE291" s="1">
        <v>1.85944</v>
      </c>
      <c r="GF291" s="1">
        <v>1.8544</v>
      </c>
      <c r="GG291" s="1">
        <v>1.8576</v>
      </c>
      <c r="GH291" s="1">
        <v>1.85599</v>
      </c>
      <c r="GI291" s="1">
        <v>1.85483</v>
      </c>
      <c r="GJ291" s="1">
        <v>1.85455</v>
      </c>
      <c r="GK291" s="1">
        <v>1.85305</v>
      </c>
      <c r="GL291" s="1">
        <v>1.85634</v>
      </c>
      <c r="GM291" s="1">
        <v>0.0</v>
      </c>
      <c r="GN291" s="1">
        <v>0.0</v>
      </c>
      <c r="GO291" s="1">
        <v>0.0</v>
      </c>
      <c r="GP291" s="1">
        <v>0.0</v>
      </c>
      <c r="GQ291" s="1" t="s">
        <v>359</v>
      </c>
      <c r="GR291" s="1" t="s">
        <v>360</v>
      </c>
      <c r="GS291" s="1" t="s">
        <v>361</v>
      </c>
      <c r="GT291" s="1" t="s">
        <v>361</v>
      </c>
      <c r="GU291" s="1" t="s">
        <v>361</v>
      </c>
      <c r="GV291" s="1" t="s">
        <v>361</v>
      </c>
      <c r="GW291" s="1">
        <v>0.0</v>
      </c>
      <c r="GX291" s="1">
        <v>100.0</v>
      </c>
      <c r="GY291" s="1">
        <v>100.0</v>
      </c>
      <c r="GZ291" s="1">
        <v>2.64</v>
      </c>
      <c r="HA291" s="1">
        <v>0.0156</v>
      </c>
      <c r="HB291" s="1">
        <v>0.4508132229881339</v>
      </c>
      <c r="HC291" s="1">
        <v>0.002931838302181297</v>
      </c>
      <c r="HD291" s="1">
        <v>-1.375455985948503E-6</v>
      </c>
      <c r="HE291" s="1">
        <v>3.07004744371273E-10</v>
      </c>
      <c r="HF291" s="1">
        <v>-0.06116048014925604</v>
      </c>
      <c r="HG291" s="1">
        <v>0.0100384331276165</v>
      </c>
      <c r="HH291" s="1">
        <v>-3.153267371123071E-4</v>
      </c>
      <c r="HI291" s="1">
        <v>1.819468599177705E-6</v>
      </c>
      <c r="HJ291" s="1">
        <v>1.0</v>
      </c>
      <c r="HK291" s="1">
        <v>2112.0</v>
      </c>
      <c r="HL291" s="1">
        <v>3.0</v>
      </c>
      <c r="HM291" s="1">
        <v>29.0</v>
      </c>
      <c r="HN291" s="1">
        <v>8.9</v>
      </c>
      <c r="HO291" s="1">
        <v>8.9</v>
      </c>
      <c r="HP291" s="1">
        <v>2.84424</v>
      </c>
      <c r="HQ291" s="1">
        <v>2.27173</v>
      </c>
      <c r="HR291" s="1">
        <v>1.4978</v>
      </c>
      <c r="HS291" s="1">
        <v>2.30347</v>
      </c>
      <c r="HT291" s="1">
        <v>1.54785</v>
      </c>
      <c r="HU291" s="1">
        <v>2.26685</v>
      </c>
      <c r="HV291" s="1">
        <v>35.6845</v>
      </c>
      <c r="HW291" s="1">
        <v>15.568</v>
      </c>
      <c r="HX291" s="1">
        <v>18.0</v>
      </c>
      <c r="HY291" s="1">
        <v>500.992</v>
      </c>
      <c r="HZ291" s="1">
        <v>519.267</v>
      </c>
      <c r="IA291" s="1">
        <v>28.5888</v>
      </c>
      <c r="IB291" s="1">
        <v>29.9862</v>
      </c>
      <c r="IC291" s="1">
        <v>30.0004</v>
      </c>
      <c r="ID291" s="1">
        <v>29.7496</v>
      </c>
      <c r="IE291" s="1">
        <v>29.8397</v>
      </c>
      <c r="IF291" s="1">
        <v>56.9518</v>
      </c>
      <c r="IG291" s="1">
        <v>27.3651</v>
      </c>
      <c r="IH291" s="1">
        <v>80.905</v>
      </c>
      <c r="II291" s="1">
        <v>28.5882</v>
      </c>
      <c r="IJ291" s="1">
        <v>1407.61</v>
      </c>
      <c r="IK291" s="1">
        <v>25.1001</v>
      </c>
      <c r="IL291" s="1">
        <v>100.743</v>
      </c>
      <c r="IM291" s="1">
        <v>100.48</v>
      </c>
      <c r="IN291" s="1" t="s">
        <v>362</v>
      </c>
    </row>
    <row r="292" ht="15.75" customHeight="1">
      <c r="A292" s="1">
        <v>276.0</v>
      </c>
      <c r="B292" s="1">
        <v>1.6602245436E9</v>
      </c>
      <c r="C292" s="1">
        <v>556.5999999046326</v>
      </c>
      <c r="D292" s="1" t="s">
        <v>887</v>
      </c>
      <c r="E292" s="1" t="s">
        <v>888</v>
      </c>
      <c r="F292" s="1">
        <v>1.0</v>
      </c>
      <c r="G292" s="1" t="s">
        <v>349</v>
      </c>
      <c r="H292" s="1" t="s">
        <v>350</v>
      </c>
      <c r="I292" s="1" t="s">
        <v>351</v>
      </c>
      <c r="J292" s="1" t="s">
        <v>352</v>
      </c>
      <c r="K292" s="1" t="s">
        <v>353</v>
      </c>
      <c r="L292" s="1" t="s">
        <v>354</v>
      </c>
      <c r="M292" s="1" t="s">
        <v>355</v>
      </c>
      <c r="N292" s="1">
        <v>1.660224536099999E9</v>
      </c>
      <c r="O292" s="1">
        <f t="shared" si="1"/>
        <v>0.001781871643</v>
      </c>
      <c r="P292" s="1">
        <f t="shared" si="2"/>
        <v>1.781871643</v>
      </c>
      <c r="Q292" s="1">
        <f t="shared" si="3"/>
        <v>12.72364014</v>
      </c>
      <c r="R292" s="1">
        <f t="shared" si="4"/>
        <v>1295.280667</v>
      </c>
      <c r="S292" s="1">
        <f t="shared" si="5"/>
        <v>1028.171193</v>
      </c>
      <c r="T292" s="1">
        <f t="shared" si="6"/>
        <v>102.3622494</v>
      </c>
      <c r="U292" s="1">
        <f t="shared" si="7"/>
        <v>128.9550258</v>
      </c>
      <c r="V292" s="1">
        <f t="shared" si="8"/>
        <v>0.08991155728</v>
      </c>
      <c r="W292" s="1">
        <f t="shared" si="9"/>
        <v>2.919754628</v>
      </c>
      <c r="X292" s="1">
        <f t="shared" si="10"/>
        <v>0.08840123978</v>
      </c>
      <c r="Y292" s="1">
        <f t="shared" si="11"/>
        <v>0.05538435765</v>
      </c>
      <c r="Z292" s="1">
        <f t="shared" si="12"/>
        <v>321.5128936</v>
      </c>
      <c r="AA292" s="1">
        <f t="shared" si="13"/>
        <v>32.44363428</v>
      </c>
      <c r="AB292" s="1">
        <f t="shared" si="14"/>
        <v>31.45814</v>
      </c>
      <c r="AC292" s="1">
        <f t="shared" si="15"/>
        <v>4.630573915</v>
      </c>
      <c r="AD292" s="1">
        <f t="shared" si="16"/>
        <v>59.7613707</v>
      </c>
      <c r="AE292" s="1">
        <f t="shared" si="17"/>
        <v>2.697684229</v>
      </c>
      <c r="AF292" s="1">
        <f t="shared" si="18"/>
        <v>4.514093632</v>
      </c>
      <c r="AG292" s="1">
        <f t="shared" si="19"/>
        <v>1.932889686</v>
      </c>
      <c r="AH292" s="1">
        <f t="shared" si="20"/>
        <v>-78.58053944</v>
      </c>
      <c r="AI292" s="1">
        <f t="shared" si="21"/>
        <v>-70.45453283</v>
      </c>
      <c r="AJ292" s="1">
        <f t="shared" si="22"/>
        <v>-5.431236995</v>
      </c>
      <c r="AK292" s="1">
        <f t="shared" si="23"/>
        <v>167.0465843</v>
      </c>
      <c r="AL292" s="1">
        <f t="shared" si="24"/>
        <v>43.74272443</v>
      </c>
      <c r="AM292" s="1">
        <f t="shared" si="25"/>
        <v>1.79253324</v>
      </c>
      <c r="AN292" s="1">
        <f t="shared" si="26"/>
        <v>12.72364014</v>
      </c>
      <c r="AO292" s="1">
        <v>1408.777722362186</v>
      </c>
      <c r="AP292" s="1">
        <v>1367.211757575758</v>
      </c>
      <c r="AQ292" s="1">
        <v>5.071400975670278</v>
      </c>
      <c r="AR292" s="1">
        <v>64.96869328460993</v>
      </c>
      <c r="AS292" s="1">
        <f t="shared" si="27"/>
        <v>1.781871643</v>
      </c>
      <c r="AT292" s="1">
        <v>25.00896972888173</v>
      </c>
      <c r="AU292" s="1">
        <v>27.08980666666666</v>
      </c>
      <c r="AV292" s="1">
        <v>-1.615688134949931E-4</v>
      </c>
      <c r="AW292" s="1">
        <v>84.42991726890527</v>
      </c>
      <c r="AX292" s="1">
        <v>0.0</v>
      </c>
      <c r="AY292" s="1">
        <v>0.0</v>
      </c>
      <c r="AZ292" s="1">
        <f t="shared" si="28"/>
        <v>1</v>
      </c>
      <c r="BA292" s="1">
        <f t="shared" si="29"/>
        <v>0</v>
      </c>
      <c r="BB292" s="1">
        <f t="shared" si="30"/>
        <v>51889.12399</v>
      </c>
      <c r="BC292" s="1">
        <f t="shared" si="31"/>
        <v>1999.976667</v>
      </c>
      <c r="BD292" s="1">
        <f t="shared" si="32"/>
        <v>1681.18072</v>
      </c>
      <c r="BE292" s="1">
        <f t="shared" si="33"/>
        <v>0.840600167</v>
      </c>
      <c r="BF292" s="1">
        <f t="shared" si="34"/>
        <v>0.1607583223</v>
      </c>
      <c r="BG292" s="1">
        <v>6.0</v>
      </c>
      <c r="BH292" s="1">
        <v>0.5</v>
      </c>
      <c r="BI292" s="1" t="s">
        <v>356</v>
      </c>
      <c r="BJ292" s="1">
        <v>2.0</v>
      </c>
      <c r="BK292" s="1" t="b">
        <v>1</v>
      </c>
      <c r="BL292" s="1">
        <v>1.660224536099999E9</v>
      </c>
      <c r="BM292" s="1">
        <v>1295.280666666667</v>
      </c>
      <c r="BN292" s="1">
        <v>1350.543333333334</v>
      </c>
      <c r="BO292" s="1">
        <v>27.09672</v>
      </c>
      <c r="BP292" s="1">
        <v>25.00452666666667</v>
      </c>
      <c r="BQ292" s="1">
        <v>1292.675333333333</v>
      </c>
      <c r="BR292" s="1">
        <v>27.08113333333334</v>
      </c>
      <c r="BS292" s="1">
        <v>500.1339333333333</v>
      </c>
      <c r="BT292" s="1">
        <v>99.45766666666667</v>
      </c>
      <c r="BU292" s="1">
        <v>0.09992661333333336</v>
      </c>
      <c r="BV292" s="1">
        <v>31.01055333333333</v>
      </c>
      <c r="BW292" s="1">
        <v>31.45814</v>
      </c>
      <c r="BX292" s="1">
        <v>999.8999999999999</v>
      </c>
      <c r="BY292" s="1">
        <v>0.0</v>
      </c>
      <c r="BZ292" s="1">
        <v>0.0</v>
      </c>
      <c r="CA292" s="1">
        <v>9998.494000000002</v>
      </c>
      <c r="CB292" s="1">
        <v>0.0</v>
      </c>
      <c r="CC292" s="1">
        <v>7.546215333333334</v>
      </c>
      <c r="CD292" s="1">
        <v>-55.26258666666667</v>
      </c>
      <c r="CE292" s="1">
        <v>1331.357333333334</v>
      </c>
      <c r="CF292" s="1">
        <v>1385.18</v>
      </c>
      <c r="CG292" s="1">
        <v>2.092191333333334</v>
      </c>
      <c r="CH292" s="1">
        <v>1350.543333333334</v>
      </c>
      <c r="CI292" s="1">
        <v>25.00452666666667</v>
      </c>
      <c r="CJ292" s="1">
        <v>2.694974666666667</v>
      </c>
      <c r="CK292" s="1">
        <v>2.486893333333333</v>
      </c>
      <c r="CL292" s="1">
        <v>22.25451333333334</v>
      </c>
      <c r="CM292" s="1">
        <v>20.94096666666667</v>
      </c>
      <c r="CN292" s="1">
        <v>1999.976666666666</v>
      </c>
      <c r="CO292" s="1">
        <v>0.9799932000000002</v>
      </c>
      <c r="CP292" s="1">
        <v>0.020007</v>
      </c>
      <c r="CQ292" s="1">
        <v>0.0</v>
      </c>
      <c r="CR292" s="1">
        <v>2.561866666666667</v>
      </c>
      <c r="CS292" s="1">
        <v>0.0</v>
      </c>
      <c r="CT292" s="1">
        <v>22523.64</v>
      </c>
      <c r="CU292" s="1">
        <v>17412.08</v>
      </c>
      <c r="CV292" s="1">
        <v>40.437</v>
      </c>
      <c r="CW292" s="1">
        <v>41.38326666666667</v>
      </c>
      <c r="CX292" s="1">
        <v>40.375</v>
      </c>
      <c r="CY292" s="1">
        <v>39.937</v>
      </c>
      <c r="CZ292" s="1">
        <v>40.625</v>
      </c>
      <c r="DA292" s="1">
        <v>1959.966</v>
      </c>
      <c r="DB292" s="1">
        <v>40.01066666666667</v>
      </c>
      <c r="DC292" s="1">
        <v>0.0</v>
      </c>
      <c r="DD292" s="1">
        <v>1.6602245423E9</v>
      </c>
      <c r="DE292" s="1">
        <v>0.0</v>
      </c>
      <c r="DF292" s="1">
        <v>1.660224008E9</v>
      </c>
      <c r="DG292" s="1" t="s">
        <v>357</v>
      </c>
      <c r="DH292" s="1">
        <v>1.660224008E9</v>
      </c>
      <c r="DI292" s="1">
        <v>1.660224007E9</v>
      </c>
      <c r="DJ292" s="1">
        <v>1.0</v>
      </c>
      <c r="DK292" s="1">
        <v>0.091</v>
      </c>
      <c r="DL292" s="1">
        <v>-0.018</v>
      </c>
      <c r="DM292" s="1">
        <v>1.42</v>
      </c>
      <c r="DN292" s="1">
        <v>0.02</v>
      </c>
      <c r="DO292" s="1">
        <v>400.0</v>
      </c>
      <c r="DP292" s="1">
        <v>26.0</v>
      </c>
      <c r="DQ292" s="1">
        <v>0.31</v>
      </c>
      <c r="DR292" s="1">
        <v>0.11</v>
      </c>
      <c r="DS292" s="1">
        <v>12.20894675007942</v>
      </c>
      <c r="DT292" s="1">
        <v>1.812435644177918</v>
      </c>
      <c r="DU292" s="1">
        <v>0.1985121914109526</v>
      </c>
      <c r="DV292" s="1">
        <v>0.0</v>
      </c>
      <c r="DW292" s="1">
        <v>43.72093987900934</v>
      </c>
      <c r="DX292" s="1">
        <v>0.8357607396504139</v>
      </c>
      <c r="DY292" s="1">
        <v>0.09139981686276799</v>
      </c>
      <c r="DZ292" s="1">
        <v>0.0</v>
      </c>
      <c r="EA292" s="1">
        <v>-55.25387</v>
      </c>
      <c r="EB292" s="1">
        <v>-1.430151724137867</v>
      </c>
      <c r="EC292" s="1">
        <v>0.1355012377557236</v>
      </c>
      <c r="ED292" s="1">
        <v>0.0</v>
      </c>
      <c r="EE292" s="1">
        <v>1034.529583618658</v>
      </c>
      <c r="EF292" s="1">
        <v>251.41202185905</v>
      </c>
      <c r="EG292" s="1">
        <v>18.93303154216954</v>
      </c>
      <c r="EH292" s="1">
        <v>0.0</v>
      </c>
      <c r="EI292" s="1">
        <v>2.09757975</v>
      </c>
      <c r="EJ292" s="1">
        <v>-0.1498776360225206</v>
      </c>
      <c r="EK292" s="1">
        <v>0.01750610629002062</v>
      </c>
      <c r="EL292" s="1">
        <v>1.0</v>
      </c>
      <c r="EM292" s="1">
        <v>1.932588836380742</v>
      </c>
      <c r="EN292" s="1">
        <v>0.0136584613545967</v>
      </c>
      <c r="EO292" s="1">
        <v>0.001736959617040701</v>
      </c>
      <c r="EP292" s="1">
        <v>1.0</v>
      </c>
      <c r="EQ292" s="1">
        <v>2.0</v>
      </c>
      <c r="ER292" s="1">
        <v>6.0</v>
      </c>
      <c r="ES292" s="1" t="s">
        <v>393</v>
      </c>
      <c r="ET292" s="1">
        <v>2.94448</v>
      </c>
      <c r="EU292" s="1">
        <v>2.80107</v>
      </c>
      <c r="EV292" s="1">
        <v>0.200075</v>
      </c>
      <c r="EW292" s="1">
        <v>0.205123</v>
      </c>
      <c r="EX292" s="1">
        <v>0.117944</v>
      </c>
      <c r="EY292" s="1">
        <v>0.111681</v>
      </c>
      <c r="EZ292" s="1">
        <v>16447.0</v>
      </c>
      <c r="FA292" s="1">
        <v>17139.3</v>
      </c>
      <c r="FB292" s="1">
        <v>23900.2</v>
      </c>
      <c r="FC292" s="1">
        <v>25082.2</v>
      </c>
      <c r="FD292" s="1">
        <v>33738.4</v>
      </c>
      <c r="FE292" s="1">
        <v>35574.4</v>
      </c>
      <c r="FF292" s="1">
        <v>43560.8</v>
      </c>
      <c r="FG292" s="1">
        <v>46360.7</v>
      </c>
      <c r="FH292" s="1">
        <v>1.98892</v>
      </c>
      <c r="FI292" s="1">
        <v>1.91525</v>
      </c>
      <c r="FJ292" s="1">
        <v>0.132658</v>
      </c>
      <c r="FK292" s="1">
        <v>0.0</v>
      </c>
      <c r="FL292" s="1">
        <v>29.3007</v>
      </c>
      <c r="FM292" s="1">
        <v>999.9</v>
      </c>
      <c r="FN292" s="1">
        <v>69.7</v>
      </c>
      <c r="FO292" s="1">
        <v>31.8</v>
      </c>
      <c r="FP292" s="1">
        <v>33.086</v>
      </c>
      <c r="FQ292" s="1">
        <v>64.124</v>
      </c>
      <c r="FR292" s="1">
        <v>26.0136</v>
      </c>
      <c r="FS292" s="1">
        <v>1.0</v>
      </c>
      <c r="FT292" s="1">
        <v>0.22454</v>
      </c>
      <c r="FU292" s="1">
        <v>0.465681</v>
      </c>
      <c r="FV292" s="1">
        <v>20.324</v>
      </c>
      <c r="FW292" s="1">
        <v>5.21415</v>
      </c>
      <c r="FX292" s="1">
        <v>11.9074</v>
      </c>
      <c r="FY292" s="1">
        <v>5.0029</v>
      </c>
      <c r="FZ292" s="1">
        <v>3.28963</v>
      </c>
      <c r="GA292" s="1">
        <v>9999.0</v>
      </c>
      <c r="GB292" s="1">
        <v>9999.0</v>
      </c>
      <c r="GC292" s="1">
        <v>9999.0</v>
      </c>
      <c r="GD292" s="1">
        <v>999.9</v>
      </c>
      <c r="GE292" s="1">
        <v>1.85944</v>
      </c>
      <c r="GF292" s="1">
        <v>1.8544</v>
      </c>
      <c r="GG292" s="1">
        <v>1.8576</v>
      </c>
      <c r="GH292" s="1">
        <v>1.85601</v>
      </c>
      <c r="GI292" s="1">
        <v>1.85485</v>
      </c>
      <c r="GJ292" s="1">
        <v>1.85455</v>
      </c>
      <c r="GK292" s="1">
        <v>1.85306</v>
      </c>
      <c r="GL292" s="1">
        <v>1.85635</v>
      </c>
      <c r="GM292" s="1">
        <v>0.0</v>
      </c>
      <c r="GN292" s="1">
        <v>0.0</v>
      </c>
      <c r="GO292" s="1">
        <v>0.0</v>
      </c>
      <c r="GP292" s="1">
        <v>0.0</v>
      </c>
      <c r="GQ292" s="1" t="s">
        <v>359</v>
      </c>
      <c r="GR292" s="1" t="s">
        <v>360</v>
      </c>
      <c r="GS292" s="1" t="s">
        <v>361</v>
      </c>
      <c r="GT292" s="1" t="s">
        <v>361</v>
      </c>
      <c r="GU292" s="1" t="s">
        <v>361</v>
      </c>
      <c r="GV292" s="1" t="s">
        <v>361</v>
      </c>
      <c r="GW292" s="1">
        <v>0.0</v>
      </c>
      <c r="GX292" s="1">
        <v>100.0</v>
      </c>
      <c r="GY292" s="1">
        <v>100.0</v>
      </c>
      <c r="GZ292" s="1">
        <v>2.64</v>
      </c>
      <c r="HA292" s="1">
        <v>0.0156</v>
      </c>
      <c r="HB292" s="1">
        <v>0.4508132229881339</v>
      </c>
      <c r="HC292" s="1">
        <v>0.002931838302181297</v>
      </c>
      <c r="HD292" s="1">
        <v>-1.375455985948503E-6</v>
      </c>
      <c r="HE292" s="1">
        <v>3.07004744371273E-10</v>
      </c>
      <c r="HF292" s="1">
        <v>-0.06116048014925604</v>
      </c>
      <c r="HG292" s="1">
        <v>0.0100384331276165</v>
      </c>
      <c r="HH292" s="1">
        <v>-3.153267371123071E-4</v>
      </c>
      <c r="HI292" s="1">
        <v>1.819468599177705E-6</v>
      </c>
      <c r="HJ292" s="1">
        <v>1.0</v>
      </c>
      <c r="HK292" s="1">
        <v>2112.0</v>
      </c>
      <c r="HL292" s="1">
        <v>3.0</v>
      </c>
      <c r="HM292" s="1">
        <v>29.0</v>
      </c>
      <c r="HN292" s="1">
        <v>8.9</v>
      </c>
      <c r="HO292" s="1">
        <v>8.9</v>
      </c>
      <c r="HP292" s="1">
        <v>2.85645</v>
      </c>
      <c r="HQ292" s="1">
        <v>2.24976</v>
      </c>
      <c r="HR292" s="1">
        <v>1.4978</v>
      </c>
      <c r="HS292" s="1">
        <v>2.30347</v>
      </c>
      <c r="HT292" s="1">
        <v>1.54785</v>
      </c>
      <c r="HU292" s="1">
        <v>2.44019</v>
      </c>
      <c r="HV292" s="1">
        <v>35.6845</v>
      </c>
      <c r="HW292" s="1">
        <v>15.568</v>
      </c>
      <c r="HX292" s="1">
        <v>18.0</v>
      </c>
      <c r="HY292" s="1">
        <v>500.922</v>
      </c>
      <c r="HZ292" s="1">
        <v>519.346</v>
      </c>
      <c r="IA292" s="1">
        <v>28.5866</v>
      </c>
      <c r="IB292" s="1">
        <v>29.9873</v>
      </c>
      <c r="IC292" s="1">
        <v>30.0004</v>
      </c>
      <c r="ID292" s="1">
        <v>29.7502</v>
      </c>
      <c r="IE292" s="1">
        <v>29.841</v>
      </c>
      <c r="IF292" s="1">
        <v>57.1761</v>
      </c>
      <c r="IG292" s="1">
        <v>27.3651</v>
      </c>
      <c r="IH292" s="1">
        <v>80.5347</v>
      </c>
      <c r="II292" s="1">
        <v>28.5882</v>
      </c>
      <c r="IJ292" s="1">
        <v>1417.64</v>
      </c>
      <c r="IK292" s="1">
        <v>25.1</v>
      </c>
      <c r="IL292" s="1">
        <v>100.743</v>
      </c>
      <c r="IM292" s="1">
        <v>100.48</v>
      </c>
      <c r="IN292" s="1" t="s">
        <v>362</v>
      </c>
    </row>
    <row r="293" ht="15.75" customHeight="1">
      <c r="A293" s="1">
        <v>277.0</v>
      </c>
      <c r="B293" s="1">
        <v>1.6602245446E9</v>
      </c>
      <c r="C293" s="1">
        <v>557.5999999046326</v>
      </c>
      <c r="D293" s="1" t="s">
        <v>889</v>
      </c>
      <c r="E293" s="1" t="s">
        <v>890</v>
      </c>
      <c r="F293" s="1">
        <v>1.0</v>
      </c>
      <c r="G293" s="1" t="s">
        <v>349</v>
      </c>
      <c r="H293" s="1" t="s">
        <v>350</v>
      </c>
      <c r="I293" s="1" t="s">
        <v>351</v>
      </c>
      <c r="J293" s="1" t="s">
        <v>352</v>
      </c>
      <c r="K293" s="1" t="s">
        <v>353</v>
      </c>
      <c r="L293" s="1" t="s">
        <v>354</v>
      </c>
      <c r="M293" s="1" t="s">
        <v>355</v>
      </c>
      <c r="N293" s="1">
        <v>1.6602245366E9</v>
      </c>
      <c r="O293" s="1">
        <f t="shared" si="1"/>
        <v>0.001774885167</v>
      </c>
      <c r="P293" s="1">
        <f t="shared" si="2"/>
        <v>1.774885167</v>
      </c>
      <c r="Q293" s="1">
        <f t="shared" si="3"/>
        <v>12.67090567</v>
      </c>
      <c r="R293" s="1">
        <f t="shared" si="4"/>
        <v>1297.774375</v>
      </c>
      <c r="S293" s="1">
        <f t="shared" si="5"/>
        <v>1030.629054</v>
      </c>
      <c r="T293" s="1">
        <f t="shared" si="6"/>
        <v>102.6070151</v>
      </c>
      <c r="U293" s="1">
        <f t="shared" si="7"/>
        <v>129.2033777</v>
      </c>
      <c r="V293" s="1">
        <f t="shared" si="8"/>
        <v>0.08955122269</v>
      </c>
      <c r="W293" s="1">
        <f t="shared" si="9"/>
        <v>2.919799724</v>
      </c>
      <c r="X293" s="1">
        <f t="shared" si="10"/>
        <v>0.08805290058</v>
      </c>
      <c r="Y293" s="1">
        <f t="shared" si="11"/>
        <v>0.05516559297</v>
      </c>
      <c r="Z293" s="1">
        <f t="shared" si="12"/>
        <v>321.5153184</v>
      </c>
      <c r="AA293" s="1">
        <f t="shared" si="13"/>
        <v>32.44525489</v>
      </c>
      <c r="AB293" s="1">
        <f t="shared" si="14"/>
        <v>31.45816875</v>
      </c>
      <c r="AC293" s="1">
        <f t="shared" si="15"/>
        <v>4.63058148</v>
      </c>
      <c r="AD293" s="1">
        <f t="shared" si="16"/>
        <v>59.76131277</v>
      </c>
      <c r="AE293" s="1">
        <f t="shared" si="17"/>
        <v>2.697652263</v>
      </c>
      <c r="AF293" s="1">
        <f t="shared" si="18"/>
        <v>4.514044519</v>
      </c>
      <c r="AG293" s="1">
        <f t="shared" si="19"/>
        <v>1.932929217</v>
      </c>
      <c r="AH293" s="1">
        <f t="shared" si="20"/>
        <v>-78.27243585</v>
      </c>
      <c r="AI293" s="1">
        <f t="shared" si="21"/>
        <v>-70.49018611</v>
      </c>
      <c r="AJ293" s="1">
        <f t="shared" si="22"/>
        <v>-5.433897188</v>
      </c>
      <c r="AK293" s="1">
        <f t="shared" si="23"/>
        <v>167.3187993</v>
      </c>
      <c r="AL293" s="1">
        <f t="shared" si="24"/>
        <v>43.75723563</v>
      </c>
      <c r="AM293" s="1">
        <f t="shared" si="25"/>
        <v>1.790202686</v>
      </c>
      <c r="AN293" s="1">
        <f t="shared" si="26"/>
        <v>12.67090567</v>
      </c>
      <c r="AO293" s="1">
        <v>1413.958229036316</v>
      </c>
      <c r="AP293" s="1">
        <v>1372.369393939394</v>
      </c>
      <c r="AQ293" s="1">
        <v>5.088461826036806</v>
      </c>
      <c r="AR293" s="1">
        <v>64.96869328460993</v>
      </c>
      <c r="AS293" s="1">
        <f t="shared" si="27"/>
        <v>1.774885167</v>
      </c>
      <c r="AT293" s="1">
        <v>25.01956341965628</v>
      </c>
      <c r="AU293" s="1">
        <v>27.09174969696969</v>
      </c>
      <c r="AV293" s="1">
        <v>-8.356141090274608E-5</v>
      </c>
      <c r="AW293" s="1">
        <v>84.42991726890527</v>
      </c>
      <c r="AX293" s="1">
        <v>0.0</v>
      </c>
      <c r="AY293" s="1">
        <v>0.0</v>
      </c>
      <c r="AZ293" s="1">
        <f t="shared" si="28"/>
        <v>1</v>
      </c>
      <c r="BA293" s="1">
        <f t="shared" si="29"/>
        <v>0</v>
      </c>
      <c r="BB293" s="1">
        <f t="shared" si="30"/>
        <v>51890.43982</v>
      </c>
      <c r="BC293" s="1">
        <f t="shared" si="31"/>
        <v>1999.991875</v>
      </c>
      <c r="BD293" s="1">
        <f t="shared" si="32"/>
        <v>1681.193494</v>
      </c>
      <c r="BE293" s="1">
        <f t="shared" si="33"/>
        <v>0.8406001618</v>
      </c>
      <c r="BF293" s="1">
        <f t="shared" si="34"/>
        <v>0.1607583123</v>
      </c>
      <c r="BG293" s="1">
        <v>6.0</v>
      </c>
      <c r="BH293" s="1">
        <v>0.5</v>
      </c>
      <c r="BI293" s="1" t="s">
        <v>356</v>
      </c>
      <c r="BJ293" s="1">
        <v>2.0</v>
      </c>
      <c r="BK293" s="1" t="b">
        <v>1</v>
      </c>
      <c r="BL293" s="1">
        <v>1.6602245366E9</v>
      </c>
      <c r="BM293" s="1">
        <v>1297.774375</v>
      </c>
      <c r="BN293" s="1">
        <v>1353.056875</v>
      </c>
      <c r="BO293" s="1">
        <v>27.09638125</v>
      </c>
      <c r="BP293" s="1">
        <v>25.00688125</v>
      </c>
      <c r="BQ293" s="1">
        <v>1295.166875</v>
      </c>
      <c r="BR293" s="1">
        <v>27.08079375</v>
      </c>
      <c r="BS293" s="1">
        <v>500.1276875</v>
      </c>
      <c r="BT293" s="1">
        <v>99.4577375</v>
      </c>
      <c r="BU293" s="1">
        <v>0.09992071875</v>
      </c>
      <c r="BV293" s="1">
        <v>31.0103625</v>
      </c>
      <c r="BW293" s="1">
        <v>31.45816875</v>
      </c>
      <c r="BX293" s="1">
        <v>999.9</v>
      </c>
      <c r="BY293" s="1">
        <v>0.0</v>
      </c>
      <c r="BZ293" s="1">
        <v>0.0</v>
      </c>
      <c r="CA293" s="1">
        <v>9998.744375</v>
      </c>
      <c r="CB293" s="1">
        <v>0.0</v>
      </c>
      <c r="CC293" s="1">
        <v>7.547214374999999</v>
      </c>
      <c r="CD293" s="1">
        <v>-55.28199375</v>
      </c>
      <c r="CE293" s="1">
        <v>1333.92</v>
      </c>
      <c r="CF293" s="1">
        <v>1387.76125</v>
      </c>
      <c r="CG293" s="1">
        <v>2.089493125</v>
      </c>
      <c r="CH293" s="1">
        <v>1353.056875</v>
      </c>
      <c r="CI293" s="1">
        <v>25.00688125</v>
      </c>
      <c r="CJ293" s="1">
        <v>2.694943125</v>
      </c>
      <c r="CK293" s="1">
        <v>2.487129375</v>
      </c>
      <c r="CL293" s="1">
        <v>22.25431875</v>
      </c>
      <c r="CM293" s="1">
        <v>20.9425125</v>
      </c>
      <c r="CN293" s="1">
        <v>1999.991875</v>
      </c>
      <c r="CO293" s="1">
        <v>0.979993375</v>
      </c>
      <c r="CP293" s="1">
        <v>0.020006825</v>
      </c>
      <c r="CQ293" s="1">
        <v>0.0</v>
      </c>
      <c r="CR293" s="1">
        <v>2.584</v>
      </c>
      <c r="CS293" s="1">
        <v>0.0</v>
      </c>
      <c r="CT293" s="1">
        <v>22523.29375</v>
      </c>
      <c r="CU293" s="1">
        <v>17412.2125</v>
      </c>
      <c r="CV293" s="1">
        <v>40.437</v>
      </c>
      <c r="CW293" s="1">
        <v>41.38275</v>
      </c>
      <c r="CX293" s="1">
        <v>40.375</v>
      </c>
      <c r="CY293" s="1">
        <v>39.937</v>
      </c>
      <c r="CZ293" s="1">
        <v>40.625</v>
      </c>
      <c r="DA293" s="1">
        <v>1959.98125</v>
      </c>
      <c r="DB293" s="1">
        <v>40.010625</v>
      </c>
      <c r="DC293" s="1">
        <v>0.0</v>
      </c>
      <c r="DD293" s="1">
        <v>1.6602245435E9</v>
      </c>
      <c r="DE293" s="1">
        <v>0.0</v>
      </c>
      <c r="DF293" s="1">
        <v>1.660224008E9</v>
      </c>
      <c r="DG293" s="1" t="s">
        <v>357</v>
      </c>
      <c r="DH293" s="1">
        <v>1.660224008E9</v>
      </c>
      <c r="DI293" s="1">
        <v>1.660224007E9</v>
      </c>
      <c r="DJ293" s="1">
        <v>1.0</v>
      </c>
      <c r="DK293" s="1">
        <v>0.091</v>
      </c>
      <c r="DL293" s="1">
        <v>-0.018</v>
      </c>
      <c r="DM293" s="1">
        <v>1.42</v>
      </c>
      <c r="DN293" s="1">
        <v>0.02</v>
      </c>
      <c r="DO293" s="1">
        <v>400.0</v>
      </c>
      <c r="DP293" s="1">
        <v>26.0</v>
      </c>
      <c r="DQ293" s="1">
        <v>0.31</v>
      </c>
      <c r="DR293" s="1">
        <v>0.11</v>
      </c>
      <c r="DS293" s="1">
        <v>12.20894675007942</v>
      </c>
      <c r="DT293" s="1">
        <v>1.812435644177918</v>
      </c>
      <c r="DU293" s="1">
        <v>0.1985121914109526</v>
      </c>
      <c r="DV293" s="1">
        <v>0.0</v>
      </c>
      <c r="DW293" s="1">
        <v>43.72093987900934</v>
      </c>
      <c r="DX293" s="1">
        <v>0.8357607396504139</v>
      </c>
      <c r="DY293" s="1">
        <v>0.09139981686276799</v>
      </c>
      <c r="DZ293" s="1">
        <v>0.0</v>
      </c>
      <c r="EA293" s="1">
        <v>-55.25387</v>
      </c>
      <c r="EB293" s="1">
        <v>-1.430151724137867</v>
      </c>
      <c r="EC293" s="1">
        <v>0.1355012377557236</v>
      </c>
      <c r="ED293" s="1">
        <v>0.0</v>
      </c>
      <c r="EE293" s="1">
        <v>1034.529583618658</v>
      </c>
      <c r="EF293" s="1">
        <v>251.41202185905</v>
      </c>
      <c r="EG293" s="1">
        <v>18.93303154216954</v>
      </c>
      <c r="EH293" s="1">
        <v>0.0</v>
      </c>
      <c r="EI293" s="1">
        <v>2.09757975</v>
      </c>
      <c r="EJ293" s="1">
        <v>-0.1498776360225206</v>
      </c>
      <c r="EK293" s="1">
        <v>0.01750610629002062</v>
      </c>
      <c r="EL293" s="1">
        <v>1.0</v>
      </c>
      <c r="EM293" s="1">
        <v>1.932588836380742</v>
      </c>
      <c r="EN293" s="1">
        <v>0.0136584613545967</v>
      </c>
      <c r="EO293" s="1">
        <v>0.001736959617040701</v>
      </c>
      <c r="EP293" s="1">
        <v>1.0</v>
      </c>
      <c r="EQ293" s="1">
        <v>2.0</v>
      </c>
      <c r="ER293" s="1">
        <v>6.0</v>
      </c>
      <c r="ES293" s="1" t="s">
        <v>393</v>
      </c>
      <c r="ET293" s="1">
        <v>2.94446</v>
      </c>
      <c r="EU293" s="1">
        <v>2.80103</v>
      </c>
      <c r="EV293" s="1">
        <v>0.200529</v>
      </c>
      <c r="EW293" s="1">
        <v>0.205569</v>
      </c>
      <c r="EX293" s="1">
        <v>0.117949</v>
      </c>
      <c r="EY293" s="1">
        <v>0.111691</v>
      </c>
      <c r="EZ293" s="1">
        <v>16437.7</v>
      </c>
      <c r="FA293" s="1">
        <v>17129.6</v>
      </c>
      <c r="FB293" s="1">
        <v>23900.3</v>
      </c>
      <c r="FC293" s="1">
        <v>25082.2</v>
      </c>
      <c r="FD293" s="1">
        <v>33738.3</v>
      </c>
      <c r="FE293" s="1">
        <v>35574.2</v>
      </c>
      <c r="FF293" s="1">
        <v>43561.0</v>
      </c>
      <c r="FG293" s="1">
        <v>46360.8</v>
      </c>
      <c r="FH293" s="1">
        <v>1.9888</v>
      </c>
      <c r="FI293" s="1">
        <v>1.91523</v>
      </c>
      <c r="FJ293" s="1">
        <v>0.132605</v>
      </c>
      <c r="FK293" s="1">
        <v>0.0</v>
      </c>
      <c r="FL293" s="1">
        <v>29.3014</v>
      </c>
      <c r="FM293" s="1">
        <v>999.9</v>
      </c>
      <c r="FN293" s="1">
        <v>69.7</v>
      </c>
      <c r="FO293" s="1">
        <v>31.8</v>
      </c>
      <c r="FP293" s="1">
        <v>33.0891</v>
      </c>
      <c r="FQ293" s="1">
        <v>63.994</v>
      </c>
      <c r="FR293" s="1">
        <v>26.5304</v>
      </c>
      <c r="FS293" s="1">
        <v>1.0</v>
      </c>
      <c r="FT293" s="1">
        <v>0.224675</v>
      </c>
      <c r="FU293" s="1">
        <v>0.459227</v>
      </c>
      <c r="FV293" s="1">
        <v>20.324</v>
      </c>
      <c r="FW293" s="1">
        <v>5.21385</v>
      </c>
      <c r="FX293" s="1">
        <v>11.9072</v>
      </c>
      <c r="FY293" s="1">
        <v>5.0029</v>
      </c>
      <c r="FZ293" s="1">
        <v>3.28958</v>
      </c>
      <c r="GA293" s="1">
        <v>9999.0</v>
      </c>
      <c r="GB293" s="1">
        <v>9999.0</v>
      </c>
      <c r="GC293" s="1">
        <v>9999.0</v>
      </c>
      <c r="GD293" s="1">
        <v>999.9</v>
      </c>
      <c r="GE293" s="1">
        <v>1.85944</v>
      </c>
      <c r="GF293" s="1">
        <v>1.8544</v>
      </c>
      <c r="GG293" s="1">
        <v>1.8576</v>
      </c>
      <c r="GH293" s="1">
        <v>1.856</v>
      </c>
      <c r="GI293" s="1">
        <v>1.85485</v>
      </c>
      <c r="GJ293" s="1">
        <v>1.85455</v>
      </c>
      <c r="GK293" s="1">
        <v>1.85306</v>
      </c>
      <c r="GL293" s="1">
        <v>1.85636</v>
      </c>
      <c r="GM293" s="1">
        <v>0.0</v>
      </c>
      <c r="GN293" s="1">
        <v>0.0</v>
      </c>
      <c r="GO293" s="1">
        <v>0.0</v>
      </c>
      <c r="GP293" s="1">
        <v>0.0</v>
      </c>
      <c r="GQ293" s="1" t="s">
        <v>359</v>
      </c>
      <c r="GR293" s="1" t="s">
        <v>360</v>
      </c>
      <c r="GS293" s="1" t="s">
        <v>361</v>
      </c>
      <c r="GT293" s="1" t="s">
        <v>361</v>
      </c>
      <c r="GU293" s="1" t="s">
        <v>361</v>
      </c>
      <c r="GV293" s="1" t="s">
        <v>361</v>
      </c>
      <c r="GW293" s="1">
        <v>0.0</v>
      </c>
      <c r="GX293" s="1">
        <v>100.0</v>
      </c>
      <c r="GY293" s="1">
        <v>100.0</v>
      </c>
      <c r="GZ293" s="1">
        <v>2.64</v>
      </c>
      <c r="HA293" s="1">
        <v>0.0156</v>
      </c>
      <c r="HB293" s="1">
        <v>0.4508132229881339</v>
      </c>
      <c r="HC293" s="1">
        <v>0.002931838302181297</v>
      </c>
      <c r="HD293" s="1">
        <v>-1.375455985948503E-6</v>
      </c>
      <c r="HE293" s="1">
        <v>3.07004744371273E-10</v>
      </c>
      <c r="HF293" s="1">
        <v>-0.06116048014925604</v>
      </c>
      <c r="HG293" s="1">
        <v>0.0100384331276165</v>
      </c>
      <c r="HH293" s="1">
        <v>-3.153267371123071E-4</v>
      </c>
      <c r="HI293" s="1">
        <v>1.819468599177705E-6</v>
      </c>
      <c r="HJ293" s="1">
        <v>1.0</v>
      </c>
      <c r="HK293" s="1">
        <v>2112.0</v>
      </c>
      <c r="HL293" s="1">
        <v>3.0</v>
      </c>
      <c r="HM293" s="1">
        <v>29.0</v>
      </c>
      <c r="HN293" s="1">
        <v>8.9</v>
      </c>
      <c r="HO293" s="1">
        <v>9.0</v>
      </c>
      <c r="HP293" s="1">
        <v>2.86255</v>
      </c>
      <c r="HQ293" s="1">
        <v>2.27051</v>
      </c>
      <c r="HR293" s="1">
        <v>1.4978</v>
      </c>
      <c r="HS293" s="1">
        <v>2.30347</v>
      </c>
      <c r="HT293" s="1">
        <v>1.54785</v>
      </c>
      <c r="HU293" s="1">
        <v>2.38525</v>
      </c>
      <c r="HV293" s="1">
        <v>35.6845</v>
      </c>
      <c r="HW293" s="1">
        <v>15.568</v>
      </c>
      <c r="HX293" s="1">
        <v>18.0</v>
      </c>
      <c r="HY293" s="1">
        <v>500.857</v>
      </c>
      <c r="HZ293" s="1">
        <v>519.336</v>
      </c>
      <c r="IA293" s="1">
        <v>28.5846</v>
      </c>
      <c r="IB293" s="1">
        <v>29.9881</v>
      </c>
      <c r="IC293" s="1">
        <v>30.0004</v>
      </c>
      <c r="ID293" s="1">
        <v>29.7515</v>
      </c>
      <c r="IE293" s="1">
        <v>29.8418</v>
      </c>
      <c r="IF293" s="1">
        <v>57.2868</v>
      </c>
      <c r="IG293" s="1">
        <v>27.3651</v>
      </c>
      <c r="IH293" s="1">
        <v>80.5347</v>
      </c>
      <c r="II293" s="1">
        <v>28.5796</v>
      </c>
      <c r="IJ293" s="1">
        <v>1417.64</v>
      </c>
      <c r="IK293" s="1">
        <v>25.0998</v>
      </c>
      <c r="IL293" s="1">
        <v>100.744</v>
      </c>
      <c r="IM293" s="1">
        <v>100.48</v>
      </c>
      <c r="IN293" s="1" t="s">
        <v>362</v>
      </c>
    </row>
    <row r="294" ht="15.75" customHeight="1">
      <c r="A294" s="1">
        <v>278.0</v>
      </c>
      <c r="B294" s="1">
        <v>1.6602245456E9</v>
      </c>
      <c r="C294" s="1">
        <v>558.5999999046326</v>
      </c>
      <c r="D294" s="1" t="s">
        <v>891</v>
      </c>
      <c r="E294" s="1" t="s">
        <v>892</v>
      </c>
      <c r="F294" s="1">
        <v>1.0</v>
      </c>
      <c r="G294" s="1" t="s">
        <v>349</v>
      </c>
      <c r="H294" s="1" t="s">
        <v>350</v>
      </c>
      <c r="I294" s="1" t="s">
        <v>351</v>
      </c>
      <c r="J294" s="1" t="s">
        <v>352</v>
      </c>
      <c r="K294" s="1" t="s">
        <v>353</v>
      </c>
      <c r="L294" s="1" t="s">
        <v>354</v>
      </c>
      <c r="M294" s="1" t="s">
        <v>355</v>
      </c>
      <c r="N294" s="1">
        <v>1.660224538099999E9</v>
      </c>
      <c r="O294" s="1">
        <f t="shared" si="1"/>
        <v>0.001769012335</v>
      </c>
      <c r="P294" s="1">
        <f t="shared" si="2"/>
        <v>1.769012335</v>
      </c>
      <c r="Q294" s="1">
        <f t="shared" si="3"/>
        <v>12.48640461</v>
      </c>
      <c r="R294" s="1">
        <f t="shared" si="4"/>
        <v>1305.284</v>
      </c>
      <c r="S294" s="1">
        <f t="shared" si="5"/>
        <v>1040.397029</v>
      </c>
      <c r="T294" s="1">
        <f t="shared" si="6"/>
        <v>103.5796224</v>
      </c>
      <c r="U294" s="1">
        <f t="shared" si="7"/>
        <v>129.9511821</v>
      </c>
      <c r="V294" s="1">
        <f t="shared" si="8"/>
        <v>0.08923131664</v>
      </c>
      <c r="W294" s="1">
        <f t="shared" si="9"/>
        <v>2.919546696</v>
      </c>
      <c r="X294" s="1">
        <f t="shared" si="10"/>
        <v>0.08774345791</v>
      </c>
      <c r="Y294" s="1">
        <f t="shared" si="11"/>
        <v>0.05497127288</v>
      </c>
      <c r="Z294" s="1">
        <f t="shared" si="12"/>
        <v>321.5121102</v>
      </c>
      <c r="AA294" s="1">
        <f t="shared" si="13"/>
        <v>32.44616425</v>
      </c>
      <c r="AB294" s="1">
        <f t="shared" si="14"/>
        <v>31.459</v>
      </c>
      <c r="AC294" s="1">
        <f t="shared" si="15"/>
        <v>4.630800217</v>
      </c>
      <c r="AD294" s="1">
        <f t="shared" si="16"/>
        <v>59.75972195</v>
      </c>
      <c r="AE294" s="1">
        <f t="shared" si="17"/>
        <v>2.697470361</v>
      </c>
      <c r="AF294" s="1">
        <f t="shared" si="18"/>
        <v>4.513860295</v>
      </c>
      <c r="AG294" s="1">
        <f t="shared" si="19"/>
        <v>1.933329856</v>
      </c>
      <c r="AH294" s="1">
        <f t="shared" si="20"/>
        <v>-78.01344395</v>
      </c>
      <c r="AI294" s="1">
        <f t="shared" si="21"/>
        <v>-70.72758623</v>
      </c>
      <c r="AJ294" s="1">
        <f t="shared" si="22"/>
        <v>-5.452673367</v>
      </c>
      <c r="AK294" s="1">
        <f t="shared" si="23"/>
        <v>167.3184066</v>
      </c>
      <c r="AL294" s="1">
        <f t="shared" si="24"/>
        <v>43.78283548</v>
      </c>
      <c r="AM294" s="1">
        <f t="shared" si="25"/>
        <v>1.786186216</v>
      </c>
      <c r="AN294" s="1">
        <f t="shared" si="26"/>
        <v>12.48640461</v>
      </c>
      <c r="AO294" s="1">
        <v>1419.167798907186</v>
      </c>
      <c r="AP294" s="1">
        <v>1377.576909090909</v>
      </c>
      <c r="AQ294" s="1">
        <v>5.133228966115477</v>
      </c>
      <c r="AR294" s="1">
        <v>64.96869328460993</v>
      </c>
      <c r="AS294" s="1">
        <f t="shared" si="27"/>
        <v>1.769012335</v>
      </c>
      <c r="AT294" s="1">
        <v>25.02951253740904</v>
      </c>
      <c r="AU294" s="1">
        <v>27.09413818181818</v>
      </c>
      <c r="AV294" s="1">
        <v>2.358155149560999E-5</v>
      </c>
      <c r="AW294" s="1">
        <v>84.42991726890527</v>
      </c>
      <c r="AX294" s="1">
        <v>0.0</v>
      </c>
      <c r="AY294" s="1">
        <v>0.0</v>
      </c>
      <c r="AZ294" s="1">
        <f t="shared" si="28"/>
        <v>1</v>
      </c>
      <c r="BA294" s="1">
        <f t="shared" si="29"/>
        <v>0</v>
      </c>
      <c r="BB294" s="1">
        <f t="shared" si="30"/>
        <v>51883.37328</v>
      </c>
      <c r="BC294" s="1">
        <f t="shared" si="31"/>
        <v>1999.972</v>
      </c>
      <c r="BD294" s="1">
        <f t="shared" si="32"/>
        <v>1681.17678</v>
      </c>
      <c r="BE294" s="1">
        <f t="shared" si="33"/>
        <v>0.8406001584</v>
      </c>
      <c r="BF294" s="1">
        <f t="shared" si="34"/>
        <v>0.1607583057</v>
      </c>
      <c r="BG294" s="1">
        <v>6.0</v>
      </c>
      <c r="BH294" s="1">
        <v>0.5</v>
      </c>
      <c r="BI294" s="1" t="s">
        <v>356</v>
      </c>
      <c r="BJ294" s="1">
        <v>2.0</v>
      </c>
      <c r="BK294" s="1" t="b">
        <v>1</v>
      </c>
      <c r="BL294" s="1">
        <v>1.660224538099999E9</v>
      </c>
      <c r="BM294" s="1">
        <v>1305.284</v>
      </c>
      <c r="BN294" s="1">
        <v>1360.607333333333</v>
      </c>
      <c r="BO294" s="1">
        <v>27.09452</v>
      </c>
      <c r="BP294" s="1">
        <v>25.00969333333333</v>
      </c>
      <c r="BQ294" s="1">
        <v>1302.669333333333</v>
      </c>
      <c r="BR294" s="1">
        <v>27.07892666666667</v>
      </c>
      <c r="BS294" s="1">
        <v>500.1251333333333</v>
      </c>
      <c r="BT294" s="1">
        <v>99.45787333333331</v>
      </c>
      <c r="BU294" s="1">
        <v>0.09991036</v>
      </c>
      <c r="BV294" s="1">
        <v>31.00964666666667</v>
      </c>
      <c r="BW294" s="1">
        <v>31.459</v>
      </c>
      <c r="BX294" s="1">
        <v>999.8999999999999</v>
      </c>
      <c r="BY294" s="1">
        <v>0.0</v>
      </c>
      <c r="BZ294" s="1">
        <v>0.0</v>
      </c>
      <c r="CA294" s="1">
        <v>9997.286000000002</v>
      </c>
      <c r="CB294" s="1">
        <v>0.0</v>
      </c>
      <c r="CC294" s="1">
        <v>7.553964000000002</v>
      </c>
      <c r="CD294" s="1">
        <v>-55.32272</v>
      </c>
      <c r="CE294" s="1">
        <v>1341.636666666667</v>
      </c>
      <c r="CF294" s="1">
        <v>1395.51</v>
      </c>
      <c r="CG294" s="1">
        <v>2.08482</v>
      </c>
      <c r="CH294" s="1">
        <v>1360.607333333333</v>
      </c>
      <c r="CI294" s="1">
        <v>25.00969333333333</v>
      </c>
      <c r="CJ294" s="1">
        <v>2.694761333333334</v>
      </c>
      <c r="CK294" s="1">
        <v>2.487411333333334</v>
      </c>
      <c r="CL294" s="1">
        <v>22.25321333333333</v>
      </c>
      <c r="CM294" s="1">
        <v>20.94436</v>
      </c>
      <c r="CN294" s="1">
        <v>1999.972</v>
      </c>
      <c r="CO294" s="1">
        <v>0.9799934000000001</v>
      </c>
      <c r="CP294" s="1">
        <v>0.0200068</v>
      </c>
      <c r="CQ294" s="1">
        <v>0.0</v>
      </c>
      <c r="CR294" s="1">
        <v>2.562466666666666</v>
      </c>
      <c r="CS294" s="1">
        <v>0.0</v>
      </c>
      <c r="CT294" s="1">
        <v>22521.27333333333</v>
      </c>
      <c r="CU294" s="1">
        <v>17412.04</v>
      </c>
      <c r="CV294" s="1">
        <v>40.437</v>
      </c>
      <c r="CW294" s="1">
        <v>41.38326666666667</v>
      </c>
      <c r="CX294" s="1">
        <v>40.375</v>
      </c>
      <c r="CY294" s="1">
        <v>39.937</v>
      </c>
      <c r="CZ294" s="1">
        <v>40.6208</v>
      </c>
      <c r="DA294" s="1">
        <v>1959.962</v>
      </c>
      <c r="DB294" s="1">
        <v>40.01</v>
      </c>
      <c r="DC294" s="1">
        <v>0.0</v>
      </c>
      <c r="DD294" s="1">
        <v>1.6602245441E9</v>
      </c>
      <c r="DE294" s="1">
        <v>0.0</v>
      </c>
      <c r="DF294" s="1">
        <v>1.660224008E9</v>
      </c>
      <c r="DG294" s="1" t="s">
        <v>357</v>
      </c>
      <c r="DH294" s="1">
        <v>1.660224008E9</v>
      </c>
      <c r="DI294" s="1">
        <v>1.660224007E9</v>
      </c>
      <c r="DJ294" s="1">
        <v>1.0</v>
      </c>
      <c r="DK294" s="1">
        <v>0.091</v>
      </c>
      <c r="DL294" s="1">
        <v>-0.018</v>
      </c>
      <c r="DM294" s="1">
        <v>1.42</v>
      </c>
      <c r="DN294" s="1">
        <v>0.02</v>
      </c>
      <c r="DO294" s="1">
        <v>400.0</v>
      </c>
      <c r="DP294" s="1">
        <v>26.0</v>
      </c>
      <c r="DQ294" s="1">
        <v>0.31</v>
      </c>
      <c r="DR294" s="1">
        <v>0.11</v>
      </c>
      <c r="DS294" s="1">
        <v>12.27970553852316</v>
      </c>
      <c r="DT294" s="1">
        <v>2.221872781751363</v>
      </c>
      <c r="DU294" s="1">
        <v>0.2268185533402017</v>
      </c>
      <c r="DV294" s="1">
        <v>0.0</v>
      </c>
      <c r="DW294" s="1">
        <v>43.76275997508885</v>
      </c>
      <c r="DX294" s="1">
        <v>0.9413249989706018</v>
      </c>
      <c r="DY294" s="1">
        <v>0.09976855721164463</v>
      </c>
      <c r="DZ294" s="1">
        <v>0.0</v>
      </c>
      <c r="EA294" s="1">
        <v>-55.2986870967742</v>
      </c>
      <c r="EB294" s="1">
        <v>-1.470324193548502</v>
      </c>
      <c r="EC294" s="1">
        <v>0.1397703779174403</v>
      </c>
      <c r="ED294" s="1">
        <v>0.0</v>
      </c>
      <c r="EE294" s="1">
        <v>1041.168276904966</v>
      </c>
      <c r="EF294" s="1">
        <v>243.3713100273025</v>
      </c>
      <c r="EG294" s="1">
        <v>17.82585826654861</v>
      </c>
      <c r="EH294" s="1">
        <v>0.0</v>
      </c>
      <c r="EI294" s="1">
        <v>2.093095853658537</v>
      </c>
      <c r="EJ294" s="1">
        <v>-0.1801181184669022</v>
      </c>
      <c r="EK294" s="1">
        <v>0.02084516016537284</v>
      </c>
      <c r="EL294" s="1">
        <v>0.0</v>
      </c>
      <c r="EM294" s="1">
        <v>1.933099072547585</v>
      </c>
      <c r="EN294" s="1">
        <v>0.005070695558214751</v>
      </c>
      <c r="EO294" s="1">
        <v>0.001233676640839792</v>
      </c>
      <c r="EP294" s="1">
        <v>1.0</v>
      </c>
      <c r="EQ294" s="1">
        <v>1.0</v>
      </c>
      <c r="ER294" s="1">
        <v>6.0</v>
      </c>
      <c r="ES294" s="1" t="s">
        <v>406</v>
      </c>
      <c r="ET294" s="1">
        <v>2.94461</v>
      </c>
      <c r="EU294" s="1">
        <v>2.80096</v>
      </c>
      <c r="EV294" s="1">
        <v>0.200988</v>
      </c>
      <c r="EW294" s="1">
        <v>0.206005</v>
      </c>
      <c r="EX294" s="1">
        <v>0.117953</v>
      </c>
      <c r="EY294" s="1">
        <v>0.111699</v>
      </c>
      <c r="EZ294" s="1">
        <v>16428.3</v>
      </c>
      <c r="FA294" s="1">
        <v>17120.1</v>
      </c>
      <c r="FB294" s="1">
        <v>23900.4</v>
      </c>
      <c r="FC294" s="1">
        <v>25081.9</v>
      </c>
      <c r="FD294" s="1">
        <v>33738.3</v>
      </c>
      <c r="FE294" s="1">
        <v>35573.7</v>
      </c>
      <c r="FF294" s="1">
        <v>43561.1</v>
      </c>
      <c r="FG294" s="1">
        <v>46360.6</v>
      </c>
      <c r="FH294" s="1">
        <v>1.98865</v>
      </c>
      <c r="FI294" s="1">
        <v>1.9152</v>
      </c>
      <c r="FJ294" s="1">
        <v>0.132397</v>
      </c>
      <c r="FK294" s="1">
        <v>0.0</v>
      </c>
      <c r="FL294" s="1">
        <v>29.302</v>
      </c>
      <c r="FM294" s="1">
        <v>999.9</v>
      </c>
      <c r="FN294" s="1">
        <v>69.7</v>
      </c>
      <c r="FO294" s="1">
        <v>31.8</v>
      </c>
      <c r="FP294" s="1">
        <v>33.0855</v>
      </c>
      <c r="FQ294" s="1">
        <v>64.134</v>
      </c>
      <c r="FR294" s="1">
        <v>25.7692</v>
      </c>
      <c r="FS294" s="1">
        <v>1.0</v>
      </c>
      <c r="FT294" s="1">
        <v>0.224695</v>
      </c>
      <c r="FU294" s="1">
        <v>0.460575</v>
      </c>
      <c r="FV294" s="1">
        <v>20.3241</v>
      </c>
      <c r="FW294" s="1">
        <v>5.21385</v>
      </c>
      <c r="FX294" s="1">
        <v>11.9069</v>
      </c>
      <c r="FY294" s="1">
        <v>5.00305</v>
      </c>
      <c r="FZ294" s="1">
        <v>3.28965</v>
      </c>
      <c r="GA294" s="1">
        <v>9999.0</v>
      </c>
      <c r="GB294" s="1">
        <v>9999.0</v>
      </c>
      <c r="GC294" s="1">
        <v>9999.0</v>
      </c>
      <c r="GD294" s="1">
        <v>999.9</v>
      </c>
      <c r="GE294" s="1">
        <v>1.85944</v>
      </c>
      <c r="GF294" s="1">
        <v>1.8544</v>
      </c>
      <c r="GG294" s="1">
        <v>1.8576</v>
      </c>
      <c r="GH294" s="1">
        <v>1.85599</v>
      </c>
      <c r="GI294" s="1">
        <v>1.85486</v>
      </c>
      <c r="GJ294" s="1">
        <v>1.85455</v>
      </c>
      <c r="GK294" s="1">
        <v>1.85307</v>
      </c>
      <c r="GL294" s="1">
        <v>1.85637</v>
      </c>
      <c r="GM294" s="1">
        <v>0.0</v>
      </c>
      <c r="GN294" s="1">
        <v>0.0</v>
      </c>
      <c r="GO294" s="1">
        <v>0.0</v>
      </c>
      <c r="GP294" s="1">
        <v>0.0</v>
      </c>
      <c r="GQ294" s="1" t="s">
        <v>359</v>
      </c>
      <c r="GR294" s="1" t="s">
        <v>360</v>
      </c>
      <c r="GS294" s="1" t="s">
        <v>361</v>
      </c>
      <c r="GT294" s="1" t="s">
        <v>361</v>
      </c>
      <c r="GU294" s="1" t="s">
        <v>361</v>
      </c>
      <c r="GV294" s="1" t="s">
        <v>361</v>
      </c>
      <c r="GW294" s="1">
        <v>0.0</v>
      </c>
      <c r="GX294" s="1">
        <v>100.0</v>
      </c>
      <c r="GY294" s="1">
        <v>100.0</v>
      </c>
      <c r="GZ294" s="1">
        <v>2.65</v>
      </c>
      <c r="HA294" s="1">
        <v>0.0156</v>
      </c>
      <c r="HB294" s="1">
        <v>0.4508132229881339</v>
      </c>
      <c r="HC294" s="1">
        <v>0.002931838302181297</v>
      </c>
      <c r="HD294" s="1">
        <v>-1.375455985948503E-6</v>
      </c>
      <c r="HE294" s="1">
        <v>3.07004744371273E-10</v>
      </c>
      <c r="HF294" s="1">
        <v>-0.06116048014925604</v>
      </c>
      <c r="HG294" s="1">
        <v>0.0100384331276165</v>
      </c>
      <c r="HH294" s="1">
        <v>-3.153267371123071E-4</v>
      </c>
      <c r="HI294" s="1">
        <v>1.819468599177705E-6</v>
      </c>
      <c r="HJ294" s="1">
        <v>1.0</v>
      </c>
      <c r="HK294" s="1">
        <v>2112.0</v>
      </c>
      <c r="HL294" s="1">
        <v>3.0</v>
      </c>
      <c r="HM294" s="1">
        <v>29.0</v>
      </c>
      <c r="HN294" s="1">
        <v>9.0</v>
      </c>
      <c r="HO294" s="1">
        <v>9.0</v>
      </c>
      <c r="HP294" s="1">
        <v>2.87231</v>
      </c>
      <c r="HQ294" s="1">
        <v>2.27051</v>
      </c>
      <c r="HR294" s="1">
        <v>1.4978</v>
      </c>
      <c r="HS294" s="1">
        <v>2.30347</v>
      </c>
      <c r="HT294" s="1">
        <v>1.54785</v>
      </c>
      <c r="HU294" s="1">
        <v>2.2583</v>
      </c>
      <c r="HV294" s="1">
        <v>35.6845</v>
      </c>
      <c r="HW294" s="1">
        <v>15.5592</v>
      </c>
      <c r="HX294" s="1">
        <v>18.0</v>
      </c>
      <c r="HY294" s="1">
        <v>500.773</v>
      </c>
      <c r="HZ294" s="1">
        <v>519.329</v>
      </c>
      <c r="IA294" s="1">
        <v>28.5832</v>
      </c>
      <c r="IB294" s="1">
        <v>29.9893</v>
      </c>
      <c r="IC294" s="1">
        <v>30.0003</v>
      </c>
      <c r="ID294" s="1">
        <v>29.7521</v>
      </c>
      <c r="IE294" s="1">
        <v>29.8429</v>
      </c>
      <c r="IF294" s="1">
        <v>57.5148</v>
      </c>
      <c r="IG294" s="1">
        <v>27.3651</v>
      </c>
      <c r="IH294" s="1">
        <v>80.5347</v>
      </c>
      <c r="II294" s="1">
        <v>28.5796</v>
      </c>
      <c r="IJ294" s="1">
        <v>1427.66</v>
      </c>
      <c r="IK294" s="1">
        <v>25.0981</v>
      </c>
      <c r="IL294" s="1">
        <v>100.744</v>
      </c>
      <c r="IM294" s="1">
        <v>100.479</v>
      </c>
      <c r="IN294" s="1" t="s">
        <v>362</v>
      </c>
    </row>
    <row r="295" ht="15.75" customHeight="1">
      <c r="A295" s="1">
        <v>279.0</v>
      </c>
      <c r="B295" s="1">
        <v>1.6602245466E9</v>
      </c>
      <c r="C295" s="1">
        <v>559.5999999046326</v>
      </c>
      <c r="D295" s="1" t="s">
        <v>893</v>
      </c>
      <c r="E295" s="1" t="s">
        <v>894</v>
      </c>
      <c r="F295" s="1">
        <v>1.0</v>
      </c>
      <c r="G295" s="1" t="s">
        <v>349</v>
      </c>
      <c r="H295" s="1" t="s">
        <v>350</v>
      </c>
      <c r="I295" s="1" t="s">
        <v>351</v>
      </c>
      <c r="J295" s="1" t="s">
        <v>352</v>
      </c>
      <c r="K295" s="1" t="s">
        <v>353</v>
      </c>
      <c r="L295" s="1" t="s">
        <v>354</v>
      </c>
      <c r="M295" s="1" t="s">
        <v>355</v>
      </c>
      <c r="N295" s="1">
        <v>1.6602245386E9</v>
      </c>
      <c r="O295" s="1">
        <f t="shared" si="1"/>
        <v>0.001763912674</v>
      </c>
      <c r="P295" s="1">
        <f t="shared" si="2"/>
        <v>1.763912674</v>
      </c>
      <c r="Q295" s="1">
        <f t="shared" si="3"/>
        <v>12.30738862</v>
      </c>
      <c r="R295" s="1">
        <f t="shared" si="4"/>
        <v>1307.784375</v>
      </c>
      <c r="S295" s="1">
        <f t="shared" si="5"/>
        <v>1045.391486</v>
      </c>
      <c r="T295" s="1">
        <f t="shared" si="6"/>
        <v>104.0769062</v>
      </c>
      <c r="U295" s="1">
        <f t="shared" si="7"/>
        <v>130.2001723</v>
      </c>
      <c r="V295" s="1">
        <f t="shared" si="8"/>
        <v>0.08897231392</v>
      </c>
      <c r="W295" s="1">
        <f t="shared" si="9"/>
        <v>2.919351365</v>
      </c>
      <c r="X295" s="1">
        <f t="shared" si="10"/>
        <v>0.08749290558</v>
      </c>
      <c r="Y295" s="1">
        <f t="shared" si="11"/>
        <v>0.0548139359</v>
      </c>
      <c r="Z295" s="1">
        <f t="shared" si="12"/>
        <v>321.5116913</v>
      </c>
      <c r="AA295" s="1">
        <f t="shared" si="13"/>
        <v>32.44744385</v>
      </c>
      <c r="AB295" s="1">
        <f t="shared" si="14"/>
        <v>31.45880625</v>
      </c>
      <c r="AC295" s="1">
        <f t="shared" si="15"/>
        <v>4.630749233</v>
      </c>
      <c r="AD295" s="1">
        <f t="shared" si="16"/>
        <v>59.76018934</v>
      </c>
      <c r="AE295" s="1">
        <f t="shared" si="17"/>
        <v>2.697470825</v>
      </c>
      <c r="AF295" s="1">
        <f t="shared" si="18"/>
        <v>4.513825767</v>
      </c>
      <c r="AG295" s="1">
        <f t="shared" si="19"/>
        <v>1.933278407</v>
      </c>
      <c r="AH295" s="1">
        <f t="shared" si="20"/>
        <v>-77.78854893</v>
      </c>
      <c r="AI295" s="1">
        <f t="shared" si="21"/>
        <v>-70.71347653</v>
      </c>
      <c r="AJ295" s="1">
        <f t="shared" si="22"/>
        <v>-5.451941538</v>
      </c>
      <c r="AK295" s="1">
        <f t="shared" si="23"/>
        <v>167.5577242</v>
      </c>
      <c r="AL295" s="1">
        <f t="shared" si="24"/>
        <v>43.79090899</v>
      </c>
      <c r="AM295" s="1">
        <f t="shared" si="25"/>
        <v>1.784077214</v>
      </c>
      <c r="AN295" s="1">
        <f t="shared" si="26"/>
        <v>12.30738862</v>
      </c>
      <c r="AO295" s="1">
        <v>1424.333328410518</v>
      </c>
      <c r="AP295" s="1">
        <v>1382.772</v>
      </c>
      <c r="AQ295" s="1">
        <v>5.170554578405757</v>
      </c>
      <c r="AR295" s="1">
        <v>64.96869328460993</v>
      </c>
      <c r="AS295" s="1">
        <f t="shared" si="27"/>
        <v>1.763912674</v>
      </c>
      <c r="AT295" s="1">
        <v>25.03693898374392</v>
      </c>
      <c r="AU295" s="1">
        <v>27.09479333333332</v>
      </c>
      <c r="AV295" s="1">
        <v>1.463399095905146E-4</v>
      </c>
      <c r="AW295" s="1">
        <v>84.42991726890527</v>
      </c>
      <c r="AX295" s="1">
        <v>0.0</v>
      </c>
      <c r="AY295" s="1">
        <v>0.0</v>
      </c>
      <c r="AZ295" s="1">
        <f t="shared" si="28"/>
        <v>1</v>
      </c>
      <c r="BA295" s="1">
        <f t="shared" si="29"/>
        <v>0</v>
      </c>
      <c r="BB295" s="1">
        <f t="shared" si="30"/>
        <v>51877.84555</v>
      </c>
      <c r="BC295" s="1">
        <f t="shared" si="31"/>
        <v>1999.969375</v>
      </c>
      <c r="BD295" s="1">
        <f t="shared" si="32"/>
        <v>1681.174575</v>
      </c>
      <c r="BE295" s="1">
        <f t="shared" si="33"/>
        <v>0.8406001592</v>
      </c>
      <c r="BF295" s="1">
        <f t="shared" si="34"/>
        <v>0.1607583072</v>
      </c>
      <c r="BG295" s="1">
        <v>6.0</v>
      </c>
      <c r="BH295" s="1">
        <v>0.5</v>
      </c>
      <c r="BI295" s="1" t="s">
        <v>356</v>
      </c>
      <c r="BJ295" s="1">
        <v>2.0</v>
      </c>
      <c r="BK295" s="1" t="b">
        <v>1</v>
      </c>
      <c r="BL295" s="1">
        <v>1.6602245386E9</v>
      </c>
      <c r="BM295" s="1">
        <v>1307.784375</v>
      </c>
      <c r="BN295" s="1">
        <v>1363.119375</v>
      </c>
      <c r="BO295" s="1">
        <v>27.0945125</v>
      </c>
      <c r="BP295" s="1">
        <v>25.01215</v>
      </c>
      <c r="BQ295" s="1">
        <v>1305.1675</v>
      </c>
      <c r="BR295" s="1">
        <v>27.07891875</v>
      </c>
      <c r="BS295" s="1">
        <v>500.12575</v>
      </c>
      <c r="BT295" s="1">
        <v>99.45791249999999</v>
      </c>
      <c r="BU295" s="1">
        <v>0.09991586875</v>
      </c>
      <c r="BV295" s="1">
        <v>31.0095125</v>
      </c>
      <c r="BW295" s="1">
        <v>31.45880625</v>
      </c>
      <c r="BX295" s="1">
        <v>999.9</v>
      </c>
      <c r="BY295" s="1">
        <v>0.0</v>
      </c>
      <c r="BZ295" s="1">
        <v>0.0</v>
      </c>
      <c r="CA295" s="1">
        <v>9996.166874999999</v>
      </c>
      <c r="CB295" s="1">
        <v>0.0</v>
      </c>
      <c r="CC295" s="1">
        <v>7.554024375</v>
      </c>
      <c r="CD295" s="1">
        <v>-55.3339625</v>
      </c>
      <c r="CE295" s="1">
        <v>1344.206875</v>
      </c>
      <c r="CF295" s="1">
        <v>1398.09</v>
      </c>
      <c r="CG295" s="1">
        <v>2.082356875</v>
      </c>
      <c r="CH295" s="1">
        <v>1363.119375</v>
      </c>
      <c r="CI295" s="1">
        <v>25.01215</v>
      </c>
      <c r="CJ295" s="1">
        <v>2.694761875</v>
      </c>
      <c r="CK295" s="1">
        <v>2.48765625</v>
      </c>
      <c r="CL295" s="1">
        <v>22.25321875</v>
      </c>
      <c r="CM295" s="1">
        <v>20.9459625</v>
      </c>
      <c r="CN295" s="1">
        <v>1999.969375</v>
      </c>
      <c r="CO295" s="1">
        <v>0.979993375</v>
      </c>
      <c r="CP295" s="1">
        <v>0.020006825</v>
      </c>
      <c r="CQ295" s="1">
        <v>0.0</v>
      </c>
      <c r="CR295" s="1">
        <v>2.5523125</v>
      </c>
      <c r="CS295" s="1">
        <v>0.0</v>
      </c>
      <c r="CT295" s="1">
        <v>22520.70625</v>
      </c>
      <c r="CU295" s="1">
        <v>17412.0125</v>
      </c>
      <c r="CV295" s="1">
        <v>40.437</v>
      </c>
      <c r="CW295" s="1">
        <v>41.386625</v>
      </c>
      <c r="CX295" s="1">
        <v>40.375</v>
      </c>
      <c r="CY295" s="1">
        <v>39.937</v>
      </c>
      <c r="CZ295" s="1">
        <v>40.617125</v>
      </c>
      <c r="DA295" s="1">
        <v>1959.959375</v>
      </c>
      <c r="DB295" s="1">
        <v>40.01</v>
      </c>
      <c r="DC295" s="1">
        <v>0.0</v>
      </c>
      <c r="DD295" s="1">
        <v>1.6602245453E9</v>
      </c>
      <c r="DE295" s="1">
        <v>0.0</v>
      </c>
      <c r="DF295" s="1">
        <v>1.660224008E9</v>
      </c>
      <c r="DG295" s="1" t="s">
        <v>357</v>
      </c>
      <c r="DH295" s="1">
        <v>1.660224008E9</v>
      </c>
      <c r="DI295" s="1">
        <v>1.660224007E9</v>
      </c>
      <c r="DJ295" s="1">
        <v>1.0</v>
      </c>
      <c r="DK295" s="1">
        <v>0.091</v>
      </c>
      <c r="DL295" s="1">
        <v>-0.018</v>
      </c>
      <c r="DM295" s="1">
        <v>1.42</v>
      </c>
      <c r="DN295" s="1">
        <v>0.02</v>
      </c>
      <c r="DO295" s="1">
        <v>400.0</v>
      </c>
      <c r="DP295" s="1">
        <v>26.0</v>
      </c>
      <c r="DQ295" s="1">
        <v>0.31</v>
      </c>
      <c r="DR295" s="1">
        <v>0.11</v>
      </c>
      <c r="DS295" s="1">
        <v>12.30822506883501</v>
      </c>
      <c r="DT295" s="1">
        <v>2.322876922276313</v>
      </c>
      <c r="DU295" s="1">
        <v>0.2312769739803899</v>
      </c>
      <c r="DV295" s="1">
        <v>0.0</v>
      </c>
      <c r="DW295" s="1">
        <v>43.77994468390132</v>
      </c>
      <c r="DX295" s="1">
        <v>0.968965465160915</v>
      </c>
      <c r="DY295" s="1">
        <v>0.1017284263253592</v>
      </c>
      <c r="DZ295" s="1">
        <v>0.0</v>
      </c>
      <c r="EA295" s="1">
        <v>-55.32002580645161</v>
      </c>
      <c r="EB295" s="1">
        <v>-1.318345161290459</v>
      </c>
      <c r="EC295" s="1">
        <v>0.1320283766364367</v>
      </c>
      <c r="ED295" s="1">
        <v>0.0</v>
      </c>
      <c r="EE295" s="1">
        <v>1045.22854901838</v>
      </c>
      <c r="EF295" s="1">
        <v>239.079010789631</v>
      </c>
      <c r="EG295" s="1">
        <v>17.51999201370312</v>
      </c>
      <c r="EH295" s="1">
        <v>0.0</v>
      </c>
      <c r="EI295" s="1">
        <v>2.089879756097561</v>
      </c>
      <c r="EJ295" s="1">
        <v>-0.1997216027874525</v>
      </c>
      <c r="EK295" s="1">
        <v>0.02254063577000703</v>
      </c>
      <c r="EL295" s="1">
        <v>0.0</v>
      </c>
      <c r="EM295" s="1">
        <v>1.933297851946918</v>
      </c>
      <c r="EN295" s="1">
        <v>-6.263550069906861E-4</v>
      </c>
      <c r="EO295" s="1">
        <v>9.06897632895774E-4</v>
      </c>
      <c r="EP295" s="1">
        <v>1.0</v>
      </c>
      <c r="EQ295" s="1">
        <v>1.0</v>
      </c>
      <c r="ER295" s="1">
        <v>6.0</v>
      </c>
      <c r="ES295" s="1" t="s">
        <v>406</v>
      </c>
      <c r="ET295" s="1">
        <v>2.94436</v>
      </c>
      <c r="EU295" s="1">
        <v>2.80111</v>
      </c>
      <c r="EV295" s="1">
        <v>0.20144</v>
      </c>
      <c r="EW295" s="1">
        <v>0.206464</v>
      </c>
      <c r="EX295" s="1">
        <v>0.117955</v>
      </c>
      <c r="EY295" s="1">
        <v>0.111704</v>
      </c>
      <c r="EZ295" s="1">
        <v>16419.0</v>
      </c>
      <c r="FA295" s="1">
        <v>17110.3</v>
      </c>
      <c r="FB295" s="1">
        <v>23900.4</v>
      </c>
      <c r="FC295" s="1">
        <v>25082.1</v>
      </c>
      <c r="FD295" s="1">
        <v>33738.3</v>
      </c>
      <c r="FE295" s="1">
        <v>35573.6</v>
      </c>
      <c r="FF295" s="1">
        <v>43561.2</v>
      </c>
      <c r="FG295" s="1">
        <v>46360.7</v>
      </c>
      <c r="FH295" s="1">
        <v>1.98865</v>
      </c>
      <c r="FI295" s="1">
        <v>1.9152</v>
      </c>
      <c r="FJ295" s="1">
        <v>0.132389</v>
      </c>
      <c r="FK295" s="1">
        <v>0.0</v>
      </c>
      <c r="FL295" s="1">
        <v>29.3033</v>
      </c>
      <c r="FM295" s="1">
        <v>999.9</v>
      </c>
      <c r="FN295" s="1">
        <v>69.7</v>
      </c>
      <c r="FO295" s="1">
        <v>31.8</v>
      </c>
      <c r="FP295" s="1">
        <v>33.0877</v>
      </c>
      <c r="FQ295" s="1">
        <v>64.244</v>
      </c>
      <c r="FR295" s="1">
        <v>25.8814</v>
      </c>
      <c r="FS295" s="1">
        <v>1.0</v>
      </c>
      <c r="FT295" s="1">
        <v>0.224708</v>
      </c>
      <c r="FU295" s="1">
        <v>0.462269</v>
      </c>
      <c r="FV295" s="1">
        <v>20.3241</v>
      </c>
      <c r="FW295" s="1">
        <v>5.2131</v>
      </c>
      <c r="FX295" s="1">
        <v>11.9072</v>
      </c>
      <c r="FY295" s="1">
        <v>5.0029</v>
      </c>
      <c r="FZ295" s="1">
        <v>3.28958</v>
      </c>
      <c r="GA295" s="1">
        <v>9999.0</v>
      </c>
      <c r="GB295" s="1">
        <v>9999.0</v>
      </c>
      <c r="GC295" s="1">
        <v>9999.0</v>
      </c>
      <c r="GD295" s="1">
        <v>999.9</v>
      </c>
      <c r="GE295" s="1">
        <v>1.85944</v>
      </c>
      <c r="GF295" s="1">
        <v>1.8544</v>
      </c>
      <c r="GG295" s="1">
        <v>1.8576</v>
      </c>
      <c r="GH295" s="1">
        <v>1.856</v>
      </c>
      <c r="GI295" s="1">
        <v>1.85486</v>
      </c>
      <c r="GJ295" s="1">
        <v>1.85455</v>
      </c>
      <c r="GK295" s="1">
        <v>1.85308</v>
      </c>
      <c r="GL295" s="1">
        <v>1.85636</v>
      </c>
      <c r="GM295" s="1">
        <v>0.0</v>
      </c>
      <c r="GN295" s="1">
        <v>0.0</v>
      </c>
      <c r="GO295" s="1">
        <v>0.0</v>
      </c>
      <c r="GP295" s="1">
        <v>0.0</v>
      </c>
      <c r="GQ295" s="1" t="s">
        <v>359</v>
      </c>
      <c r="GR295" s="1" t="s">
        <v>360</v>
      </c>
      <c r="GS295" s="1" t="s">
        <v>361</v>
      </c>
      <c r="GT295" s="1" t="s">
        <v>361</v>
      </c>
      <c r="GU295" s="1" t="s">
        <v>361</v>
      </c>
      <c r="GV295" s="1" t="s">
        <v>361</v>
      </c>
      <c r="GW295" s="1">
        <v>0.0</v>
      </c>
      <c r="GX295" s="1">
        <v>100.0</v>
      </c>
      <c r="GY295" s="1">
        <v>100.0</v>
      </c>
      <c r="GZ295" s="1">
        <v>2.65</v>
      </c>
      <c r="HA295" s="1">
        <v>0.0156</v>
      </c>
      <c r="HB295" s="1">
        <v>0.4508132229881339</v>
      </c>
      <c r="HC295" s="1">
        <v>0.002931838302181297</v>
      </c>
      <c r="HD295" s="1">
        <v>-1.375455985948503E-6</v>
      </c>
      <c r="HE295" s="1">
        <v>3.07004744371273E-10</v>
      </c>
      <c r="HF295" s="1">
        <v>-0.06116048014925604</v>
      </c>
      <c r="HG295" s="1">
        <v>0.0100384331276165</v>
      </c>
      <c r="HH295" s="1">
        <v>-3.153267371123071E-4</v>
      </c>
      <c r="HI295" s="1">
        <v>1.819468599177705E-6</v>
      </c>
      <c r="HJ295" s="1">
        <v>1.0</v>
      </c>
      <c r="HK295" s="1">
        <v>2112.0</v>
      </c>
      <c r="HL295" s="1">
        <v>3.0</v>
      </c>
      <c r="HM295" s="1">
        <v>29.0</v>
      </c>
      <c r="HN295" s="1">
        <v>9.0</v>
      </c>
      <c r="HO295" s="1">
        <v>9.0</v>
      </c>
      <c r="HP295" s="1">
        <v>2.8772</v>
      </c>
      <c r="HQ295" s="1">
        <v>2.24731</v>
      </c>
      <c r="HR295" s="1">
        <v>1.4978</v>
      </c>
      <c r="HS295" s="1">
        <v>2.30347</v>
      </c>
      <c r="HT295" s="1">
        <v>1.54785</v>
      </c>
      <c r="HU295" s="1">
        <v>2.41211</v>
      </c>
      <c r="HV295" s="1">
        <v>35.7078</v>
      </c>
      <c r="HW295" s="1">
        <v>15.568</v>
      </c>
      <c r="HX295" s="1">
        <v>18.0</v>
      </c>
      <c r="HY295" s="1">
        <v>500.778</v>
      </c>
      <c r="HZ295" s="1">
        <v>519.336</v>
      </c>
      <c r="IA295" s="1">
        <v>28.5817</v>
      </c>
      <c r="IB295" s="1">
        <v>29.9899</v>
      </c>
      <c r="IC295" s="1">
        <v>30.0003</v>
      </c>
      <c r="ID295" s="1">
        <v>29.7527</v>
      </c>
      <c r="IE295" s="1">
        <v>29.8437</v>
      </c>
      <c r="IF295" s="1">
        <v>57.6136</v>
      </c>
      <c r="IG295" s="1">
        <v>27.3651</v>
      </c>
      <c r="IH295" s="1">
        <v>80.5347</v>
      </c>
      <c r="II295" s="1">
        <v>28.5796</v>
      </c>
      <c r="IJ295" s="1">
        <v>1427.66</v>
      </c>
      <c r="IK295" s="1">
        <v>25.1034</v>
      </c>
      <c r="IL295" s="1">
        <v>100.744</v>
      </c>
      <c r="IM295" s="1">
        <v>100.48</v>
      </c>
      <c r="IN295" s="1" t="s">
        <v>362</v>
      </c>
    </row>
    <row r="296" ht="15.75" customHeight="1">
      <c r="A296" s="1">
        <v>280.0</v>
      </c>
      <c r="B296" s="1">
        <v>1.6602245476E9</v>
      </c>
      <c r="C296" s="1">
        <v>560.5999999046326</v>
      </c>
      <c r="D296" s="1" t="s">
        <v>895</v>
      </c>
      <c r="E296" s="1" t="s">
        <v>896</v>
      </c>
      <c r="F296" s="1">
        <v>1.0</v>
      </c>
      <c r="G296" s="1" t="s">
        <v>349</v>
      </c>
      <c r="H296" s="1" t="s">
        <v>350</v>
      </c>
      <c r="I296" s="1" t="s">
        <v>351</v>
      </c>
      <c r="J296" s="1" t="s">
        <v>352</v>
      </c>
      <c r="K296" s="1" t="s">
        <v>353</v>
      </c>
      <c r="L296" s="1" t="s">
        <v>354</v>
      </c>
      <c r="M296" s="1" t="s">
        <v>355</v>
      </c>
      <c r="N296" s="1">
        <v>1.660224540099999E9</v>
      </c>
      <c r="O296" s="1">
        <f t="shared" si="1"/>
        <v>0.001759810417</v>
      </c>
      <c r="P296" s="1">
        <f t="shared" si="2"/>
        <v>1.759810417</v>
      </c>
      <c r="Q296" s="1">
        <f t="shared" si="3"/>
        <v>12.37128847</v>
      </c>
      <c r="R296" s="1">
        <f t="shared" si="4"/>
        <v>1315.287333</v>
      </c>
      <c r="S296" s="1">
        <f t="shared" si="5"/>
        <v>1050.982128</v>
      </c>
      <c r="T296" s="1">
        <f t="shared" si="6"/>
        <v>104.633469</v>
      </c>
      <c r="U296" s="1">
        <f t="shared" si="7"/>
        <v>130.9471139</v>
      </c>
      <c r="V296" s="1">
        <f t="shared" si="8"/>
        <v>0.08875902474</v>
      </c>
      <c r="W296" s="1">
        <f t="shared" si="9"/>
        <v>2.919481541</v>
      </c>
      <c r="X296" s="1">
        <f t="shared" si="10"/>
        <v>0.08728670213</v>
      </c>
      <c r="Y296" s="1">
        <f t="shared" si="11"/>
        <v>0.05468443682</v>
      </c>
      <c r="Z296" s="1">
        <f t="shared" si="12"/>
        <v>321.5122166</v>
      </c>
      <c r="AA296" s="1">
        <f t="shared" si="13"/>
        <v>32.44782951</v>
      </c>
      <c r="AB296" s="1">
        <f t="shared" si="14"/>
        <v>31.45854667</v>
      </c>
      <c r="AC296" s="1">
        <f t="shared" si="15"/>
        <v>4.630680925</v>
      </c>
      <c r="AD296" s="1">
        <f t="shared" si="16"/>
        <v>59.75943938</v>
      </c>
      <c r="AE296" s="1">
        <f t="shared" si="17"/>
        <v>2.697340727</v>
      </c>
      <c r="AF296" s="1">
        <f t="shared" si="18"/>
        <v>4.513664712</v>
      </c>
      <c r="AG296" s="1">
        <f t="shared" si="19"/>
        <v>1.933340198</v>
      </c>
      <c r="AH296" s="1">
        <f t="shared" si="20"/>
        <v>-77.60763939</v>
      </c>
      <c r="AI296" s="1">
        <f t="shared" si="21"/>
        <v>-70.77427565</v>
      </c>
      <c r="AJ296" s="1">
        <f t="shared" si="22"/>
        <v>-5.456361973</v>
      </c>
      <c r="AK296" s="1">
        <f t="shared" si="23"/>
        <v>167.6739396</v>
      </c>
      <c r="AL296" s="1">
        <f t="shared" si="24"/>
        <v>43.82237704</v>
      </c>
      <c r="AM296" s="1">
        <f t="shared" si="25"/>
        <v>1.779441446</v>
      </c>
      <c r="AN296" s="1">
        <f t="shared" si="26"/>
        <v>12.37128847</v>
      </c>
      <c r="AO296" s="1">
        <v>1429.458621497164</v>
      </c>
      <c r="AP296" s="1">
        <v>1387.877818181818</v>
      </c>
      <c r="AQ296" s="1">
        <v>5.158881164147415</v>
      </c>
      <c r="AR296" s="1">
        <v>64.96869328460993</v>
      </c>
      <c r="AS296" s="1">
        <f t="shared" si="27"/>
        <v>1.759810417</v>
      </c>
      <c r="AT296" s="1">
        <v>25.04225098362028</v>
      </c>
      <c r="AU296" s="1">
        <v>27.09534424242423</v>
      </c>
      <c r="AV296" s="1">
        <v>1.449060575995694E-4</v>
      </c>
      <c r="AW296" s="1">
        <v>84.42991726890527</v>
      </c>
      <c r="AX296" s="1">
        <v>0.0</v>
      </c>
      <c r="AY296" s="1">
        <v>0.0</v>
      </c>
      <c r="AZ296" s="1">
        <f t="shared" si="28"/>
        <v>1</v>
      </c>
      <c r="BA296" s="1">
        <f t="shared" si="29"/>
        <v>0</v>
      </c>
      <c r="BB296" s="1">
        <f t="shared" si="30"/>
        <v>51881.65149</v>
      </c>
      <c r="BC296" s="1">
        <f t="shared" si="31"/>
        <v>1999.972667</v>
      </c>
      <c r="BD296" s="1">
        <f t="shared" si="32"/>
        <v>1681.17734</v>
      </c>
      <c r="BE296" s="1">
        <f t="shared" si="33"/>
        <v>0.8406001582</v>
      </c>
      <c r="BF296" s="1">
        <f t="shared" si="34"/>
        <v>0.1607583053</v>
      </c>
      <c r="BG296" s="1">
        <v>6.0</v>
      </c>
      <c r="BH296" s="1">
        <v>0.5</v>
      </c>
      <c r="BI296" s="1" t="s">
        <v>356</v>
      </c>
      <c r="BJ296" s="1">
        <v>2.0</v>
      </c>
      <c r="BK296" s="1" t="b">
        <v>1</v>
      </c>
      <c r="BL296" s="1">
        <v>1.660224540099999E9</v>
      </c>
      <c r="BM296" s="1">
        <v>1315.287333333333</v>
      </c>
      <c r="BN296" s="1">
        <v>1370.669333333333</v>
      </c>
      <c r="BO296" s="1">
        <v>27.09321333333333</v>
      </c>
      <c r="BP296" s="1">
        <v>25.01624</v>
      </c>
      <c r="BQ296" s="1">
        <v>1312.664</v>
      </c>
      <c r="BR296" s="1">
        <v>27.07762</v>
      </c>
      <c r="BS296" s="1">
        <v>500.1212</v>
      </c>
      <c r="BT296" s="1">
        <v>99.45788666666667</v>
      </c>
      <c r="BU296" s="1">
        <v>0.09991380666666669</v>
      </c>
      <c r="BV296" s="1">
        <v>31.00888666666667</v>
      </c>
      <c r="BW296" s="1">
        <v>31.45854666666667</v>
      </c>
      <c r="BX296" s="1">
        <v>999.8999999999999</v>
      </c>
      <c r="BY296" s="1">
        <v>0.0</v>
      </c>
      <c r="BZ296" s="1">
        <v>0.0</v>
      </c>
      <c r="CA296" s="1">
        <v>9996.912666666667</v>
      </c>
      <c r="CB296" s="1">
        <v>0.0</v>
      </c>
      <c r="CC296" s="1">
        <v>7.557837333333334</v>
      </c>
      <c r="CD296" s="1">
        <v>-55.38057333333334</v>
      </c>
      <c r="CE296" s="1">
        <v>1351.917333333333</v>
      </c>
      <c r="CF296" s="1">
        <v>1405.839333333333</v>
      </c>
      <c r="CG296" s="1">
        <v>2.076972666666666</v>
      </c>
      <c r="CH296" s="1">
        <v>1370.669333333333</v>
      </c>
      <c r="CI296" s="1">
        <v>25.01624</v>
      </c>
      <c r="CJ296" s="1">
        <v>2.694632666666666</v>
      </c>
      <c r="CK296" s="1">
        <v>2.488061333333333</v>
      </c>
      <c r="CL296" s="1">
        <v>22.25242666666667</v>
      </c>
      <c r="CM296" s="1">
        <v>20.94861333333333</v>
      </c>
      <c r="CN296" s="1">
        <v>1999.972666666667</v>
      </c>
      <c r="CO296" s="1">
        <v>0.9799934000000001</v>
      </c>
      <c r="CP296" s="1">
        <v>0.0200068</v>
      </c>
      <c r="CQ296" s="1">
        <v>0.0</v>
      </c>
      <c r="CR296" s="1">
        <v>2.588133333333333</v>
      </c>
      <c r="CS296" s="1">
        <v>0.0</v>
      </c>
      <c r="CT296" s="1">
        <v>22519.00666666666</v>
      </c>
      <c r="CU296" s="1">
        <v>17412.04</v>
      </c>
      <c r="CV296" s="1">
        <v>40.437</v>
      </c>
      <c r="CW296" s="1">
        <v>41.38326666666667</v>
      </c>
      <c r="CX296" s="1">
        <v>40.375</v>
      </c>
      <c r="CY296" s="1">
        <v>39.937</v>
      </c>
      <c r="CZ296" s="1">
        <v>40.6166</v>
      </c>
      <c r="DA296" s="1">
        <v>1959.962666666667</v>
      </c>
      <c r="DB296" s="1">
        <v>40.01</v>
      </c>
      <c r="DC296" s="1">
        <v>0.0</v>
      </c>
      <c r="DD296" s="1">
        <v>1.6602245465E9</v>
      </c>
      <c r="DE296" s="1">
        <v>0.0</v>
      </c>
      <c r="DF296" s="1">
        <v>1.660224008E9</v>
      </c>
      <c r="DG296" s="1" t="s">
        <v>357</v>
      </c>
      <c r="DH296" s="1">
        <v>1.660224008E9</v>
      </c>
      <c r="DI296" s="1">
        <v>1.660224007E9</v>
      </c>
      <c r="DJ296" s="1">
        <v>1.0</v>
      </c>
      <c r="DK296" s="1">
        <v>0.091</v>
      </c>
      <c r="DL296" s="1">
        <v>-0.018</v>
      </c>
      <c r="DM296" s="1">
        <v>1.42</v>
      </c>
      <c r="DN296" s="1">
        <v>0.02</v>
      </c>
      <c r="DO296" s="1">
        <v>400.0</v>
      </c>
      <c r="DP296" s="1">
        <v>26.0</v>
      </c>
      <c r="DQ296" s="1">
        <v>0.31</v>
      </c>
      <c r="DR296" s="1">
        <v>0.11</v>
      </c>
      <c r="DS296" s="1">
        <v>12.326356121394</v>
      </c>
      <c r="DT296" s="1">
        <v>1.918442930197189</v>
      </c>
      <c r="DU296" s="1">
        <v>0.2248530672290608</v>
      </c>
      <c r="DV296" s="1">
        <v>0.0</v>
      </c>
      <c r="DW296" s="1">
        <v>43.80044701630477</v>
      </c>
      <c r="DX296" s="1">
        <v>0.9240933863325096</v>
      </c>
      <c r="DY296" s="1">
        <v>0.1011002740884334</v>
      </c>
      <c r="DZ296" s="1">
        <v>0.0</v>
      </c>
      <c r="EA296" s="1">
        <v>-55.37045666666666</v>
      </c>
      <c r="EB296" s="1">
        <v>-1.342053837597346</v>
      </c>
      <c r="EC296" s="1">
        <v>0.1332433179896422</v>
      </c>
      <c r="ED296" s="1">
        <v>0.0</v>
      </c>
      <c r="EE296" s="1">
        <v>1050.70779820515</v>
      </c>
      <c r="EF296" s="1">
        <v>241.8605284134608</v>
      </c>
      <c r="EG296" s="1">
        <v>18.29445330810665</v>
      </c>
      <c r="EH296" s="1">
        <v>0.0</v>
      </c>
      <c r="EI296" s="1">
        <v>2.084675</v>
      </c>
      <c r="EJ296" s="1">
        <v>-0.2306276172607956</v>
      </c>
      <c r="EK296" s="1">
        <v>0.02443957732858731</v>
      </c>
      <c r="EL296" s="1">
        <v>0.0</v>
      </c>
      <c r="EM296" s="1">
        <v>1.933366595971465</v>
      </c>
      <c r="EN296" s="1">
        <v>-0.005921051867430082</v>
      </c>
      <c r="EO296" s="1">
        <v>7.134410910567743E-4</v>
      </c>
      <c r="EP296" s="1">
        <v>1.0</v>
      </c>
      <c r="EQ296" s="1">
        <v>1.0</v>
      </c>
      <c r="ER296" s="1">
        <v>6.0</v>
      </c>
      <c r="ES296" s="1" t="s">
        <v>406</v>
      </c>
      <c r="ET296" s="1">
        <v>2.9442</v>
      </c>
      <c r="EU296" s="1">
        <v>2.80112</v>
      </c>
      <c r="EV296" s="1">
        <v>0.201885</v>
      </c>
      <c r="EW296" s="1">
        <v>0.206914</v>
      </c>
      <c r="EX296" s="1">
        <v>0.11796</v>
      </c>
      <c r="EY296" s="1">
        <v>0.111692</v>
      </c>
      <c r="EZ296" s="1">
        <v>16409.8</v>
      </c>
      <c r="FA296" s="1">
        <v>17100.5</v>
      </c>
      <c r="FB296" s="1">
        <v>23900.3</v>
      </c>
      <c r="FC296" s="1">
        <v>25082.0</v>
      </c>
      <c r="FD296" s="1">
        <v>33738.2</v>
      </c>
      <c r="FE296" s="1">
        <v>35573.9</v>
      </c>
      <c r="FF296" s="1">
        <v>43561.3</v>
      </c>
      <c r="FG296" s="1">
        <v>46360.4</v>
      </c>
      <c r="FH296" s="1">
        <v>1.98853</v>
      </c>
      <c r="FI296" s="1">
        <v>1.91507</v>
      </c>
      <c r="FJ296" s="1">
        <v>0.132352</v>
      </c>
      <c r="FK296" s="1">
        <v>0.0</v>
      </c>
      <c r="FL296" s="1">
        <v>29.3039</v>
      </c>
      <c r="FM296" s="1">
        <v>999.9</v>
      </c>
      <c r="FN296" s="1">
        <v>69.7</v>
      </c>
      <c r="FO296" s="1">
        <v>31.8</v>
      </c>
      <c r="FP296" s="1">
        <v>33.0861</v>
      </c>
      <c r="FQ296" s="1">
        <v>64.024</v>
      </c>
      <c r="FR296" s="1">
        <v>26.5505</v>
      </c>
      <c r="FS296" s="1">
        <v>1.0</v>
      </c>
      <c r="FT296" s="1">
        <v>0.224718</v>
      </c>
      <c r="FU296" s="1">
        <v>0.463581</v>
      </c>
      <c r="FV296" s="1">
        <v>20.3241</v>
      </c>
      <c r="FW296" s="1">
        <v>5.2131</v>
      </c>
      <c r="FX296" s="1">
        <v>11.9072</v>
      </c>
      <c r="FY296" s="1">
        <v>5.0029</v>
      </c>
      <c r="FZ296" s="1">
        <v>3.28958</v>
      </c>
      <c r="GA296" s="1">
        <v>9999.0</v>
      </c>
      <c r="GB296" s="1">
        <v>9999.0</v>
      </c>
      <c r="GC296" s="1">
        <v>9999.0</v>
      </c>
      <c r="GD296" s="1">
        <v>999.9</v>
      </c>
      <c r="GE296" s="1">
        <v>1.85944</v>
      </c>
      <c r="GF296" s="1">
        <v>1.8544</v>
      </c>
      <c r="GG296" s="1">
        <v>1.8576</v>
      </c>
      <c r="GH296" s="1">
        <v>1.85599</v>
      </c>
      <c r="GI296" s="1">
        <v>1.85486</v>
      </c>
      <c r="GJ296" s="1">
        <v>1.85455</v>
      </c>
      <c r="GK296" s="1">
        <v>1.85306</v>
      </c>
      <c r="GL296" s="1">
        <v>1.85635</v>
      </c>
      <c r="GM296" s="1">
        <v>0.0</v>
      </c>
      <c r="GN296" s="1">
        <v>0.0</v>
      </c>
      <c r="GO296" s="1">
        <v>0.0</v>
      </c>
      <c r="GP296" s="1">
        <v>0.0</v>
      </c>
      <c r="GQ296" s="1" t="s">
        <v>359</v>
      </c>
      <c r="GR296" s="1" t="s">
        <v>360</v>
      </c>
      <c r="GS296" s="1" t="s">
        <v>361</v>
      </c>
      <c r="GT296" s="1" t="s">
        <v>361</v>
      </c>
      <c r="GU296" s="1" t="s">
        <v>361</v>
      </c>
      <c r="GV296" s="1" t="s">
        <v>361</v>
      </c>
      <c r="GW296" s="1">
        <v>0.0</v>
      </c>
      <c r="GX296" s="1">
        <v>100.0</v>
      </c>
      <c r="GY296" s="1">
        <v>100.0</v>
      </c>
      <c r="GZ296" s="1">
        <v>2.65</v>
      </c>
      <c r="HA296" s="1">
        <v>0.0156</v>
      </c>
      <c r="HB296" s="1">
        <v>0.4508132229881339</v>
      </c>
      <c r="HC296" s="1">
        <v>0.002931838302181297</v>
      </c>
      <c r="HD296" s="1">
        <v>-1.375455985948503E-6</v>
      </c>
      <c r="HE296" s="1">
        <v>3.07004744371273E-10</v>
      </c>
      <c r="HF296" s="1">
        <v>-0.06116048014925604</v>
      </c>
      <c r="HG296" s="1">
        <v>0.0100384331276165</v>
      </c>
      <c r="HH296" s="1">
        <v>-3.153267371123071E-4</v>
      </c>
      <c r="HI296" s="1">
        <v>1.819468599177705E-6</v>
      </c>
      <c r="HJ296" s="1">
        <v>1.0</v>
      </c>
      <c r="HK296" s="1">
        <v>2112.0</v>
      </c>
      <c r="HL296" s="1">
        <v>3.0</v>
      </c>
      <c r="HM296" s="1">
        <v>29.0</v>
      </c>
      <c r="HN296" s="1">
        <v>9.0</v>
      </c>
      <c r="HO296" s="1">
        <v>9.0</v>
      </c>
      <c r="HP296" s="1">
        <v>2.8894</v>
      </c>
      <c r="HQ296" s="1">
        <v>2.26196</v>
      </c>
      <c r="HR296" s="1">
        <v>1.4978</v>
      </c>
      <c r="HS296" s="1">
        <v>2.30347</v>
      </c>
      <c r="HT296" s="1">
        <v>1.54785</v>
      </c>
      <c r="HU296" s="1">
        <v>2.41699</v>
      </c>
      <c r="HV296" s="1">
        <v>35.6845</v>
      </c>
      <c r="HW296" s="1">
        <v>15.568</v>
      </c>
      <c r="HX296" s="1">
        <v>18.0</v>
      </c>
      <c r="HY296" s="1">
        <v>500.713</v>
      </c>
      <c r="HZ296" s="1">
        <v>519.255</v>
      </c>
      <c r="IA296" s="1">
        <v>28.5801</v>
      </c>
      <c r="IB296" s="1">
        <v>29.9907</v>
      </c>
      <c r="IC296" s="1">
        <v>30.0003</v>
      </c>
      <c r="ID296" s="1">
        <v>29.754</v>
      </c>
      <c r="IE296" s="1">
        <v>29.8444</v>
      </c>
      <c r="IF296" s="1">
        <v>57.8414</v>
      </c>
      <c r="IG296" s="1">
        <v>27.3651</v>
      </c>
      <c r="IH296" s="1">
        <v>80.5347</v>
      </c>
      <c r="II296" s="1">
        <v>28.5796</v>
      </c>
      <c r="IJ296" s="1">
        <v>1437.68</v>
      </c>
      <c r="IK296" s="1">
        <v>25.0977</v>
      </c>
      <c r="IL296" s="1">
        <v>100.744</v>
      </c>
      <c r="IM296" s="1">
        <v>100.479</v>
      </c>
      <c r="IN296" s="1" t="s">
        <v>362</v>
      </c>
    </row>
    <row r="297" ht="15.75" customHeight="1">
      <c r="A297" s="1">
        <v>281.0</v>
      </c>
      <c r="B297" s="1">
        <v>1.6602245486E9</v>
      </c>
      <c r="C297" s="1">
        <v>561.5999999046326</v>
      </c>
      <c r="D297" s="1" t="s">
        <v>897</v>
      </c>
      <c r="E297" s="1" t="s">
        <v>898</v>
      </c>
      <c r="F297" s="1">
        <v>1.0</v>
      </c>
      <c r="G297" s="1" t="s">
        <v>349</v>
      </c>
      <c r="H297" s="1" t="s">
        <v>350</v>
      </c>
      <c r="I297" s="1" t="s">
        <v>351</v>
      </c>
      <c r="J297" s="1" t="s">
        <v>352</v>
      </c>
      <c r="K297" s="1" t="s">
        <v>353</v>
      </c>
      <c r="L297" s="1" t="s">
        <v>354</v>
      </c>
      <c r="M297" s="1" t="s">
        <v>355</v>
      </c>
      <c r="N297" s="1">
        <v>1.6602245406E9</v>
      </c>
      <c r="O297" s="1">
        <f t="shared" si="1"/>
        <v>0.001757882943</v>
      </c>
      <c r="P297" s="1">
        <f t="shared" si="2"/>
        <v>1.757882943</v>
      </c>
      <c r="Q297" s="1">
        <f t="shared" si="3"/>
        <v>12.63990281</v>
      </c>
      <c r="R297" s="1">
        <f t="shared" si="4"/>
        <v>1317.781875</v>
      </c>
      <c r="S297" s="1">
        <f t="shared" si="5"/>
        <v>1048.322091</v>
      </c>
      <c r="T297" s="1">
        <f t="shared" si="6"/>
        <v>104.3687284</v>
      </c>
      <c r="U297" s="1">
        <f t="shared" si="7"/>
        <v>131.1955741</v>
      </c>
      <c r="V297" s="1">
        <f t="shared" si="8"/>
        <v>0.08866317464</v>
      </c>
      <c r="W297" s="1">
        <f t="shared" si="9"/>
        <v>2.919475732</v>
      </c>
      <c r="X297" s="1">
        <f t="shared" si="10"/>
        <v>0.08719399897</v>
      </c>
      <c r="Y297" s="1">
        <f t="shared" si="11"/>
        <v>0.0546262211</v>
      </c>
      <c r="Z297" s="1">
        <f t="shared" si="12"/>
        <v>321.511791</v>
      </c>
      <c r="AA297" s="1">
        <f t="shared" si="13"/>
        <v>32.44824455</v>
      </c>
      <c r="AB297" s="1">
        <f t="shared" si="14"/>
        <v>31.45841875</v>
      </c>
      <c r="AC297" s="1">
        <f t="shared" si="15"/>
        <v>4.630647265</v>
      </c>
      <c r="AD297" s="1">
        <f t="shared" si="16"/>
        <v>59.76037531</v>
      </c>
      <c r="AE297" s="1">
        <f t="shared" si="17"/>
        <v>2.697369644</v>
      </c>
      <c r="AF297" s="1">
        <f t="shared" si="18"/>
        <v>4.513642409</v>
      </c>
      <c r="AG297" s="1">
        <f t="shared" si="19"/>
        <v>1.933277621</v>
      </c>
      <c r="AH297" s="1">
        <f t="shared" si="20"/>
        <v>-77.52263777</v>
      </c>
      <c r="AI297" s="1">
        <f t="shared" si="21"/>
        <v>-70.76764229</v>
      </c>
      <c r="AJ297" s="1">
        <f t="shared" si="22"/>
        <v>-5.455855656</v>
      </c>
      <c r="AK297" s="1">
        <f t="shared" si="23"/>
        <v>167.7656553</v>
      </c>
      <c r="AL297" s="1">
        <f t="shared" si="24"/>
        <v>43.84216543</v>
      </c>
      <c r="AM297" s="1">
        <f t="shared" si="25"/>
        <v>1.778151023</v>
      </c>
      <c r="AN297" s="1">
        <f t="shared" si="26"/>
        <v>12.63990281</v>
      </c>
      <c r="AO297" s="1">
        <v>1434.62289587637</v>
      </c>
      <c r="AP297" s="1">
        <v>1392.911454545454</v>
      </c>
      <c r="AQ297" s="1">
        <v>5.11978746051638</v>
      </c>
      <c r="AR297" s="1">
        <v>64.96869328460993</v>
      </c>
      <c r="AS297" s="1">
        <f t="shared" si="27"/>
        <v>1.757882943</v>
      </c>
      <c r="AT297" s="1">
        <v>25.04594974924115</v>
      </c>
      <c r="AU297" s="1">
        <v>27.09710909090909</v>
      </c>
      <c r="AV297" s="1">
        <v>9.524121500498264E-5</v>
      </c>
      <c r="AW297" s="1">
        <v>84.42991726890527</v>
      </c>
      <c r="AX297" s="1">
        <v>0.0</v>
      </c>
      <c r="AY297" s="1">
        <v>0.0</v>
      </c>
      <c r="AZ297" s="1">
        <f t="shared" si="28"/>
        <v>1</v>
      </c>
      <c r="BA297" s="1">
        <f t="shared" si="29"/>
        <v>0</v>
      </c>
      <c r="BB297" s="1">
        <f t="shared" si="30"/>
        <v>51881.50292</v>
      </c>
      <c r="BC297" s="1">
        <f t="shared" si="31"/>
        <v>1999.97</v>
      </c>
      <c r="BD297" s="1">
        <f t="shared" si="32"/>
        <v>1681.1751</v>
      </c>
      <c r="BE297" s="1">
        <f t="shared" si="33"/>
        <v>0.840600159</v>
      </c>
      <c r="BF297" s="1">
        <f t="shared" si="34"/>
        <v>0.1607583069</v>
      </c>
      <c r="BG297" s="1">
        <v>6.0</v>
      </c>
      <c r="BH297" s="1">
        <v>0.5</v>
      </c>
      <c r="BI297" s="1" t="s">
        <v>356</v>
      </c>
      <c r="BJ297" s="1">
        <v>2.0</v>
      </c>
      <c r="BK297" s="1" t="b">
        <v>1</v>
      </c>
      <c r="BL297" s="1">
        <v>1.6602245406E9</v>
      </c>
      <c r="BM297" s="1">
        <v>1317.781875</v>
      </c>
      <c r="BN297" s="1">
        <v>1373.190625</v>
      </c>
      <c r="BO297" s="1">
        <v>27.09348125</v>
      </c>
      <c r="BP297" s="1">
        <v>25.018025</v>
      </c>
      <c r="BQ297" s="1">
        <v>1315.15625</v>
      </c>
      <c r="BR297" s="1">
        <v>27.0778875</v>
      </c>
      <c r="BS297" s="1">
        <v>500.1236875</v>
      </c>
      <c r="BT297" s="1">
        <v>99.45796875</v>
      </c>
      <c r="BU297" s="1">
        <v>0.09991453125</v>
      </c>
      <c r="BV297" s="1">
        <v>31.0088</v>
      </c>
      <c r="BW297" s="1">
        <v>31.45841875</v>
      </c>
      <c r="BX297" s="1">
        <v>999.9</v>
      </c>
      <c r="BY297" s="1">
        <v>0.0</v>
      </c>
      <c r="BZ297" s="1">
        <v>0.0</v>
      </c>
      <c r="CA297" s="1">
        <v>9996.87125</v>
      </c>
      <c r="CB297" s="1">
        <v>0.0</v>
      </c>
      <c r="CC297" s="1">
        <v>7.55811</v>
      </c>
      <c r="CD297" s="1">
        <v>-55.4076</v>
      </c>
      <c r="CE297" s="1">
        <v>1354.48125</v>
      </c>
      <c r="CF297" s="1">
        <v>1408.428125</v>
      </c>
      <c r="CG297" s="1">
        <v>2.075459375</v>
      </c>
      <c r="CH297" s="1">
        <v>1373.190625</v>
      </c>
      <c r="CI297" s="1">
        <v>25.018025</v>
      </c>
      <c r="CJ297" s="1">
        <v>2.694661875</v>
      </c>
      <c r="CK297" s="1">
        <v>2.488240625</v>
      </c>
      <c r="CL297" s="1">
        <v>22.25260625</v>
      </c>
      <c r="CM297" s="1">
        <v>20.9497875</v>
      </c>
      <c r="CN297" s="1">
        <v>1999.97</v>
      </c>
      <c r="CO297" s="1">
        <v>0.979993375</v>
      </c>
      <c r="CP297" s="1">
        <v>0.020006825</v>
      </c>
      <c r="CQ297" s="1">
        <v>0.0</v>
      </c>
      <c r="CR297" s="1">
        <v>2.5964375</v>
      </c>
      <c r="CS297" s="1">
        <v>0.0</v>
      </c>
      <c r="CT297" s="1">
        <v>22518.49375</v>
      </c>
      <c r="CU297" s="1">
        <v>17412.01875</v>
      </c>
      <c r="CV297" s="1">
        <v>40.437</v>
      </c>
      <c r="CW297" s="1">
        <v>41.38275</v>
      </c>
      <c r="CX297" s="1">
        <v>40.375</v>
      </c>
      <c r="CY297" s="1">
        <v>39.937</v>
      </c>
      <c r="CZ297" s="1">
        <v>40.6131875</v>
      </c>
      <c r="DA297" s="1">
        <v>1959.96</v>
      </c>
      <c r="DB297" s="1">
        <v>40.01</v>
      </c>
      <c r="DC297" s="1">
        <v>0.0</v>
      </c>
      <c r="DD297" s="1">
        <v>1.6602245471E9</v>
      </c>
      <c r="DE297" s="1">
        <v>0.0</v>
      </c>
      <c r="DF297" s="1">
        <v>1.660224008E9</v>
      </c>
      <c r="DG297" s="1" t="s">
        <v>357</v>
      </c>
      <c r="DH297" s="1">
        <v>1.660224008E9</v>
      </c>
      <c r="DI297" s="1">
        <v>1.660224007E9</v>
      </c>
      <c r="DJ297" s="1">
        <v>1.0</v>
      </c>
      <c r="DK297" s="1">
        <v>0.091</v>
      </c>
      <c r="DL297" s="1">
        <v>-0.018</v>
      </c>
      <c r="DM297" s="1">
        <v>1.42</v>
      </c>
      <c r="DN297" s="1">
        <v>0.02</v>
      </c>
      <c r="DO297" s="1">
        <v>400.0</v>
      </c>
      <c r="DP297" s="1">
        <v>26.0</v>
      </c>
      <c r="DQ297" s="1">
        <v>0.31</v>
      </c>
      <c r="DR297" s="1">
        <v>0.11</v>
      </c>
      <c r="DS297" s="1">
        <v>12.326356121394</v>
      </c>
      <c r="DT297" s="1">
        <v>1.918442930197189</v>
      </c>
      <c r="DU297" s="1">
        <v>0.2248530672290608</v>
      </c>
      <c r="DV297" s="1">
        <v>0.0</v>
      </c>
      <c r="DW297" s="1">
        <v>43.80044701630477</v>
      </c>
      <c r="DX297" s="1">
        <v>0.9240933863325096</v>
      </c>
      <c r="DY297" s="1">
        <v>0.1011002740884334</v>
      </c>
      <c r="DZ297" s="1">
        <v>0.0</v>
      </c>
      <c r="EA297" s="1">
        <v>-55.37045666666666</v>
      </c>
      <c r="EB297" s="1">
        <v>-1.342053837597346</v>
      </c>
      <c r="EC297" s="1">
        <v>0.1332433179896422</v>
      </c>
      <c r="ED297" s="1">
        <v>0.0</v>
      </c>
      <c r="EE297" s="1">
        <v>1050.70779820515</v>
      </c>
      <c r="EF297" s="1">
        <v>241.8605284134608</v>
      </c>
      <c r="EG297" s="1">
        <v>18.29445330810665</v>
      </c>
      <c r="EH297" s="1">
        <v>0.0</v>
      </c>
      <c r="EI297" s="1">
        <v>2.084675</v>
      </c>
      <c r="EJ297" s="1">
        <v>-0.2306276172607956</v>
      </c>
      <c r="EK297" s="1">
        <v>0.02443957732858731</v>
      </c>
      <c r="EL297" s="1">
        <v>0.0</v>
      </c>
      <c r="EM297" s="1">
        <v>1.933366595971465</v>
      </c>
      <c r="EN297" s="1">
        <v>-0.005921051867430082</v>
      </c>
      <c r="EO297" s="1">
        <v>7.134410910567743E-4</v>
      </c>
      <c r="EP297" s="1">
        <v>1.0</v>
      </c>
      <c r="EQ297" s="1">
        <v>1.0</v>
      </c>
      <c r="ER297" s="1">
        <v>6.0</v>
      </c>
      <c r="ES297" s="1" t="s">
        <v>406</v>
      </c>
      <c r="ET297" s="1">
        <v>2.9447</v>
      </c>
      <c r="EU297" s="1">
        <v>2.80112</v>
      </c>
      <c r="EV297" s="1">
        <v>0.202334</v>
      </c>
      <c r="EW297" s="1">
        <v>0.207371</v>
      </c>
      <c r="EX297" s="1">
        <v>0.117962</v>
      </c>
      <c r="EY297" s="1">
        <v>0.111689</v>
      </c>
      <c r="EZ297" s="1">
        <v>16400.5</v>
      </c>
      <c r="FA297" s="1">
        <v>17090.6</v>
      </c>
      <c r="FB297" s="1">
        <v>23900.2</v>
      </c>
      <c r="FC297" s="1">
        <v>25081.9</v>
      </c>
      <c r="FD297" s="1">
        <v>33738.0</v>
      </c>
      <c r="FE297" s="1">
        <v>35573.8</v>
      </c>
      <c r="FF297" s="1">
        <v>43561.1</v>
      </c>
      <c r="FG297" s="1">
        <v>46360.2</v>
      </c>
      <c r="FH297" s="1">
        <v>1.98875</v>
      </c>
      <c r="FI297" s="1">
        <v>1.91502</v>
      </c>
      <c r="FJ297" s="1">
        <v>0.132352</v>
      </c>
      <c r="FK297" s="1">
        <v>0.0</v>
      </c>
      <c r="FL297" s="1">
        <v>29.3045</v>
      </c>
      <c r="FM297" s="1">
        <v>999.9</v>
      </c>
      <c r="FN297" s="1">
        <v>69.7</v>
      </c>
      <c r="FO297" s="1">
        <v>31.8</v>
      </c>
      <c r="FP297" s="1">
        <v>33.0856</v>
      </c>
      <c r="FQ297" s="1">
        <v>64.134</v>
      </c>
      <c r="FR297" s="1">
        <v>25.8253</v>
      </c>
      <c r="FS297" s="1">
        <v>1.0</v>
      </c>
      <c r="FT297" s="1">
        <v>0.224759</v>
      </c>
      <c r="FU297" s="1">
        <v>0.459507</v>
      </c>
      <c r="FV297" s="1">
        <v>20.3241</v>
      </c>
      <c r="FW297" s="1">
        <v>5.21325</v>
      </c>
      <c r="FX297" s="1">
        <v>11.9074</v>
      </c>
      <c r="FY297" s="1">
        <v>5.0029</v>
      </c>
      <c r="FZ297" s="1">
        <v>3.28955</v>
      </c>
      <c r="GA297" s="1">
        <v>9999.0</v>
      </c>
      <c r="GB297" s="1">
        <v>9999.0</v>
      </c>
      <c r="GC297" s="1">
        <v>9999.0</v>
      </c>
      <c r="GD297" s="1">
        <v>999.9</v>
      </c>
      <c r="GE297" s="1">
        <v>1.85944</v>
      </c>
      <c r="GF297" s="1">
        <v>1.8544</v>
      </c>
      <c r="GG297" s="1">
        <v>1.8576</v>
      </c>
      <c r="GH297" s="1">
        <v>1.85599</v>
      </c>
      <c r="GI297" s="1">
        <v>1.85486</v>
      </c>
      <c r="GJ297" s="1">
        <v>1.85455</v>
      </c>
      <c r="GK297" s="1">
        <v>1.85306</v>
      </c>
      <c r="GL297" s="1">
        <v>1.85634</v>
      </c>
      <c r="GM297" s="1">
        <v>0.0</v>
      </c>
      <c r="GN297" s="1">
        <v>0.0</v>
      </c>
      <c r="GO297" s="1">
        <v>0.0</v>
      </c>
      <c r="GP297" s="1">
        <v>0.0</v>
      </c>
      <c r="GQ297" s="1" t="s">
        <v>359</v>
      </c>
      <c r="GR297" s="1" t="s">
        <v>360</v>
      </c>
      <c r="GS297" s="1" t="s">
        <v>361</v>
      </c>
      <c r="GT297" s="1" t="s">
        <v>361</v>
      </c>
      <c r="GU297" s="1" t="s">
        <v>361</v>
      </c>
      <c r="GV297" s="1" t="s">
        <v>361</v>
      </c>
      <c r="GW297" s="1">
        <v>0.0</v>
      </c>
      <c r="GX297" s="1">
        <v>100.0</v>
      </c>
      <c r="GY297" s="1">
        <v>100.0</v>
      </c>
      <c r="GZ297" s="1">
        <v>2.66</v>
      </c>
      <c r="HA297" s="1">
        <v>0.0156</v>
      </c>
      <c r="HB297" s="1">
        <v>0.4508132229881339</v>
      </c>
      <c r="HC297" s="1">
        <v>0.002931838302181297</v>
      </c>
      <c r="HD297" s="1">
        <v>-1.375455985948503E-6</v>
      </c>
      <c r="HE297" s="1">
        <v>3.07004744371273E-10</v>
      </c>
      <c r="HF297" s="1">
        <v>-0.06116048014925604</v>
      </c>
      <c r="HG297" s="1">
        <v>0.0100384331276165</v>
      </c>
      <c r="HH297" s="1">
        <v>-3.153267371123071E-4</v>
      </c>
      <c r="HI297" s="1">
        <v>1.819468599177705E-6</v>
      </c>
      <c r="HJ297" s="1">
        <v>1.0</v>
      </c>
      <c r="HK297" s="1">
        <v>2112.0</v>
      </c>
      <c r="HL297" s="1">
        <v>3.0</v>
      </c>
      <c r="HM297" s="1">
        <v>29.0</v>
      </c>
      <c r="HN297" s="1">
        <v>9.0</v>
      </c>
      <c r="HO297" s="1">
        <v>9.0</v>
      </c>
      <c r="HP297" s="1">
        <v>2.89429</v>
      </c>
      <c r="HQ297" s="1">
        <v>2.27417</v>
      </c>
      <c r="HR297" s="1">
        <v>1.4978</v>
      </c>
      <c r="HS297" s="1">
        <v>2.30347</v>
      </c>
      <c r="HT297" s="1">
        <v>1.54785</v>
      </c>
      <c r="HU297" s="1">
        <v>2.26318</v>
      </c>
      <c r="HV297" s="1">
        <v>35.6845</v>
      </c>
      <c r="HW297" s="1">
        <v>15.5592</v>
      </c>
      <c r="HX297" s="1">
        <v>18.0</v>
      </c>
      <c r="HY297" s="1">
        <v>500.852</v>
      </c>
      <c r="HZ297" s="1">
        <v>519.227</v>
      </c>
      <c r="IA297" s="1">
        <v>28.5782</v>
      </c>
      <c r="IB297" s="1">
        <v>29.9919</v>
      </c>
      <c r="IC297" s="1">
        <v>30.0003</v>
      </c>
      <c r="ID297" s="1">
        <v>29.7547</v>
      </c>
      <c r="IE297" s="1">
        <v>29.845</v>
      </c>
      <c r="IF297" s="1">
        <v>57.9403</v>
      </c>
      <c r="IG297" s="1">
        <v>27.3651</v>
      </c>
      <c r="IH297" s="1">
        <v>80.5347</v>
      </c>
      <c r="II297" s="1">
        <v>28.5796</v>
      </c>
      <c r="IJ297" s="1">
        <v>1437.68</v>
      </c>
      <c r="IK297" s="1">
        <v>25.1016</v>
      </c>
      <c r="IL297" s="1">
        <v>100.744</v>
      </c>
      <c r="IM297" s="1">
        <v>100.479</v>
      </c>
      <c r="IN297" s="1" t="s">
        <v>362</v>
      </c>
    </row>
    <row r="298" ht="15.75" customHeight="1">
      <c r="A298" s="1">
        <v>282.0</v>
      </c>
      <c r="B298" s="1">
        <v>1.6602245491E9</v>
      </c>
      <c r="C298" s="1">
        <v>562.0999999046326</v>
      </c>
      <c r="D298" s="1" t="s">
        <v>899</v>
      </c>
      <c r="E298" s="1" t="s">
        <v>900</v>
      </c>
      <c r="F298" s="1">
        <v>1.0</v>
      </c>
      <c r="G298" s="1" t="s">
        <v>349</v>
      </c>
      <c r="H298" s="1" t="s">
        <v>350</v>
      </c>
      <c r="I298" s="1" t="s">
        <v>351</v>
      </c>
      <c r="J298" s="1" t="s">
        <v>352</v>
      </c>
      <c r="K298" s="1" t="s">
        <v>353</v>
      </c>
      <c r="L298" s="1" t="s">
        <v>354</v>
      </c>
      <c r="M298" s="1" t="s">
        <v>355</v>
      </c>
      <c r="N298" s="1">
        <v>1.6602245406E9</v>
      </c>
      <c r="O298" s="1">
        <f t="shared" si="1"/>
        <v>0.001756945818</v>
      </c>
      <c r="P298" s="1">
        <f t="shared" si="2"/>
        <v>1.756945818</v>
      </c>
      <c r="Q298" s="1">
        <f t="shared" si="3"/>
        <v>12.77252844</v>
      </c>
      <c r="R298" s="1">
        <f t="shared" si="4"/>
        <v>1317.781875</v>
      </c>
      <c r="S298" s="1">
        <f t="shared" si="5"/>
        <v>1045.809584</v>
      </c>
      <c r="T298" s="1">
        <f t="shared" si="6"/>
        <v>104.1185885</v>
      </c>
      <c r="U298" s="1">
        <f t="shared" si="7"/>
        <v>131.1955741</v>
      </c>
      <c r="V298" s="1">
        <f t="shared" si="8"/>
        <v>0.08861511352</v>
      </c>
      <c r="W298" s="1">
        <f t="shared" si="9"/>
        <v>2.919475732</v>
      </c>
      <c r="X298" s="1">
        <f t="shared" si="10"/>
        <v>0.08714751598</v>
      </c>
      <c r="Y298" s="1">
        <f t="shared" si="11"/>
        <v>0.0545970307</v>
      </c>
      <c r="Z298" s="1">
        <f t="shared" si="12"/>
        <v>321.511791</v>
      </c>
      <c r="AA298" s="1">
        <f t="shared" si="13"/>
        <v>32.44848837</v>
      </c>
      <c r="AB298" s="1">
        <f t="shared" si="14"/>
        <v>31.45841875</v>
      </c>
      <c r="AC298" s="1">
        <f t="shared" si="15"/>
        <v>4.630647265</v>
      </c>
      <c r="AD298" s="1">
        <f t="shared" si="16"/>
        <v>59.76037531</v>
      </c>
      <c r="AE298" s="1">
        <f t="shared" si="17"/>
        <v>2.697369644</v>
      </c>
      <c r="AF298" s="1">
        <f t="shared" si="18"/>
        <v>4.513642409</v>
      </c>
      <c r="AG298" s="1">
        <f t="shared" si="19"/>
        <v>1.933277621</v>
      </c>
      <c r="AH298" s="1">
        <f t="shared" si="20"/>
        <v>-77.48131058</v>
      </c>
      <c r="AI298" s="1">
        <f t="shared" si="21"/>
        <v>-70.76764229</v>
      </c>
      <c r="AJ298" s="1">
        <f t="shared" si="22"/>
        <v>-5.455855656</v>
      </c>
      <c r="AK298" s="1">
        <f t="shared" si="23"/>
        <v>167.8069825</v>
      </c>
      <c r="AL298" s="1">
        <f t="shared" si="24"/>
        <v>43.84216543</v>
      </c>
      <c r="AM298" s="1">
        <f t="shared" si="25"/>
        <v>1.778151023</v>
      </c>
      <c r="AN298" s="1">
        <f t="shared" si="26"/>
        <v>12.77252844</v>
      </c>
      <c r="AO298" s="1">
        <v>1437.222551381718</v>
      </c>
      <c r="AP298" s="1">
        <v>1395.445272727273</v>
      </c>
      <c r="AQ298" s="1">
        <v>5.100732384290439</v>
      </c>
      <c r="AR298" s="1">
        <v>64.96869328460993</v>
      </c>
      <c r="AS298" s="1">
        <f t="shared" si="27"/>
        <v>1.756945818</v>
      </c>
      <c r="AT298" s="1">
        <v>25.04725620326705</v>
      </c>
      <c r="AU298" s="1">
        <v>27.09753272727273</v>
      </c>
      <c r="AV298" s="1">
        <v>6.332976176578595E-5</v>
      </c>
      <c r="AW298" s="1">
        <v>84.42991726890527</v>
      </c>
      <c r="AX298" s="1">
        <v>0.0</v>
      </c>
      <c r="AY298" s="1">
        <v>0.0</v>
      </c>
      <c r="AZ298" s="1">
        <f t="shared" si="28"/>
        <v>1</v>
      </c>
      <c r="BA298" s="1">
        <f t="shared" si="29"/>
        <v>0</v>
      </c>
      <c r="BB298" s="1">
        <f t="shared" si="30"/>
        <v>51881.50292</v>
      </c>
      <c r="BC298" s="1">
        <f t="shared" si="31"/>
        <v>1999.97</v>
      </c>
      <c r="BD298" s="1">
        <f t="shared" si="32"/>
        <v>1681.1751</v>
      </c>
      <c r="BE298" s="1">
        <f t="shared" si="33"/>
        <v>0.840600159</v>
      </c>
      <c r="BF298" s="1">
        <f t="shared" si="34"/>
        <v>0.1607583069</v>
      </c>
      <c r="BG298" s="1">
        <v>6.0</v>
      </c>
      <c r="BH298" s="1">
        <v>0.5</v>
      </c>
      <c r="BI298" s="1" t="s">
        <v>356</v>
      </c>
      <c r="BJ298" s="1">
        <v>2.0</v>
      </c>
      <c r="BK298" s="1" t="b">
        <v>1</v>
      </c>
      <c r="BL298" s="1">
        <v>1.6602245406E9</v>
      </c>
      <c r="BM298" s="1">
        <v>1317.781875</v>
      </c>
      <c r="BN298" s="1">
        <v>1373.190625</v>
      </c>
      <c r="BO298" s="1">
        <v>27.09348125</v>
      </c>
      <c r="BP298" s="1">
        <v>25.018025</v>
      </c>
      <c r="BQ298" s="1">
        <v>1315.15625</v>
      </c>
      <c r="BR298" s="1">
        <v>27.0778875</v>
      </c>
      <c r="BS298" s="1">
        <v>500.1236875</v>
      </c>
      <c r="BT298" s="1">
        <v>99.45796875</v>
      </c>
      <c r="BU298" s="1">
        <v>0.09991453125</v>
      </c>
      <c r="BV298" s="1">
        <v>31.0088</v>
      </c>
      <c r="BW298" s="1">
        <v>31.45841875</v>
      </c>
      <c r="BX298" s="1">
        <v>999.9</v>
      </c>
      <c r="BY298" s="1">
        <v>0.0</v>
      </c>
      <c r="BZ298" s="1">
        <v>0.0</v>
      </c>
      <c r="CA298" s="1">
        <v>9996.87125</v>
      </c>
      <c r="CB298" s="1">
        <v>0.0</v>
      </c>
      <c r="CC298" s="1">
        <v>7.55811</v>
      </c>
      <c r="CD298" s="1">
        <v>-55.4076</v>
      </c>
      <c r="CE298" s="1">
        <v>1354.48125</v>
      </c>
      <c r="CF298" s="1">
        <v>1408.428125</v>
      </c>
      <c r="CG298" s="1">
        <v>2.075459375</v>
      </c>
      <c r="CH298" s="1">
        <v>1373.190625</v>
      </c>
      <c r="CI298" s="1">
        <v>25.018025</v>
      </c>
      <c r="CJ298" s="1">
        <v>2.694661875</v>
      </c>
      <c r="CK298" s="1">
        <v>2.488240625</v>
      </c>
      <c r="CL298" s="1">
        <v>22.25260625</v>
      </c>
      <c r="CM298" s="1">
        <v>20.9497875</v>
      </c>
      <c r="CN298" s="1">
        <v>1999.97</v>
      </c>
      <c r="CO298" s="1">
        <v>0.979993375</v>
      </c>
      <c r="CP298" s="1">
        <v>0.020006825</v>
      </c>
      <c r="CQ298" s="1">
        <v>0.0</v>
      </c>
      <c r="CR298" s="1">
        <v>2.5964375</v>
      </c>
      <c r="CS298" s="1">
        <v>0.0</v>
      </c>
      <c r="CT298" s="1">
        <v>22518.49375</v>
      </c>
      <c r="CU298" s="1">
        <v>17412.01875</v>
      </c>
      <c r="CV298" s="1">
        <v>40.437</v>
      </c>
      <c r="CW298" s="1">
        <v>41.38275</v>
      </c>
      <c r="CX298" s="1">
        <v>40.375</v>
      </c>
      <c r="CY298" s="1">
        <v>39.937</v>
      </c>
      <c r="CZ298" s="1">
        <v>40.6131875</v>
      </c>
      <c r="DA298" s="1">
        <v>1959.96</v>
      </c>
      <c r="DB298" s="1">
        <v>40.01</v>
      </c>
      <c r="DC298" s="1">
        <v>0.0</v>
      </c>
      <c r="DD298" s="1">
        <v>1.6602245483E9</v>
      </c>
      <c r="DE298" s="1">
        <v>0.0</v>
      </c>
      <c r="DF298" s="1">
        <v>1.660224008E9</v>
      </c>
      <c r="DG298" s="1" t="s">
        <v>357</v>
      </c>
      <c r="DH298" s="1">
        <v>1.660224008E9</v>
      </c>
      <c r="DI298" s="1">
        <v>1.660224007E9</v>
      </c>
      <c r="DJ298" s="1">
        <v>1.0</v>
      </c>
      <c r="DK298" s="1">
        <v>0.091</v>
      </c>
      <c r="DL298" s="1">
        <v>-0.018</v>
      </c>
      <c r="DM298" s="1">
        <v>1.42</v>
      </c>
      <c r="DN298" s="1">
        <v>0.02</v>
      </c>
      <c r="DO298" s="1">
        <v>400.0</v>
      </c>
      <c r="DP298" s="1">
        <v>26.0</v>
      </c>
      <c r="DQ298" s="1">
        <v>0.31</v>
      </c>
      <c r="DR298" s="1">
        <v>0.11</v>
      </c>
      <c r="DS298" s="1">
        <v>12.36184296350844</v>
      </c>
      <c r="DT298" s="1">
        <v>1.709598803364809</v>
      </c>
      <c r="DU298" s="1">
        <v>0.2183282663690071</v>
      </c>
      <c r="DV298" s="1">
        <v>0.0</v>
      </c>
      <c r="DW298" s="1">
        <v>43.8431196913094</v>
      </c>
      <c r="DX298" s="1">
        <v>1.227811197759067</v>
      </c>
      <c r="DY298" s="1">
        <v>0.1232017629410798</v>
      </c>
      <c r="DZ298" s="1">
        <v>0.0</v>
      </c>
      <c r="EA298" s="1">
        <v>-55.42763225806451</v>
      </c>
      <c r="EB298" s="1">
        <v>-1.916075806451464</v>
      </c>
      <c r="EC298" s="1">
        <v>0.185766262062592</v>
      </c>
      <c r="ED298" s="1">
        <v>0.0</v>
      </c>
      <c r="EE298" s="1">
        <v>1057.757852745991</v>
      </c>
      <c r="EF298" s="1">
        <v>239.7972208107538</v>
      </c>
      <c r="EG298" s="1">
        <v>17.59023406045439</v>
      </c>
      <c r="EH298" s="1">
        <v>0.0</v>
      </c>
      <c r="EI298" s="1">
        <v>2.081261463414634</v>
      </c>
      <c r="EJ298" s="1">
        <v>-0.2330157491289111</v>
      </c>
      <c r="EK298" s="1">
        <v>0.02498200079481375</v>
      </c>
      <c r="EL298" s="1">
        <v>0.0</v>
      </c>
      <c r="EM298" s="1">
        <v>1.933222476257715</v>
      </c>
      <c r="EN298" s="1">
        <v>-0.007455646799923265</v>
      </c>
      <c r="EO298" s="1">
        <v>6.706927533061793E-4</v>
      </c>
      <c r="EP298" s="1">
        <v>1.0</v>
      </c>
      <c r="EQ298" s="1">
        <v>1.0</v>
      </c>
      <c r="ER298" s="1">
        <v>6.0</v>
      </c>
      <c r="ES298" s="1" t="s">
        <v>406</v>
      </c>
      <c r="ET298" s="1">
        <v>2.94442</v>
      </c>
      <c r="EU298" s="1">
        <v>2.80131</v>
      </c>
      <c r="EV298" s="1">
        <v>0.202557</v>
      </c>
      <c r="EW298" s="1">
        <v>0.207598</v>
      </c>
      <c r="EX298" s="1">
        <v>0.117962</v>
      </c>
      <c r="EY298" s="1">
        <v>0.111684</v>
      </c>
      <c r="EZ298" s="1">
        <v>16395.9</v>
      </c>
      <c r="FA298" s="1">
        <v>17085.7</v>
      </c>
      <c r="FB298" s="1">
        <v>23900.2</v>
      </c>
      <c r="FC298" s="1">
        <v>25081.9</v>
      </c>
      <c r="FD298" s="1">
        <v>33737.9</v>
      </c>
      <c r="FE298" s="1">
        <v>35574.0</v>
      </c>
      <c r="FF298" s="1">
        <v>43561.0</v>
      </c>
      <c r="FG298" s="1">
        <v>46360.1</v>
      </c>
      <c r="FH298" s="1">
        <v>1.9889</v>
      </c>
      <c r="FI298" s="1">
        <v>1.91497</v>
      </c>
      <c r="FJ298" s="1">
        <v>0.132397</v>
      </c>
      <c r="FK298" s="1">
        <v>0.0</v>
      </c>
      <c r="FL298" s="1">
        <v>29.3049</v>
      </c>
      <c r="FM298" s="1">
        <v>999.9</v>
      </c>
      <c r="FN298" s="1">
        <v>69.7</v>
      </c>
      <c r="FO298" s="1">
        <v>31.8</v>
      </c>
      <c r="FP298" s="1">
        <v>33.0881</v>
      </c>
      <c r="FQ298" s="1">
        <v>64.094</v>
      </c>
      <c r="FR298" s="1">
        <v>26.242</v>
      </c>
      <c r="FS298" s="1">
        <v>1.0</v>
      </c>
      <c r="FT298" s="1">
        <v>0.224789</v>
      </c>
      <c r="FU298" s="1">
        <v>0.456103</v>
      </c>
      <c r="FV298" s="1">
        <v>20.3243</v>
      </c>
      <c r="FW298" s="1">
        <v>5.21415</v>
      </c>
      <c r="FX298" s="1">
        <v>11.9077</v>
      </c>
      <c r="FY298" s="1">
        <v>5.00325</v>
      </c>
      <c r="FZ298" s="1">
        <v>3.2897</v>
      </c>
      <c r="GA298" s="1">
        <v>9999.0</v>
      </c>
      <c r="GB298" s="1">
        <v>9999.0</v>
      </c>
      <c r="GC298" s="1">
        <v>9999.0</v>
      </c>
      <c r="GD298" s="1">
        <v>999.9</v>
      </c>
      <c r="GE298" s="1">
        <v>1.85944</v>
      </c>
      <c r="GF298" s="1">
        <v>1.8544</v>
      </c>
      <c r="GG298" s="1">
        <v>1.8576</v>
      </c>
      <c r="GH298" s="1">
        <v>1.856</v>
      </c>
      <c r="GI298" s="1">
        <v>1.85486</v>
      </c>
      <c r="GJ298" s="1">
        <v>1.85455</v>
      </c>
      <c r="GK298" s="1">
        <v>1.85306</v>
      </c>
      <c r="GL298" s="1">
        <v>1.85634</v>
      </c>
      <c r="GM298" s="1">
        <v>0.0</v>
      </c>
      <c r="GN298" s="1">
        <v>0.0</v>
      </c>
      <c r="GO298" s="1">
        <v>0.0</v>
      </c>
      <c r="GP298" s="1">
        <v>0.0</v>
      </c>
      <c r="GQ298" s="1" t="s">
        <v>359</v>
      </c>
      <c r="GR298" s="1" t="s">
        <v>360</v>
      </c>
      <c r="GS298" s="1" t="s">
        <v>361</v>
      </c>
      <c r="GT298" s="1" t="s">
        <v>361</v>
      </c>
      <c r="GU298" s="1" t="s">
        <v>361</v>
      </c>
      <c r="GV298" s="1" t="s">
        <v>361</v>
      </c>
      <c r="GW298" s="1">
        <v>0.0</v>
      </c>
      <c r="GX298" s="1">
        <v>100.0</v>
      </c>
      <c r="GY298" s="1">
        <v>100.0</v>
      </c>
      <c r="GZ298" s="1">
        <v>2.67</v>
      </c>
      <c r="HA298" s="1">
        <v>0.0156</v>
      </c>
      <c r="HB298" s="1">
        <v>0.4508132229881339</v>
      </c>
      <c r="HC298" s="1">
        <v>0.002931838302181297</v>
      </c>
      <c r="HD298" s="1">
        <v>-1.375455985948503E-6</v>
      </c>
      <c r="HE298" s="1">
        <v>3.07004744371273E-10</v>
      </c>
      <c r="HF298" s="1">
        <v>-0.06116048014925604</v>
      </c>
      <c r="HG298" s="1">
        <v>0.0100384331276165</v>
      </c>
      <c r="HH298" s="1">
        <v>-3.153267371123071E-4</v>
      </c>
      <c r="HI298" s="1">
        <v>1.819468599177705E-6</v>
      </c>
      <c r="HJ298" s="1">
        <v>1.0</v>
      </c>
      <c r="HK298" s="1">
        <v>2112.0</v>
      </c>
      <c r="HL298" s="1">
        <v>3.0</v>
      </c>
      <c r="HM298" s="1">
        <v>29.0</v>
      </c>
      <c r="HN298" s="1">
        <v>9.0</v>
      </c>
      <c r="HO298" s="1">
        <v>9.0</v>
      </c>
      <c r="HP298" s="1">
        <v>2.89673</v>
      </c>
      <c r="HQ298" s="1">
        <v>2.27051</v>
      </c>
      <c r="HR298" s="1">
        <v>1.4978</v>
      </c>
      <c r="HS298" s="1">
        <v>2.30347</v>
      </c>
      <c r="HT298" s="1">
        <v>1.54785</v>
      </c>
      <c r="HU298" s="1">
        <v>2.26562</v>
      </c>
      <c r="HV298" s="1">
        <v>35.6845</v>
      </c>
      <c r="HW298" s="1">
        <v>15.5505</v>
      </c>
      <c r="HX298" s="1">
        <v>18.0</v>
      </c>
      <c r="HY298" s="1">
        <v>500.943</v>
      </c>
      <c r="HZ298" s="1">
        <v>519.194</v>
      </c>
      <c r="IA298" s="1">
        <v>28.5776</v>
      </c>
      <c r="IB298" s="1">
        <v>29.9921</v>
      </c>
      <c r="IC298" s="1">
        <v>30.0004</v>
      </c>
      <c r="ID298" s="1">
        <v>29.7548</v>
      </c>
      <c r="IE298" s="1">
        <v>29.8452</v>
      </c>
      <c r="IF298" s="1">
        <v>57.985</v>
      </c>
      <c r="IG298" s="1">
        <v>27.3651</v>
      </c>
      <c r="IH298" s="1">
        <v>80.5347</v>
      </c>
      <c r="II298" s="1">
        <v>28.5722</v>
      </c>
      <c r="IJ298" s="1">
        <v>1447.72</v>
      </c>
      <c r="IK298" s="1">
        <v>25.103</v>
      </c>
      <c r="IL298" s="1">
        <v>100.743</v>
      </c>
      <c r="IM298" s="1">
        <v>100.479</v>
      </c>
      <c r="IN298" s="1" t="s">
        <v>362</v>
      </c>
    </row>
    <row r="299" ht="15.75" customHeight="1">
      <c r="A299" s="1">
        <v>283.0</v>
      </c>
      <c r="B299" s="1">
        <v>1.6602245506E9</v>
      </c>
      <c r="C299" s="1">
        <v>563.5999999046326</v>
      </c>
      <c r="D299" s="1" t="s">
        <v>901</v>
      </c>
      <c r="E299" s="1" t="s">
        <v>902</v>
      </c>
      <c r="F299" s="1">
        <v>1.0</v>
      </c>
      <c r="G299" s="1" t="s">
        <v>349</v>
      </c>
      <c r="H299" s="1" t="s">
        <v>350</v>
      </c>
      <c r="I299" s="1" t="s">
        <v>351</v>
      </c>
      <c r="J299" s="1" t="s">
        <v>352</v>
      </c>
      <c r="K299" s="1" t="s">
        <v>353</v>
      </c>
      <c r="L299" s="1" t="s">
        <v>354</v>
      </c>
      <c r="M299" s="1" t="s">
        <v>355</v>
      </c>
      <c r="N299" s="1">
        <v>1.66022454263125E9</v>
      </c>
      <c r="O299" s="1">
        <f t="shared" si="1"/>
        <v>0.001757287439</v>
      </c>
      <c r="P299" s="1">
        <f t="shared" si="2"/>
        <v>1.757287439</v>
      </c>
      <c r="Q299" s="1">
        <f t="shared" si="3"/>
        <v>12.91127209</v>
      </c>
      <c r="R299" s="1">
        <f t="shared" si="4"/>
        <v>1327.91375</v>
      </c>
      <c r="S299" s="1">
        <f t="shared" si="5"/>
        <v>1053.179887</v>
      </c>
      <c r="T299" s="1">
        <f t="shared" si="6"/>
        <v>104.8526003</v>
      </c>
      <c r="U299" s="1">
        <f t="shared" si="7"/>
        <v>132.2045848</v>
      </c>
      <c r="V299" s="1">
        <f t="shared" si="8"/>
        <v>0.08863736969</v>
      </c>
      <c r="W299" s="1">
        <f t="shared" si="9"/>
        <v>2.919998863</v>
      </c>
      <c r="X299" s="1">
        <f t="shared" si="10"/>
        <v>0.08716929981</v>
      </c>
      <c r="Y299" s="1">
        <f t="shared" si="11"/>
        <v>0.05461068724</v>
      </c>
      <c r="Z299" s="1">
        <f t="shared" si="12"/>
        <v>321.5083995</v>
      </c>
      <c r="AA299" s="1">
        <f t="shared" si="13"/>
        <v>32.44747816</v>
      </c>
      <c r="AB299" s="1">
        <f t="shared" si="14"/>
        <v>31.4579</v>
      </c>
      <c r="AC299" s="1">
        <f t="shared" si="15"/>
        <v>4.630510762</v>
      </c>
      <c r="AD299" s="1">
        <f t="shared" si="16"/>
        <v>59.76184577</v>
      </c>
      <c r="AE299" s="1">
        <f t="shared" si="17"/>
        <v>2.69733413</v>
      </c>
      <c r="AF299" s="1">
        <f t="shared" si="18"/>
        <v>4.513471924</v>
      </c>
      <c r="AG299" s="1">
        <f t="shared" si="19"/>
        <v>1.933176632</v>
      </c>
      <c r="AH299" s="1">
        <f t="shared" si="20"/>
        <v>-77.49637607</v>
      </c>
      <c r="AI299" s="1">
        <f t="shared" si="21"/>
        <v>-70.80295247</v>
      </c>
      <c r="AJ299" s="1">
        <f t="shared" si="22"/>
        <v>-5.457568193</v>
      </c>
      <c r="AK299" s="1">
        <f t="shared" si="23"/>
        <v>167.7515028</v>
      </c>
      <c r="AL299" s="1">
        <f t="shared" si="24"/>
        <v>43.92001182</v>
      </c>
      <c r="AM299" s="1">
        <f t="shared" si="25"/>
        <v>1.772820044</v>
      </c>
      <c r="AN299" s="1">
        <f t="shared" si="26"/>
        <v>12.91127209</v>
      </c>
      <c r="AO299" s="1">
        <v>1445.113173892654</v>
      </c>
      <c r="AP299" s="1">
        <v>1403.155333333332</v>
      </c>
      <c r="AQ299" s="1">
        <v>5.10265506291237</v>
      </c>
      <c r="AR299" s="1">
        <v>64.96869328460993</v>
      </c>
      <c r="AS299" s="1">
        <f t="shared" si="27"/>
        <v>1.757287439</v>
      </c>
      <c r="AT299" s="1">
        <v>25.04767100314237</v>
      </c>
      <c r="AU299" s="1">
        <v>27.09814848484848</v>
      </c>
      <c r="AV299" s="1">
        <v>9.145490466379802E-5</v>
      </c>
      <c r="AW299" s="1">
        <v>84.42991726890527</v>
      </c>
      <c r="AX299" s="1">
        <v>0.0</v>
      </c>
      <c r="AY299" s="1">
        <v>0.0</v>
      </c>
      <c r="AZ299" s="1">
        <f t="shared" si="28"/>
        <v>1</v>
      </c>
      <c r="BA299" s="1">
        <f t="shared" si="29"/>
        <v>0</v>
      </c>
      <c r="BB299" s="1">
        <f t="shared" si="30"/>
        <v>51896.49002</v>
      </c>
      <c r="BC299" s="1">
        <f t="shared" si="31"/>
        <v>1999.94875</v>
      </c>
      <c r="BD299" s="1">
        <f t="shared" si="32"/>
        <v>1681.15725</v>
      </c>
      <c r="BE299" s="1">
        <f t="shared" si="33"/>
        <v>0.8406001654</v>
      </c>
      <c r="BF299" s="1">
        <f t="shared" si="34"/>
        <v>0.1607583192</v>
      </c>
      <c r="BG299" s="1">
        <v>6.0</v>
      </c>
      <c r="BH299" s="1">
        <v>0.5</v>
      </c>
      <c r="BI299" s="1" t="s">
        <v>356</v>
      </c>
      <c r="BJ299" s="1">
        <v>2.0</v>
      </c>
      <c r="BK299" s="1" t="b">
        <v>1</v>
      </c>
      <c r="BL299" s="1">
        <v>1.66022454263125E9</v>
      </c>
      <c r="BM299" s="1">
        <v>1327.91375</v>
      </c>
      <c r="BN299" s="1">
        <v>1383.42875</v>
      </c>
      <c r="BO299" s="1">
        <v>27.0930625</v>
      </c>
      <c r="BP299" s="1">
        <v>25.0238375</v>
      </c>
      <c r="BQ299" s="1">
        <v>1325.27875</v>
      </c>
      <c r="BR299" s="1">
        <v>27.0774625</v>
      </c>
      <c r="BS299" s="1">
        <v>500.1260625</v>
      </c>
      <c r="BT299" s="1">
        <v>99.4582125</v>
      </c>
      <c r="BU299" s="1">
        <v>0.09989873125000001</v>
      </c>
      <c r="BV299" s="1">
        <v>31.0081375</v>
      </c>
      <c r="BW299" s="1">
        <v>31.4579</v>
      </c>
      <c r="BX299" s="1">
        <v>999.9</v>
      </c>
      <c r="BY299" s="1">
        <v>0.0</v>
      </c>
      <c r="BZ299" s="1">
        <v>0.0</v>
      </c>
      <c r="CA299" s="1">
        <v>9999.83375</v>
      </c>
      <c r="CB299" s="1">
        <v>0.0</v>
      </c>
      <c r="CC299" s="1">
        <v>7.561288125000001</v>
      </c>
      <c r="CD299" s="1">
        <v>-55.51353125</v>
      </c>
      <c r="CE299" s="1">
        <v>1364.894375</v>
      </c>
      <c r="CF299" s="1">
        <v>1418.9375</v>
      </c>
      <c r="CG299" s="1">
        <v>2.06922625</v>
      </c>
      <c r="CH299" s="1">
        <v>1383.42875</v>
      </c>
      <c r="CI299" s="1">
        <v>25.0238375</v>
      </c>
      <c r="CJ299" s="1">
        <v>2.694626875</v>
      </c>
      <c r="CK299" s="1">
        <v>2.488825</v>
      </c>
      <c r="CL299" s="1">
        <v>22.2523875</v>
      </c>
      <c r="CM299" s="1">
        <v>20.9536125</v>
      </c>
      <c r="CN299" s="1">
        <v>1999.94875</v>
      </c>
      <c r="CO299" s="1">
        <v>0.9799931875000001</v>
      </c>
      <c r="CP299" s="1">
        <v>0.0200070125</v>
      </c>
      <c r="CQ299" s="1">
        <v>0.0</v>
      </c>
      <c r="CR299" s="1">
        <v>2.6175</v>
      </c>
      <c r="CS299" s="1">
        <v>0.0</v>
      </c>
      <c r="CT299" s="1">
        <v>22516.1625</v>
      </c>
      <c r="CU299" s="1">
        <v>17411.8375</v>
      </c>
      <c r="CV299" s="1">
        <v>40.437</v>
      </c>
      <c r="CW299" s="1">
        <v>41.38275</v>
      </c>
      <c r="CX299" s="1">
        <v>40.375</v>
      </c>
      <c r="CY299" s="1">
        <v>39.937</v>
      </c>
      <c r="CZ299" s="1">
        <v>40.6131875</v>
      </c>
      <c r="DA299" s="1">
        <v>1959.93875</v>
      </c>
      <c r="DB299" s="1">
        <v>40.01</v>
      </c>
      <c r="DC299" s="1">
        <v>0.0</v>
      </c>
      <c r="DD299" s="1">
        <v>1.6602245495E9</v>
      </c>
      <c r="DE299" s="1">
        <v>0.0</v>
      </c>
      <c r="DF299" s="1">
        <v>1.660224008E9</v>
      </c>
      <c r="DG299" s="1" t="s">
        <v>357</v>
      </c>
      <c r="DH299" s="1">
        <v>1.660224008E9</v>
      </c>
      <c r="DI299" s="1">
        <v>1.660224007E9</v>
      </c>
      <c r="DJ299" s="1">
        <v>1.0</v>
      </c>
      <c r="DK299" s="1">
        <v>0.091</v>
      </c>
      <c r="DL299" s="1">
        <v>-0.018</v>
      </c>
      <c r="DM299" s="1">
        <v>1.42</v>
      </c>
      <c r="DN299" s="1">
        <v>0.02</v>
      </c>
      <c r="DO299" s="1">
        <v>400.0</v>
      </c>
      <c r="DP299" s="1">
        <v>26.0</v>
      </c>
      <c r="DQ299" s="1">
        <v>0.31</v>
      </c>
      <c r="DR299" s="1">
        <v>0.11</v>
      </c>
      <c r="DS299" s="1">
        <v>12.44659018010663</v>
      </c>
      <c r="DT299" s="1">
        <v>1.824258832995596</v>
      </c>
      <c r="DU299" s="1">
        <v>0.2279189602854626</v>
      </c>
      <c r="DV299" s="1">
        <v>0.0</v>
      </c>
      <c r="DW299" s="1">
        <v>43.89867357981998</v>
      </c>
      <c r="DX299" s="1">
        <v>1.824373456365669</v>
      </c>
      <c r="DY299" s="1">
        <v>0.1777495579431147</v>
      </c>
      <c r="DZ299" s="1">
        <v>0.0</v>
      </c>
      <c r="EA299" s="1">
        <v>-55.51399333333335</v>
      </c>
      <c r="EB299" s="1">
        <v>-2.81526674082288</v>
      </c>
      <c r="EC299" s="1">
        <v>0.2509996320493099</v>
      </c>
      <c r="ED299" s="1">
        <v>0.0</v>
      </c>
      <c r="EE299" s="1">
        <v>1062.059742037891</v>
      </c>
      <c r="EF299" s="1">
        <v>232.2431137609065</v>
      </c>
      <c r="EG299" s="1">
        <v>17.64777804134674</v>
      </c>
      <c r="EH299" s="1">
        <v>0.0</v>
      </c>
      <c r="EI299" s="1">
        <v>2.0772095</v>
      </c>
      <c r="EJ299" s="1">
        <v>-0.2377024390243918</v>
      </c>
      <c r="EK299" s="1">
        <v>0.02489678171471161</v>
      </c>
      <c r="EL299" s="1">
        <v>0.0</v>
      </c>
      <c r="EM299" s="1">
        <v>1.933124264753497</v>
      </c>
      <c r="EN299" s="1">
        <v>-0.005665915129521111</v>
      </c>
      <c r="EO299" s="1">
        <v>6.066173074805504E-4</v>
      </c>
      <c r="EP299" s="1">
        <v>1.0</v>
      </c>
      <c r="EQ299" s="1">
        <v>1.0</v>
      </c>
      <c r="ER299" s="1">
        <v>6.0</v>
      </c>
      <c r="ES299" s="1" t="s">
        <v>406</v>
      </c>
      <c r="ET299" s="1">
        <v>2.94432</v>
      </c>
      <c r="EU299" s="1">
        <v>2.80115</v>
      </c>
      <c r="EV299" s="1">
        <v>0.203236</v>
      </c>
      <c r="EW299" s="1">
        <v>0.208256</v>
      </c>
      <c r="EX299" s="1">
        <v>0.117967</v>
      </c>
      <c r="EY299" s="1">
        <v>0.111673</v>
      </c>
      <c r="EZ299" s="1">
        <v>16382.0</v>
      </c>
      <c r="FA299" s="1">
        <v>17071.4</v>
      </c>
      <c r="FB299" s="1">
        <v>23900.3</v>
      </c>
      <c r="FC299" s="1">
        <v>25081.8</v>
      </c>
      <c r="FD299" s="1">
        <v>33737.8</v>
      </c>
      <c r="FE299" s="1">
        <v>35574.4</v>
      </c>
      <c r="FF299" s="1">
        <v>43561.1</v>
      </c>
      <c r="FG299" s="1">
        <v>46359.9</v>
      </c>
      <c r="FH299" s="1">
        <v>1.98865</v>
      </c>
      <c r="FI299" s="1">
        <v>1.9151</v>
      </c>
      <c r="FJ299" s="1">
        <v>0.132546</v>
      </c>
      <c r="FK299" s="1">
        <v>0.0</v>
      </c>
      <c r="FL299" s="1">
        <v>29.3064</v>
      </c>
      <c r="FM299" s="1">
        <v>999.9</v>
      </c>
      <c r="FN299" s="1">
        <v>69.7</v>
      </c>
      <c r="FO299" s="1">
        <v>31.8</v>
      </c>
      <c r="FP299" s="1">
        <v>33.0867</v>
      </c>
      <c r="FQ299" s="1">
        <v>64.264</v>
      </c>
      <c r="FR299" s="1">
        <v>26.5144</v>
      </c>
      <c r="FS299" s="1">
        <v>1.0</v>
      </c>
      <c r="FT299" s="1">
        <v>0.224949</v>
      </c>
      <c r="FU299" s="1">
        <v>0.454218</v>
      </c>
      <c r="FV299" s="1">
        <v>20.3241</v>
      </c>
      <c r="FW299" s="1">
        <v>5.2131</v>
      </c>
      <c r="FX299" s="1">
        <v>11.9074</v>
      </c>
      <c r="FY299" s="1">
        <v>5.00295</v>
      </c>
      <c r="FZ299" s="1">
        <v>3.2896</v>
      </c>
      <c r="GA299" s="1">
        <v>9999.0</v>
      </c>
      <c r="GB299" s="1">
        <v>9999.0</v>
      </c>
      <c r="GC299" s="1">
        <v>9999.0</v>
      </c>
      <c r="GD299" s="1">
        <v>999.9</v>
      </c>
      <c r="GE299" s="1">
        <v>1.85944</v>
      </c>
      <c r="GF299" s="1">
        <v>1.85439</v>
      </c>
      <c r="GG299" s="1">
        <v>1.8576</v>
      </c>
      <c r="GH299" s="1">
        <v>1.85601</v>
      </c>
      <c r="GI299" s="1">
        <v>1.85485</v>
      </c>
      <c r="GJ299" s="1">
        <v>1.85455</v>
      </c>
      <c r="GK299" s="1">
        <v>1.85304</v>
      </c>
      <c r="GL299" s="1">
        <v>1.85634</v>
      </c>
      <c r="GM299" s="1">
        <v>0.0</v>
      </c>
      <c r="GN299" s="1">
        <v>0.0</v>
      </c>
      <c r="GO299" s="1">
        <v>0.0</v>
      </c>
      <c r="GP299" s="1">
        <v>0.0</v>
      </c>
      <c r="GQ299" s="1" t="s">
        <v>359</v>
      </c>
      <c r="GR299" s="1" t="s">
        <v>360</v>
      </c>
      <c r="GS299" s="1" t="s">
        <v>361</v>
      </c>
      <c r="GT299" s="1" t="s">
        <v>361</v>
      </c>
      <c r="GU299" s="1" t="s">
        <v>361</v>
      </c>
      <c r="GV299" s="1" t="s">
        <v>361</v>
      </c>
      <c r="GW299" s="1">
        <v>0.0</v>
      </c>
      <c r="GX299" s="1">
        <v>100.0</v>
      </c>
      <c r="GY299" s="1">
        <v>100.0</v>
      </c>
      <c r="GZ299" s="1">
        <v>2.67</v>
      </c>
      <c r="HA299" s="1">
        <v>0.0156</v>
      </c>
      <c r="HB299" s="1">
        <v>0.4508132229881339</v>
      </c>
      <c r="HC299" s="1">
        <v>0.002931838302181297</v>
      </c>
      <c r="HD299" s="1">
        <v>-1.375455985948503E-6</v>
      </c>
      <c r="HE299" s="1">
        <v>3.07004744371273E-10</v>
      </c>
      <c r="HF299" s="1">
        <v>-0.06116048014925604</v>
      </c>
      <c r="HG299" s="1">
        <v>0.0100384331276165</v>
      </c>
      <c r="HH299" s="1">
        <v>-3.153267371123071E-4</v>
      </c>
      <c r="HI299" s="1">
        <v>1.819468599177705E-6</v>
      </c>
      <c r="HJ299" s="1">
        <v>1.0</v>
      </c>
      <c r="HK299" s="1">
        <v>2112.0</v>
      </c>
      <c r="HL299" s="1">
        <v>3.0</v>
      </c>
      <c r="HM299" s="1">
        <v>29.0</v>
      </c>
      <c r="HN299" s="1">
        <v>9.0</v>
      </c>
      <c r="HO299" s="1">
        <v>9.1</v>
      </c>
      <c r="HP299" s="1">
        <v>2.90894</v>
      </c>
      <c r="HQ299" s="1">
        <v>2.25708</v>
      </c>
      <c r="HR299" s="1">
        <v>1.4978</v>
      </c>
      <c r="HS299" s="1">
        <v>2.30347</v>
      </c>
      <c r="HT299" s="1">
        <v>1.54785</v>
      </c>
      <c r="HU299" s="1">
        <v>2.44263</v>
      </c>
      <c r="HV299" s="1">
        <v>35.7078</v>
      </c>
      <c r="HW299" s="1">
        <v>15.568</v>
      </c>
      <c r="HX299" s="1">
        <v>18.0</v>
      </c>
      <c r="HY299" s="1">
        <v>500.806</v>
      </c>
      <c r="HZ299" s="1">
        <v>519.289</v>
      </c>
      <c r="IA299" s="1">
        <v>28.5755</v>
      </c>
      <c r="IB299" s="1">
        <v>29.994</v>
      </c>
      <c r="IC299" s="1">
        <v>30.0005</v>
      </c>
      <c r="ID299" s="1">
        <v>29.7566</v>
      </c>
      <c r="IE299" s="1">
        <v>29.8462</v>
      </c>
      <c r="IF299" s="1">
        <v>58.2344</v>
      </c>
      <c r="IG299" s="1">
        <v>27.3651</v>
      </c>
      <c r="IH299" s="1">
        <v>80.5347</v>
      </c>
      <c r="II299" s="1">
        <v>28.5722</v>
      </c>
      <c r="IJ299" s="1">
        <v>1447.72</v>
      </c>
      <c r="IK299" s="1">
        <v>25.1024</v>
      </c>
      <c r="IL299" s="1">
        <v>100.744</v>
      </c>
      <c r="IM299" s="1">
        <v>100.478</v>
      </c>
      <c r="IN299" s="1" t="s">
        <v>362</v>
      </c>
    </row>
    <row r="300" ht="15.75" customHeight="1">
      <c r="A300" s="1">
        <v>284.0</v>
      </c>
      <c r="B300" s="1">
        <v>1.6602245511E9</v>
      </c>
      <c r="C300" s="1">
        <v>564.0999999046326</v>
      </c>
      <c r="D300" s="1" t="s">
        <v>903</v>
      </c>
      <c r="E300" s="1" t="s">
        <v>904</v>
      </c>
      <c r="F300" s="1">
        <v>1.0</v>
      </c>
      <c r="G300" s="1" t="s">
        <v>349</v>
      </c>
      <c r="H300" s="1" t="s">
        <v>350</v>
      </c>
      <c r="I300" s="1" t="s">
        <v>351</v>
      </c>
      <c r="J300" s="1" t="s">
        <v>352</v>
      </c>
      <c r="K300" s="1" t="s">
        <v>353</v>
      </c>
      <c r="L300" s="1" t="s">
        <v>354</v>
      </c>
      <c r="M300" s="1" t="s">
        <v>355</v>
      </c>
      <c r="N300" s="1">
        <v>1.66022454263125E9</v>
      </c>
      <c r="O300" s="1">
        <f t="shared" si="1"/>
        <v>0.001758353805</v>
      </c>
      <c r="P300" s="1">
        <f t="shared" si="2"/>
        <v>1.758353805</v>
      </c>
      <c r="Q300" s="1">
        <f t="shared" si="3"/>
        <v>12.87691851</v>
      </c>
      <c r="R300" s="1">
        <f t="shared" si="4"/>
        <v>1327.91375</v>
      </c>
      <c r="S300" s="1">
        <f t="shared" si="5"/>
        <v>1053.940114</v>
      </c>
      <c r="T300" s="1">
        <f t="shared" si="6"/>
        <v>104.9282871</v>
      </c>
      <c r="U300" s="1">
        <f t="shared" si="7"/>
        <v>132.2045848</v>
      </c>
      <c r="V300" s="1">
        <f t="shared" si="8"/>
        <v>0.08869206226</v>
      </c>
      <c r="W300" s="1">
        <f t="shared" si="9"/>
        <v>2.919998863</v>
      </c>
      <c r="X300" s="1">
        <f t="shared" si="10"/>
        <v>0.08722219631</v>
      </c>
      <c r="Y300" s="1">
        <f t="shared" si="11"/>
        <v>0.05464390521</v>
      </c>
      <c r="Z300" s="1">
        <f t="shared" si="12"/>
        <v>321.5083995</v>
      </c>
      <c r="AA300" s="1">
        <f t="shared" si="13"/>
        <v>32.44720077</v>
      </c>
      <c r="AB300" s="1">
        <f t="shared" si="14"/>
        <v>31.4579</v>
      </c>
      <c r="AC300" s="1">
        <f t="shared" si="15"/>
        <v>4.630510762</v>
      </c>
      <c r="AD300" s="1">
        <f t="shared" si="16"/>
        <v>59.76184577</v>
      </c>
      <c r="AE300" s="1">
        <f t="shared" si="17"/>
        <v>2.69733413</v>
      </c>
      <c r="AF300" s="1">
        <f t="shared" si="18"/>
        <v>4.513471924</v>
      </c>
      <c r="AG300" s="1">
        <f t="shared" si="19"/>
        <v>1.933176632</v>
      </c>
      <c r="AH300" s="1">
        <f t="shared" si="20"/>
        <v>-77.54340281</v>
      </c>
      <c r="AI300" s="1">
        <f t="shared" si="21"/>
        <v>-70.80295247</v>
      </c>
      <c r="AJ300" s="1">
        <f t="shared" si="22"/>
        <v>-5.457568193</v>
      </c>
      <c r="AK300" s="1">
        <f t="shared" si="23"/>
        <v>167.704476</v>
      </c>
      <c r="AL300" s="1">
        <f t="shared" si="24"/>
        <v>43.92001182</v>
      </c>
      <c r="AM300" s="1">
        <f t="shared" si="25"/>
        <v>1.772820044</v>
      </c>
      <c r="AN300" s="1">
        <f t="shared" si="26"/>
        <v>12.87691851</v>
      </c>
      <c r="AO300" s="1">
        <v>1447.749896436758</v>
      </c>
      <c r="AP300" s="1">
        <v>1405.749696969696</v>
      </c>
      <c r="AQ300" s="1">
        <v>5.119219309264007</v>
      </c>
      <c r="AR300" s="1">
        <v>64.96869328460993</v>
      </c>
      <c r="AS300" s="1">
        <f t="shared" si="27"/>
        <v>1.758353805</v>
      </c>
      <c r="AT300" s="1">
        <v>25.04660807307591</v>
      </c>
      <c r="AU300" s="1">
        <v>27.09840606060606</v>
      </c>
      <c r="AV300" s="1">
        <v>7.994837213835042E-5</v>
      </c>
      <c r="AW300" s="1">
        <v>84.42991726890527</v>
      </c>
      <c r="AX300" s="1">
        <v>0.0</v>
      </c>
      <c r="AY300" s="1">
        <v>0.0</v>
      </c>
      <c r="AZ300" s="1">
        <f t="shared" si="28"/>
        <v>1</v>
      </c>
      <c r="BA300" s="1">
        <f t="shared" si="29"/>
        <v>0</v>
      </c>
      <c r="BB300" s="1">
        <f t="shared" si="30"/>
        <v>51896.49002</v>
      </c>
      <c r="BC300" s="1">
        <f t="shared" si="31"/>
        <v>1999.94875</v>
      </c>
      <c r="BD300" s="1">
        <f t="shared" si="32"/>
        <v>1681.15725</v>
      </c>
      <c r="BE300" s="1">
        <f t="shared" si="33"/>
        <v>0.8406001654</v>
      </c>
      <c r="BF300" s="1">
        <f t="shared" si="34"/>
        <v>0.1607583192</v>
      </c>
      <c r="BG300" s="1">
        <v>6.0</v>
      </c>
      <c r="BH300" s="1">
        <v>0.5</v>
      </c>
      <c r="BI300" s="1" t="s">
        <v>356</v>
      </c>
      <c r="BJ300" s="1">
        <v>2.0</v>
      </c>
      <c r="BK300" s="1" t="b">
        <v>1</v>
      </c>
      <c r="BL300" s="1">
        <v>1.66022454263125E9</v>
      </c>
      <c r="BM300" s="1">
        <v>1327.91375</v>
      </c>
      <c r="BN300" s="1">
        <v>1383.42875</v>
      </c>
      <c r="BO300" s="1">
        <v>27.0930625</v>
      </c>
      <c r="BP300" s="1">
        <v>25.0238375</v>
      </c>
      <c r="BQ300" s="1">
        <v>1325.27875</v>
      </c>
      <c r="BR300" s="1">
        <v>27.0774625</v>
      </c>
      <c r="BS300" s="1">
        <v>500.1260625</v>
      </c>
      <c r="BT300" s="1">
        <v>99.4582125</v>
      </c>
      <c r="BU300" s="1">
        <v>0.09989873125000001</v>
      </c>
      <c r="BV300" s="1">
        <v>31.0081375</v>
      </c>
      <c r="BW300" s="1">
        <v>31.4579</v>
      </c>
      <c r="BX300" s="1">
        <v>999.9</v>
      </c>
      <c r="BY300" s="1">
        <v>0.0</v>
      </c>
      <c r="BZ300" s="1">
        <v>0.0</v>
      </c>
      <c r="CA300" s="1">
        <v>9999.83375</v>
      </c>
      <c r="CB300" s="1">
        <v>0.0</v>
      </c>
      <c r="CC300" s="1">
        <v>7.561288125000001</v>
      </c>
      <c r="CD300" s="1">
        <v>-55.51353125</v>
      </c>
      <c r="CE300" s="1">
        <v>1364.894375</v>
      </c>
      <c r="CF300" s="1">
        <v>1418.9375</v>
      </c>
      <c r="CG300" s="1">
        <v>2.06922625</v>
      </c>
      <c r="CH300" s="1">
        <v>1383.42875</v>
      </c>
      <c r="CI300" s="1">
        <v>25.0238375</v>
      </c>
      <c r="CJ300" s="1">
        <v>2.694626875</v>
      </c>
      <c r="CK300" s="1">
        <v>2.488825</v>
      </c>
      <c r="CL300" s="1">
        <v>22.2523875</v>
      </c>
      <c r="CM300" s="1">
        <v>20.9536125</v>
      </c>
      <c r="CN300" s="1">
        <v>1999.94875</v>
      </c>
      <c r="CO300" s="1">
        <v>0.9799931875000001</v>
      </c>
      <c r="CP300" s="1">
        <v>0.0200070125</v>
      </c>
      <c r="CQ300" s="1">
        <v>0.0</v>
      </c>
      <c r="CR300" s="1">
        <v>2.6175</v>
      </c>
      <c r="CS300" s="1">
        <v>0.0</v>
      </c>
      <c r="CT300" s="1">
        <v>22516.1625</v>
      </c>
      <c r="CU300" s="1">
        <v>17411.8375</v>
      </c>
      <c r="CV300" s="1">
        <v>40.437</v>
      </c>
      <c r="CW300" s="1">
        <v>41.38275</v>
      </c>
      <c r="CX300" s="1">
        <v>40.375</v>
      </c>
      <c r="CY300" s="1">
        <v>39.937</v>
      </c>
      <c r="CZ300" s="1">
        <v>40.6131875</v>
      </c>
      <c r="DA300" s="1">
        <v>1959.93875</v>
      </c>
      <c r="DB300" s="1">
        <v>40.01</v>
      </c>
      <c r="DC300" s="1">
        <v>0.0</v>
      </c>
      <c r="DD300" s="1">
        <v>1.6602245501E9</v>
      </c>
      <c r="DE300" s="1">
        <v>0.0</v>
      </c>
      <c r="DF300" s="1">
        <v>1.660224008E9</v>
      </c>
      <c r="DG300" s="1" t="s">
        <v>357</v>
      </c>
      <c r="DH300" s="1">
        <v>1.660224008E9</v>
      </c>
      <c r="DI300" s="1">
        <v>1.660224007E9</v>
      </c>
      <c r="DJ300" s="1">
        <v>1.0</v>
      </c>
      <c r="DK300" s="1">
        <v>0.091</v>
      </c>
      <c r="DL300" s="1">
        <v>-0.018</v>
      </c>
      <c r="DM300" s="1">
        <v>1.42</v>
      </c>
      <c r="DN300" s="1">
        <v>0.02</v>
      </c>
      <c r="DO300" s="1">
        <v>400.0</v>
      </c>
      <c r="DP300" s="1">
        <v>26.0</v>
      </c>
      <c r="DQ300" s="1">
        <v>0.31</v>
      </c>
      <c r="DR300" s="1">
        <v>0.11</v>
      </c>
      <c r="DS300" s="1">
        <v>12.44659018010663</v>
      </c>
      <c r="DT300" s="1">
        <v>1.824258832995596</v>
      </c>
      <c r="DU300" s="1">
        <v>0.2279189602854626</v>
      </c>
      <c r="DV300" s="1">
        <v>0.0</v>
      </c>
      <c r="DW300" s="1">
        <v>43.89867357981998</v>
      </c>
      <c r="DX300" s="1">
        <v>1.824373456365669</v>
      </c>
      <c r="DY300" s="1">
        <v>0.1777495579431147</v>
      </c>
      <c r="DZ300" s="1">
        <v>0.0</v>
      </c>
      <c r="EA300" s="1">
        <v>-55.51399333333335</v>
      </c>
      <c r="EB300" s="1">
        <v>-2.81526674082288</v>
      </c>
      <c r="EC300" s="1">
        <v>0.2509996320493099</v>
      </c>
      <c r="ED300" s="1">
        <v>0.0</v>
      </c>
      <c r="EE300" s="1">
        <v>1062.059742037891</v>
      </c>
      <c r="EF300" s="1">
        <v>232.2431137609065</v>
      </c>
      <c r="EG300" s="1">
        <v>17.64777804134674</v>
      </c>
      <c r="EH300" s="1">
        <v>0.0</v>
      </c>
      <c r="EI300" s="1">
        <v>2.0772095</v>
      </c>
      <c r="EJ300" s="1">
        <v>-0.2377024390243918</v>
      </c>
      <c r="EK300" s="1">
        <v>0.02489678171471161</v>
      </c>
      <c r="EL300" s="1">
        <v>0.0</v>
      </c>
      <c r="EM300" s="1">
        <v>1.933124264753497</v>
      </c>
      <c r="EN300" s="1">
        <v>-0.005665915129521111</v>
      </c>
      <c r="EO300" s="1">
        <v>6.066173074805504E-4</v>
      </c>
      <c r="EP300" s="1">
        <v>1.0</v>
      </c>
      <c r="EQ300" s="1">
        <v>1.0</v>
      </c>
      <c r="ER300" s="1">
        <v>6.0</v>
      </c>
      <c r="ES300" s="1" t="s">
        <v>406</v>
      </c>
      <c r="ET300" s="1">
        <v>2.94457</v>
      </c>
      <c r="EU300" s="1">
        <v>2.80136</v>
      </c>
      <c r="EV300" s="1">
        <v>0.203465</v>
      </c>
      <c r="EW300" s="1">
        <v>0.208469</v>
      </c>
      <c r="EX300" s="1">
        <v>0.117969</v>
      </c>
      <c r="EY300" s="1">
        <v>0.111676</v>
      </c>
      <c r="EZ300" s="1">
        <v>16377.3</v>
      </c>
      <c r="FA300" s="1">
        <v>17066.8</v>
      </c>
      <c r="FB300" s="1">
        <v>23900.3</v>
      </c>
      <c r="FC300" s="1">
        <v>25081.8</v>
      </c>
      <c r="FD300" s="1">
        <v>33737.7</v>
      </c>
      <c r="FE300" s="1">
        <v>35574.3</v>
      </c>
      <c r="FF300" s="1">
        <v>43561.1</v>
      </c>
      <c r="FG300" s="1">
        <v>46360.0</v>
      </c>
      <c r="FH300" s="1">
        <v>1.98867</v>
      </c>
      <c r="FI300" s="1">
        <v>1.91507</v>
      </c>
      <c r="FJ300" s="1">
        <v>0.13249</v>
      </c>
      <c r="FK300" s="1">
        <v>0.0</v>
      </c>
      <c r="FL300" s="1">
        <v>29.3066</v>
      </c>
      <c r="FM300" s="1">
        <v>999.9</v>
      </c>
      <c r="FN300" s="1">
        <v>69.7</v>
      </c>
      <c r="FO300" s="1">
        <v>31.8</v>
      </c>
      <c r="FP300" s="1">
        <v>33.084</v>
      </c>
      <c r="FQ300" s="1">
        <v>64.224</v>
      </c>
      <c r="FR300" s="1">
        <v>25.7171</v>
      </c>
      <c r="FS300" s="1">
        <v>1.0</v>
      </c>
      <c r="FT300" s="1">
        <v>0.224977</v>
      </c>
      <c r="FU300" s="1">
        <v>0.45479</v>
      </c>
      <c r="FV300" s="1">
        <v>20.3243</v>
      </c>
      <c r="FW300" s="1">
        <v>5.21415</v>
      </c>
      <c r="FX300" s="1">
        <v>11.9075</v>
      </c>
      <c r="FY300" s="1">
        <v>5.00325</v>
      </c>
      <c r="FZ300" s="1">
        <v>3.28975</v>
      </c>
      <c r="GA300" s="1">
        <v>9999.0</v>
      </c>
      <c r="GB300" s="1">
        <v>9999.0</v>
      </c>
      <c r="GC300" s="1">
        <v>9999.0</v>
      </c>
      <c r="GD300" s="1">
        <v>999.9</v>
      </c>
      <c r="GE300" s="1">
        <v>1.85944</v>
      </c>
      <c r="GF300" s="1">
        <v>1.85439</v>
      </c>
      <c r="GG300" s="1">
        <v>1.8576</v>
      </c>
      <c r="GH300" s="1">
        <v>1.856</v>
      </c>
      <c r="GI300" s="1">
        <v>1.85484</v>
      </c>
      <c r="GJ300" s="1">
        <v>1.85455</v>
      </c>
      <c r="GK300" s="1">
        <v>1.85304</v>
      </c>
      <c r="GL300" s="1">
        <v>1.85634</v>
      </c>
      <c r="GM300" s="1">
        <v>0.0</v>
      </c>
      <c r="GN300" s="1">
        <v>0.0</v>
      </c>
      <c r="GO300" s="1">
        <v>0.0</v>
      </c>
      <c r="GP300" s="1">
        <v>0.0</v>
      </c>
      <c r="GQ300" s="1" t="s">
        <v>359</v>
      </c>
      <c r="GR300" s="1" t="s">
        <v>360</v>
      </c>
      <c r="GS300" s="1" t="s">
        <v>361</v>
      </c>
      <c r="GT300" s="1" t="s">
        <v>361</v>
      </c>
      <c r="GU300" s="1" t="s">
        <v>361</v>
      </c>
      <c r="GV300" s="1" t="s">
        <v>361</v>
      </c>
      <c r="GW300" s="1">
        <v>0.0</v>
      </c>
      <c r="GX300" s="1">
        <v>100.0</v>
      </c>
      <c r="GY300" s="1">
        <v>100.0</v>
      </c>
      <c r="GZ300" s="1">
        <v>2.67</v>
      </c>
      <c r="HA300" s="1">
        <v>0.0156</v>
      </c>
      <c r="HB300" s="1">
        <v>0.4508132229881339</v>
      </c>
      <c r="HC300" s="1">
        <v>0.002931838302181297</v>
      </c>
      <c r="HD300" s="1">
        <v>-1.375455985948503E-6</v>
      </c>
      <c r="HE300" s="1">
        <v>3.07004744371273E-10</v>
      </c>
      <c r="HF300" s="1">
        <v>-0.06116048014925604</v>
      </c>
      <c r="HG300" s="1">
        <v>0.0100384331276165</v>
      </c>
      <c r="HH300" s="1">
        <v>-3.153267371123071E-4</v>
      </c>
      <c r="HI300" s="1">
        <v>1.819468599177705E-6</v>
      </c>
      <c r="HJ300" s="1">
        <v>1.0</v>
      </c>
      <c r="HK300" s="1">
        <v>2112.0</v>
      </c>
      <c r="HL300" s="1">
        <v>3.0</v>
      </c>
      <c r="HM300" s="1">
        <v>29.0</v>
      </c>
      <c r="HN300" s="1">
        <v>9.1</v>
      </c>
      <c r="HO300" s="1">
        <v>9.1</v>
      </c>
      <c r="HP300" s="1">
        <v>2.91138</v>
      </c>
      <c r="HQ300" s="1">
        <v>2.26929</v>
      </c>
      <c r="HR300" s="1">
        <v>1.4978</v>
      </c>
      <c r="HS300" s="1">
        <v>2.30347</v>
      </c>
      <c r="HT300" s="1">
        <v>1.54785</v>
      </c>
      <c r="HU300" s="1">
        <v>2.37061</v>
      </c>
      <c r="HV300" s="1">
        <v>35.7078</v>
      </c>
      <c r="HW300" s="1">
        <v>15.5505</v>
      </c>
      <c r="HX300" s="1">
        <v>18.0</v>
      </c>
      <c r="HY300" s="1">
        <v>500.823</v>
      </c>
      <c r="HZ300" s="1">
        <v>519.273</v>
      </c>
      <c r="IA300" s="1">
        <v>28.5751</v>
      </c>
      <c r="IB300" s="1">
        <v>29.9943</v>
      </c>
      <c r="IC300" s="1">
        <v>30.0005</v>
      </c>
      <c r="ID300" s="1">
        <v>29.7568</v>
      </c>
      <c r="IE300" s="1">
        <v>29.8464</v>
      </c>
      <c r="IF300" s="1">
        <v>58.2754</v>
      </c>
      <c r="IG300" s="1">
        <v>27.3651</v>
      </c>
      <c r="IH300" s="1">
        <v>80.5347</v>
      </c>
      <c r="II300" s="1">
        <v>28.5722</v>
      </c>
      <c r="IJ300" s="1">
        <v>1458.24</v>
      </c>
      <c r="IK300" s="1">
        <v>25.1003</v>
      </c>
      <c r="IL300" s="1">
        <v>100.744</v>
      </c>
      <c r="IM300" s="1">
        <v>100.478</v>
      </c>
      <c r="IN300" s="1" t="s">
        <v>362</v>
      </c>
    </row>
    <row r="301" ht="15.75" customHeight="1">
      <c r="A301" s="1">
        <v>285.0</v>
      </c>
      <c r="B301" s="1">
        <v>1.6602245526E9</v>
      </c>
      <c r="C301" s="1">
        <v>565.5999999046326</v>
      </c>
      <c r="D301" s="1" t="s">
        <v>905</v>
      </c>
      <c r="E301" s="1" t="s">
        <v>906</v>
      </c>
      <c r="F301" s="1">
        <v>1.0</v>
      </c>
      <c r="G301" s="1" t="s">
        <v>349</v>
      </c>
      <c r="H301" s="1" t="s">
        <v>350</v>
      </c>
      <c r="I301" s="1" t="s">
        <v>351</v>
      </c>
      <c r="J301" s="1" t="s">
        <v>352</v>
      </c>
      <c r="K301" s="1" t="s">
        <v>353</v>
      </c>
      <c r="L301" s="1" t="s">
        <v>354</v>
      </c>
      <c r="M301" s="1" t="s">
        <v>355</v>
      </c>
      <c r="N301" s="1">
        <v>1.6602245446625E9</v>
      </c>
      <c r="O301" s="1">
        <f t="shared" si="1"/>
        <v>0.001761967654</v>
      </c>
      <c r="P301" s="1">
        <f t="shared" si="2"/>
        <v>1.761967654</v>
      </c>
      <c r="Q301" s="1">
        <f t="shared" si="3"/>
        <v>12.85407308</v>
      </c>
      <c r="R301" s="1">
        <f t="shared" si="4"/>
        <v>1338.056875</v>
      </c>
      <c r="S301" s="1">
        <f t="shared" si="5"/>
        <v>1064.666429</v>
      </c>
      <c r="T301" s="1">
        <f t="shared" si="6"/>
        <v>105.9965039</v>
      </c>
      <c r="U301" s="1">
        <f t="shared" si="7"/>
        <v>133.2148239</v>
      </c>
      <c r="V301" s="1">
        <f t="shared" si="8"/>
        <v>0.08888299847</v>
      </c>
      <c r="W301" s="1">
        <f t="shared" si="9"/>
        <v>2.920120597</v>
      </c>
      <c r="X301" s="1">
        <f t="shared" si="10"/>
        <v>0.08740691427</v>
      </c>
      <c r="Y301" s="1">
        <f t="shared" si="11"/>
        <v>0.05475989982</v>
      </c>
      <c r="Z301" s="1">
        <f t="shared" si="12"/>
        <v>321.5115915</v>
      </c>
      <c r="AA301" s="1">
        <f t="shared" si="13"/>
        <v>32.44556827</v>
      </c>
      <c r="AB301" s="1">
        <f t="shared" si="14"/>
        <v>31.45764375</v>
      </c>
      <c r="AC301" s="1">
        <f t="shared" si="15"/>
        <v>4.630443335</v>
      </c>
      <c r="AD301" s="1">
        <f t="shared" si="16"/>
        <v>59.76511997</v>
      </c>
      <c r="AE301" s="1">
        <f t="shared" si="17"/>
        <v>2.697380984</v>
      </c>
      <c r="AF301" s="1">
        <f t="shared" si="18"/>
        <v>4.513303053</v>
      </c>
      <c r="AG301" s="1">
        <f t="shared" si="19"/>
        <v>1.933062351</v>
      </c>
      <c r="AH301" s="1">
        <f t="shared" si="20"/>
        <v>-77.70277355</v>
      </c>
      <c r="AI301" s="1">
        <f t="shared" si="21"/>
        <v>-70.86887604</v>
      </c>
      <c r="AJ301" s="1">
        <f t="shared" si="22"/>
        <v>-5.462397356</v>
      </c>
      <c r="AK301" s="1">
        <f t="shared" si="23"/>
        <v>167.4775446</v>
      </c>
      <c r="AL301" s="1">
        <f t="shared" si="24"/>
        <v>43.93740839</v>
      </c>
      <c r="AM301" s="1">
        <f t="shared" si="25"/>
        <v>1.767871606</v>
      </c>
      <c r="AN301" s="1">
        <f t="shared" si="26"/>
        <v>12.85407308</v>
      </c>
      <c r="AO301" s="1">
        <v>1455.596917954669</v>
      </c>
      <c r="AP301" s="1">
        <v>1413.481696969697</v>
      </c>
      <c r="AQ301" s="1">
        <v>5.14720579189161</v>
      </c>
      <c r="AR301" s="1">
        <v>64.96869328460993</v>
      </c>
      <c r="AS301" s="1">
        <f t="shared" si="27"/>
        <v>1.761967654</v>
      </c>
      <c r="AT301" s="1">
        <v>25.04259198016688</v>
      </c>
      <c r="AU301" s="1">
        <v>27.09889696969698</v>
      </c>
      <c r="AV301" s="1">
        <v>3.557487958274295E-5</v>
      </c>
      <c r="AW301" s="1">
        <v>84.42991726890527</v>
      </c>
      <c r="AX301" s="1">
        <v>0.0</v>
      </c>
      <c r="AY301" s="1">
        <v>0.0</v>
      </c>
      <c r="AZ301" s="1">
        <f t="shared" si="28"/>
        <v>1</v>
      </c>
      <c r="BA301" s="1">
        <f t="shared" si="29"/>
        <v>0</v>
      </c>
      <c r="BB301" s="1">
        <f t="shared" si="30"/>
        <v>51900.06885</v>
      </c>
      <c r="BC301" s="1">
        <f t="shared" si="31"/>
        <v>1999.96875</v>
      </c>
      <c r="BD301" s="1">
        <f t="shared" si="32"/>
        <v>1681.17405</v>
      </c>
      <c r="BE301" s="1">
        <f t="shared" si="33"/>
        <v>0.8406001594</v>
      </c>
      <c r="BF301" s="1">
        <f t="shared" si="34"/>
        <v>0.1607583076</v>
      </c>
      <c r="BG301" s="1">
        <v>6.0</v>
      </c>
      <c r="BH301" s="1">
        <v>0.5</v>
      </c>
      <c r="BI301" s="1" t="s">
        <v>356</v>
      </c>
      <c r="BJ301" s="1">
        <v>2.0</v>
      </c>
      <c r="BK301" s="1" t="b">
        <v>1</v>
      </c>
      <c r="BL301" s="1">
        <v>1.6602245446625E9</v>
      </c>
      <c r="BM301" s="1">
        <v>1338.056875</v>
      </c>
      <c r="BN301" s="1">
        <v>1393.60625</v>
      </c>
      <c r="BO301" s="1">
        <v>27.09345</v>
      </c>
      <c r="BP301" s="1">
        <v>25.03000625</v>
      </c>
      <c r="BQ301" s="1">
        <v>1335.4125</v>
      </c>
      <c r="BR301" s="1">
        <v>27.07785</v>
      </c>
      <c r="BS301" s="1">
        <v>500.1271875</v>
      </c>
      <c r="BT301" s="1">
        <v>99.45851875000001</v>
      </c>
      <c r="BU301" s="1">
        <v>0.09989791875</v>
      </c>
      <c r="BV301" s="1">
        <v>31.00748125</v>
      </c>
      <c r="BW301" s="1">
        <v>31.45764375</v>
      </c>
      <c r="BX301" s="1">
        <v>999.9</v>
      </c>
      <c r="BY301" s="1">
        <v>0.0</v>
      </c>
      <c r="BZ301" s="1">
        <v>0.0</v>
      </c>
      <c r="CA301" s="1">
        <v>10000.498125</v>
      </c>
      <c r="CB301" s="1">
        <v>0.0</v>
      </c>
      <c r="CC301" s="1">
        <v>7.564466875000001</v>
      </c>
      <c r="CD301" s="1">
        <v>-55.547775</v>
      </c>
      <c r="CE301" s="1">
        <v>1375.32</v>
      </c>
      <c r="CF301" s="1">
        <v>1429.385625</v>
      </c>
      <c r="CG301" s="1">
        <v>2.063448125</v>
      </c>
      <c r="CH301" s="1">
        <v>1393.60625</v>
      </c>
      <c r="CI301" s="1">
        <v>25.03000625</v>
      </c>
      <c r="CJ301" s="1">
        <v>2.694674375</v>
      </c>
      <c r="CK301" s="1">
        <v>2.489445625</v>
      </c>
      <c r="CL301" s="1">
        <v>22.252675</v>
      </c>
      <c r="CM301" s="1">
        <v>20.957675</v>
      </c>
      <c r="CN301" s="1">
        <v>1999.96875</v>
      </c>
      <c r="CO301" s="1">
        <v>0.979993375</v>
      </c>
      <c r="CP301" s="1">
        <v>0.020006825</v>
      </c>
      <c r="CQ301" s="1">
        <v>0.0</v>
      </c>
      <c r="CR301" s="1">
        <v>2.6299375</v>
      </c>
      <c r="CS301" s="1">
        <v>0.0</v>
      </c>
      <c r="CT301" s="1">
        <v>22514.55</v>
      </c>
      <c r="CU301" s="1">
        <v>17412.0125</v>
      </c>
      <c r="CV301" s="1">
        <v>40.437</v>
      </c>
      <c r="CW301" s="1">
        <v>41.3905</v>
      </c>
      <c r="CX301" s="1">
        <v>40.375</v>
      </c>
      <c r="CY301" s="1">
        <v>39.937</v>
      </c>
      <c r="CZ301" s="1">
        <v>40.6131875</v>
      </c>
      <c r="DA301" s="1">
        <v>1959.95875</v>
      </c>
      <c r="DB301" s="1">
        <v>40.01</v>
      </c>
      <c r="DC301" s="1">
        <v>0.0</v>
      </c>
      <c r="DD301" s="1">
        <v>1.6602245513E9</v>
      </c>
      <c r="DE301" s="1">
        <v>0.0</v>
      </c>
      <c r="DF301" s="1">
        <v>1.660224008E9</v>
      </c>
      <c r="DG301" s="1" t="s">
        <v>357</v>
      </c>
      <c r="DH301" s="1">
        <v>1.660224008E9</v>
      </c>
      <c r="DI301" s="1">
        <v>1.660224007E9</v>
      </c>
      <c r="DJ301" s="1">
        <v>1.0</v>
      </c>
      <c r="DK301" s="1">
        <v>0.091</v>
      </c>
      <c r="DL301" s="1">
        <v>-0.018</v>
      </c>
      <c r="DM301" s="1">
        <v>1.42</v>
      </c>
      <c r="DN301" s="1">
        <v>0.02</v>
      </c>
      <c r="DO301" s="1">
        <v>400.0</v>
      </c>
      <c r="DP301" s="1">
        <v>26.0</v>
      </c>
      <c r="DQ301" s="1">
        <v>0.31</v>
      </c>
      <c r="DR301" s="1">
        <v>0.11</v>
      </c>
      <c r="DS301" s="1">
        <v>12.4981171874771</v>
      </c>
      <c r="DT301" s="1">
        <v>1.87416930270109</v>
      </c>
      <c r="DU301" s="1">
        <v>0.2306568294493468</v>
      </c>
      <c r="DV301" s="1">
        <v>0.0</v>
      </c>
      <c r="DW301" s="1">
        <v>43.93173147825408</v>
      </c>
      <c r="DX301" s="1">
        <v>2.132977020509018</v>
      </c>
      <c r="DY301" s="1">
        <v>0.1958457605865443</v>
      </c>
      <c r="DZ301" s="1">
        <v>0.0</v>
      </c>
      <c r="EA301" s="1">
        <v>-55.55087666666668</v>
      </c>
      <c r="EB301" s="1">
        <v>-3.224038264738733</v>
      </c>
      <c r="EC301" s="1">
        <v>0.2696351716465952</v>
      </c>
      <c r="ED301" s="1">
        <v>0.0</v>
      </c>
      <c r="EE301" s="1">
        <v>1065.65248967919</v>
      </c>
      <c r="EF301" s="1">
        <v>229.689994274377</v>
      </c>
      <c r="EG301" s="1">
        <v>17.47078253946122</v>
      </c>
      <c r="EH301" s="1">
        <v>0.0</v>
      </c>
      <c r="EI301" s="1">
        <v>2.07498175</v>
      </c>
      <c r="EJ301" s="1">
        <v>-0.2274491932457816</v>
      </c>
      <c r="EK301" s="1">
        <v>0.02438169865775349</v>
      </c>
      <c r="EL301" s="1">
        <v>0.0</v>
      </c>
      <c r="EM301" s="1">
        <v>1.933108807349539</v>
      </c>
      <c r="EN301" s="1">
        <v>-0.003630941123710721</v>
      </c>
      <c r="EO301" s="1">
        <v>5.855105603150856E-4</v>
      </c>
      <c r="EP301" s="1">
        <v>1.0</v>
      </c>
      <c r="EQ301" s="1">
        <v>1.0</v>
      </c>
      <c r="ER301" s="1">
        <v>6.0</v>
      </c>
      <c r="ES301" s="1" t="s">
        <v>406</v>
      </c>
      <c r="ET301" s="1">
        <v>2.94459</v>
      </c>
      <c r="EU301" s="1">
        <v>2.80121</v>
      </c>
      <c r="EV301" s="1">
        <v>0.204132</v>
      </c>
      <c r="EW301" s="1">
        <v>0.209077</v>
      </c>
      <c r="EX301" s="1">
        <v>0.117969</v>
      </c>
      <c r="EY301" s="1">
        <v>0.111676</v>
      </c>
      <c r="EZ301" s="1">
        <v>16363.4</v>
      </c>
      <c r="FA301" s="1">
        <v>17053.8</v>
      </c>
      <c r="FB301" s="1">
        <v>23900.1</v>
      </c>
      <c r="FC301" s="1">
        <v>25082.0</v>
      </c>
      <c r="FD301" s="1">
        <v>33737.6</v>
      </c>
      <c r="FE301" s="1">
        <v>35574.4</v>
      </c>
      <c r="FF301" s="1">
        <v>43560.9</v>
      </c>
      <c r="FG301" s="1">
        <v>46360.2</v>
      </c>
      <c r="FH301" s="1">
        <v>1.98873</v>
      </c>
      <c r="FI301" s="1">
        <v>1.91513</v>
      </c>
      <c r="FJ301" s="1">
        <v>0.132255</v>
      </c>
      <c r="FK301" s="1">
        <v>0.0</v>
      </c>
      <c r="FL301" s="1">
        <v>29.3077</v>
      </c>
      <c r="FM301" s="1">
        <v>999.9</v>
      </c>
      <c r="FN301" s="1">
        <v>69.6</v>
      </c>
      <c r="FO301" s="1">
        <v>31.8</v>
      </c>
      <c r="FP301" s="1">
        <v>33.038</v>
      </c>
      <c r="FQ301" s="1">
        <v>64.184</v>
      </c>
      <c r="FR301" s="1">
        <v>25.5449</v>
      </c>
      <c r="FS301" s="1">
        <v>1.0</v>
      </c>
      <c r="FT301" s="1">
        <v>0.225079</v>
      </c>
      <c r="FU301" s="1">
        <v>0.458219</v>
      </c>
      <c r="FV301" s="1">
        <v>20.3241</v>
      </c>
      <c r="FW301" s="1">
        <v>5.21295</v>
      </c>
      <c r="FX301" s="1">
        <v>11.9074</v>
      </c>
      <c r="FY301" s="1">
        <v>5.003</v>
      </c>
      <c r="FZ301" s="1">
        <v>3.28978</v>
      </c>
      <c r="GA301" s="1">
        <v>9999.0</v>
      </c>
      <c r="GB301" s="1">
        <v>9999.0</v>
      </c>
      <c r="GC301" s="1">
        <v>9999.0</v>
      </c>
      <c r="GD301" s="1">
        <v>999.9</v>
      </c>
      <c r="GE301" s="1">
        <v>1.85944</v>
      </c>
      <c r="GF301" s="1">
        <v>1.85437</v>
      </c>
      <c r="GG301" s="1">
        <v>1.85759</v>
      </c>
      <c r="GH301" s="1">
        <v>1.85602</v>
      </c>
      <c r="GI301" s="1">
        <v>1.85483</v>
      </c>
      <c r="GJ301" s="1">
        <v>1.85455</v>
      </c>
      <c r="GK301" s="1">
        <v>1.85304</v>
      </c>
      <c r="GL301" s="1">
        <v>1.85633</v>
      </c>
      <c r="GM301" s="1">
        <v>0.0</v>
      </c>
      <c r="GN301" s="1">
        <v>0.0</v>
      </c>
      <c r="GO301" s="1">
        <v>0.0</v>
      </c>
      <c r="GP301" s="1">
        <v>0.0</v>
      </c>
      <c r="GQ301" s="1" t="s">
        <v>359</v>
      </c>
      <c r="GR301" s="1" t="s">
        <v>360</v>
      </c>
      <c r="GS301" s="1" t="s">
        <v>361</v>
      </c>
      <c r="GT301" s="1" t="s">
        <v>361</v>
      </c>
      <c r="GU301" s="1" t="s">
        <v>361</v>
      </c>
      <c r="GV301" s="1" t="s">
        <v>361</v>
      </c>
      <c r="GW301" s="1">
        <v>0.0</v>
      </c>
      <c r="GX301" s="1">
        <v>100.0</v>
      </c>
      <c r="GY301" s="1">
        <v>100.0</v>
      </c>
      <c r="GZ301" s="1">
        <v>2.68</v>
      </c>
      <c r="HA301" s="1">
        <v>0.0156</v>
      </c>
      <c r="HB301" s="1">
        <v>0.4508132229881339</v>
      </c>
      <c r="HC301" s="1">
        <v>0.002931838302181297</v>
      </c>
      <c r="HD301" s="1">
        <v>-1.375455985948503E-6</v>
      </c>
      <c r="HE301" s="1">
        <v>3.07004744371273E-10</v>
      </c>
      <c r="HF301" s="1">
        <v>-0.06116048014925604</v>
      </c>
      <c r="HG301" s="1">
        <v>0.0100384331276165</v>
      </c>
      <c r="HH301" s="1">
        <v>-3.153267371123071E-4</v>
      </c>
      <c r="HI301" s="1">
        <v>1.819468599177705E-6</v>
      </c>
      <c r="HJ301" s="1">
        <v>1.0</v>
      </c>
      <c r="HK301" s="1">
        <v>2112.0</v>
      </c>
      <c r="HL301" s="1">
        <v>3.0</v>
      </c>
      <c r="HM301" s="1">
        <v>29.0</v>
      </c>
      <c r="HN301" s="1">
        <v>9.1</v>
      </c>
      <c r="HO301" s="1">
        <v>9.1</v>
      </c>
      <c r="HP301" s="1">
        <v>2.9248</v>
      </c>
      <c r="HQ301" s="1">
        <v>2.26318</v>
      </c>
      <c r="HR301" s="1">
        <v>1.4978</v>
      </c>
      <c r="HS301" s="1">
        <v>2.30347</v>
      </c>
      <c r="HT301" s="1">
        <v>1.54785</v>
      </c>
      <c r="HU301" s="1">
        <v>2.33887</v>
      </c>
      <c r="HV301" s="1">
        <v>35.7078</v>
      </c>
      <c r="HW301" s="1">
        <v>15.568</v>
      </c>
      <c r="HX301" s="1">
        <v>18.0</v>
      </c>
      <c r="HY301" s="1">
        <v>500.861</v>
      </c>
      <c r="HZ301" s="1">
        <v>519.32</v>
      </c>
      <c r="IA301" s="1">
        <v>28.573</v>
      </c>
      <c r="IB301" s="1">
        <v>29.9959</v>
      </c>
      <c r="IC301" s="1">
        <v>30.0005</v>
      </c>
      <c r="ID301" s="1">
        <v>29.7579</v>
      </c>
      <c r="IE301" s="1">
        <v>29.848</v>
      </c>
      <c r="IF301" s="1">
        <v>58.5622</v>
      </c>
      <c r="IG301" s="1">
        <v>27.3651</v>
      </c>
      <c r="IH301" s="1">
        <v>80.5347</v>
      </c>
      <c r="II301" s="1">
        <v>28.5722</v>
      </c>
      <c r="IJ301" s="1">
        <v>1458.24</v>
      </c>
      <c r="IK301" s="1">
        <v>25.1066</v>
      </c>
      <c r="IL301" s="1">
        <v>100.743</v>
      </c>
      <c r="IM301" s="1">
        <v>100.479</v>
      </c>
      <c r="IN301" s="1" t="s">
        <v>362</v>
      </c>
    </row>
    <row r="302" ht="15.75" customHeight="1">
      <c r="A302" s="1">
        <v>286.0</v>
      </c>
      <c r="B302" s="1">
        <v>1.6602245531E9</v>
      </c>
      <c r="C302" s="1">
        <v>566.0999999046326</v>
      </c>
      <c r="D302" s="1" t="s">
        <v>907</v>
      </c>
      <c r="E302" s="1" t="s">
        <v>908</v>
      </c>
      <c r="F302" s="1">
        <v>1.0</v>
      </c>
      <c r="G302" s="1" t="s">
        <v>349</v>
      </c>
      <c r="H302" s="1" t="s">
        <v>350</v>
      </c>
      <c r="I302" s="1" t="s">
        <v>351</v>
      </c>
      <c r="J302" s="1" t="s">
        <v>352</v>
      </c>
      <c r="K302" s="1" t="s">
        <v>353</v>
      </c>
      <c r="L302" s="1" t="s">
        <v>354</v>
      </c>
      <c r="M302" s="1" t="s">
        <v>355</v>
      </c>
      <c r="N302" s="1">
        <v>1.6602245446625E9</v>
      </c>
      <c r="O302" s="1">
        <f t="shared" si="1"/>
        <v>0.001762999529</v>
      </c>
      <c r="P302" s="1">
        <f t="shared" si="2"/>
        <v>1.762999529</v>
      </c>
      <c r="Q302" s="1">
        <f t="shared" si="3"/>
        <v>12.86197286</v>
      </c>
      <c r="R302" s="1">
        <f t="shared" si="4"/>
        <v>1338.056875</v>
      </c>
      <c r="S302" s="1">
        <f t="shared" si="5"/>
        <v>1064.660123</v>
      </c>
      <c r="T302" s="1">
        <f t="shared" si="6"/>
        <v>105.9958762</v>
      </c>
      <c r="U302" s="1">
        <f t="shared" si="7"/>
        <v>133.2148239</v>
      </c>
      <c r="V302" s="1">
        <f t="shared" si="8"/>
        <v>0.08893593009</v>
      </c>
      <c r="W302" s="1">
        <f t="shared" si="9"/>
        <v>2.920120597</v>
      </c>
      <c r="X302" s="1">
        <f t="shared" si="10"/>
        <v>0.08745810304</v>
      </c>
      <c r="Y302" s="1">
        <f t="shared" si="11"/>
        <v>0.05479204578</v>
      </c>
      <c r="Z302" s="1">
        <f t="shared" si="12"/>
        <v>321.5115915</v>
      </c>
      <c r="AA302" s="1">
        <f t="shared" si="13"/>
        <v>32.44529986</v>
      </c>
      <c r="AB302" s="1">
        <f t="shared" si="14"/>
        <v>31.45764375</v>
      </c>
      <c r="AC302" s="1">
        <f t="shared" si="15"/>
        <v>4.630443335</v>
      </c>
      <c r="AD302" s="1">
        <f t="shared" si="16"/>
        <v>59.76511997</v>
      </c>
      <c r="AE302" s="1">
        <f t="shared" si="17"/>
        <v>2.697380984</v>
      </c>
      <c r="AF302" s="1">
        <f t="shared" si="18"/>
        <v>4.513303053</v>
      </c>
      <c r="AG302" s="1">
        <f t="shared" si="19"/>
        <v>1.933062351</v>
      </c>
      <c r="AH302" s="1">
        <f t="shared" si="20"/>
        <v>-77.74827922</v>
      </c>
      <c r="AI302" s="1">
        <f t="shared" si="21"/>
        <v>-70.86887604</v>
      </c>
      <c r="AJ302" s="1">
        <f t="shared" si="22"/>
        <v>-5.462397356</v>
      </c>
      <c r="AK302" s="1">
        <f t="shared" si="23"/>
        <v>167.4320389</v>
      </c>
      <c r="AL302" s="1">
        <f t="shared" si="24"/>
        <v>43.93740839</v>
      </c>
      <c r="AM302" s="1">
        <f t="shared" si="25"/>
        <v>1.767871606</v>
      </c>
      <c r="AN302" s="1">
        <f t="shared" si="26"/>
        <v>12.86197286</v>
      </c>
      <c r="AO302" s="1">
        <v>1458.136725395553</v>
      </c>
      <c r="AP302" s="1">
        <v>1416.026909090908</v>
      </c>
      <c r="AQ302" s="1">
        <v>5.14424541493714</v>
      </c>
      <c r="AR302" s="1">
        <v>64.96869328460993</v>
      </c>
      <c r="AS302" s="1">
        <f t="shared" si="27"/>
        <v>1.762999529</v>
      </c>
      <c r="AT302" s="1">
        <v>25.0416087645021</v>
      </c>
      <c r="AU302" s="1">
        <v>27.09900181818182</v>
      </c>
      <c r="AV302" s="1">
        <v>5.306085849284675E-5</v>
      </c>
      <c r="AW302" s="1">
        <v>84.42991726890527</v>
      </c>
      <c r="AX302" s="1">
        <v>0.0</v>
      </c>
      <c r="AY302" s="1">
        <v>0.0</v>
      </c>
      <c r="AZ302" s="1">
        <f t="shared" si="28"/>
        <v>1</v>
      </c>
      <c r="BA302" s="1">
        <f t="shared" si="29"/>
        <v>0</v>
      </c>
      <c r="BB302" s="1">
        <f t="shared" si="30"/>
        <v>51900.06885</v>
      </c>
      <c r="BC302" s="1">
        <f t="shared" si="31"/>
        <v>1999.96875</v>
      </c>
      <c r="BD302" s="1">
        <f t="shared" si="32"/>
        <v>1681.17405</v>
      </c>
      <c r="BE302" s="1">
        <f t="shared" si="33"/>
        <v>0.8406001594</v>
      </c>
      <c r="BF302" s="1">
        <f t="shared" si="34"/>
        <v>0.1607583076</v>
      </c>
      <c r="BG302" s="1">
        <v>6.0</v>
      </c>
      <c r="BH302" s="1">
        <v>0.5</v>
      </c>
      <c r="BI302" s="1" t="s">
        <v>356</v>
      </c>
      <c r="BJ302" s="1">
        <v>2.0</v>
      </c>
      <c r="BK302" s="1" t="b">
        <v>1</v>
      </c>
      <c r="BL302" s="1">
        <v>1.6602245446625E9</v>
      </c>
      <c r="BM302" s="1">
        <v>1338.056875</v>
      </c>
      <c r="BN302" s="1">
        <v>1393.60625</v>
      </c>
      <c r="BO302" s="1">
        <v>27.09345</v>
      </c>
      <c r="BP302" s="1">
        <v>25.03000625</v>
      </c>
      <c r="BQ302" s="1">
        <v>1335.4125</v>
      </c>
      <c r="BR302" s="1">
        <v>27.07785</v>
      </c>
      <c r="BS302" s="1">
        <v>500.1271875</v>
      </c>
      <c r="BT302" s="1">
        <v>99.45851875000001</v>
      </c>
      <c r="BU302" s="1">
        <v>0.09989791875</v>
      </c>
      <c r="BV302" s="1">
        <v>31.00748125</v>
      </c>
      <c r="BW302" s="1">
        <v>31.45764375</v>
      </c>
      <c r="BX302" s="1">
        <v>999.9</v>
      </c>
      <c r="BY302" s="1">
        <v>0.0</v>
      </c>
      <c r="BZ302" s="1">
        <v>0.0</v>
      </c>
      <c r="CA302" s="1">
        <v>10000.498125</v>
      </c>
      <c r="CB302" s="1">
        <v>0.0</v>
      </c>
      <c r="CC302" s="1">
        <v>7.564466875000001</v>
      </c>
      <c r="CD302" s="1">
        <v>-55.547775</v>
      </c>
      <c r="CE302" s="1">
        <v>1375.32</v>
      </c>
      <c r="CF302" s="1">
        <v>1429.385625</v>
      </c>
      <c r="CG302" s="1">
        <v>2.063448125</v>
      </c>
      <c r="CH302" s="1">
        <v>1393.60625</v>
      </c>
      <c r="CI302" s="1">
        <v>25.03000625</v>
      </c>
      <c r="CJ302" s="1">
        <v>2.694674375</v>
      </c>
      <c r="CK302" s="1">
        <v>2.489445625</v>
      </c>
      <c r="CL302" s="1">
        <v>22.252675</v>
      </c>
      <c r="CM302" s="1">
        <v>20.957675</v>
      </c>
      <c r="CN302" s="1">
        <v>1999.96875</v>
      </c>
      <c r="CO302" s="1">
        <v>0.979993375</v>
      </c>
      <c r="CP302" s="1">
        <v>0.020006825</v>
      </c>
      <c r="CQ302" s="1">
        <v>0.0</v>
      </c>
      <c r="CR302" s="1">
        <v>2.6299375</v>
      </c>
      <c r="CS302" s="1">
        <v>0.0</v>
      </c>
      <c r="CT302" s="1">
        <v>22514.55</v>
      </c>
      <c r="CU302" s="1">
        <v>17412.0125</v>
      </c>
      <c r="CV302" s="1">
        <v>40.437</v>
      </c>
      <c r="CW302" s="1">
        <v>41.3905</v>
      </c>
      <c r="CX302" s="1">
        <v>40.375</v>
      </c>
      <c r="CY302" s="1">
        <v>39.937</v>
      </c>
      <c r="CZ302" s="1">
        <v>40.6131875</v>
      </c>
      <c r="DA302" s="1">
        <v>1959.95875</v>
      </c>
      <c r="DB302" s="1">
        <v>40.01</v>
      </c>
      <c r="DC302" s="1">
        <v>0.0</v>
      </c>
      <c r="DD302" s="1">
        <v>1.6602245519E9</v>
      </c>
      <c r="DE302" s="1">
        <v>0.0</v>
      </c>
      <c r="DF302" s="1">
        <v>1.660224008E9</v>
      </c>
      <c r="DG302" s="1" t="s">
        <v>357</v>
      </c>
      <c r="DH302" s="1">
        <v>1.660224008E9</v>
      </c>
      <c r="DI302" s="1">
        <v>1.660224007E9</v>
      </c>
      <c r="DJ302" s="1">
        <v>1.0</v>
      </c>
      <c r="DK302" s="1">
        <v>0.091</v>
      </c>
      <c r="DL302" s="1">
        <v>-0.018</v>
      </c>
      <c r="DM302" s="1">
        <v>1.42</v>
      </c>
      <c r="DN302" s="1">
        <v>0.02</v>
      </c>
      <c r="DO302" s="1">
        <v>400.0</v>
      </c>
      <c r="DP302" s="1">
        <v>26.0</v>
      </c>
      <c r="DQ302" s="1">
        <v>0.31</v>
      </c>
      <c r="DR302" s="1">
        <v>0.11</v>
      </c>
      <c r="DS302" s="1">
        <v>12.53645045005323</v>
      </c>
      <c r="DT302" s="1">
        <v>2.360579597750424</v>
      </c>
      <c r="DU302" s="1">
        <v>0.2476937282804818</v>
      </c>
      <c r="DV302" s="1">
        <v>0.0</v>
      </c>
      <c r="DW302" s="1">
        <v>43.95349860752471</v>
      </c>
      <c r="DX302" s="1">
        <v>2.212985001507549</v>
      </c>
      <c r="DY302" s="1">
        <v>0.2009530886911033</v>
      </c>
      <c r="DZ302" s="1">
        <v>0.0</v>
      </c>
      <c r="EA302" s="1">
        <v>-55.56090322580646</v>
      </c>
      <c r="EB302" s="1">
        <v>-2.664062903225602</v>
      </c>
      <c r="EC302" s="1">
        <v>0.2664229834654404</v>
      </c>
      <c r="ED302" s="1">
        <v>0.0</v>
      </c>
      <c r="EE302" s="1">
        <v>1072.858294429175</v>
      </c>
      <c r="EF302" s="1">
        <v>217.9788789672055</v>
      </c>
      <c r="EG302" s="1">
        <v>16.03566750305647</v>
      </c>
      <c r="EH302" s="1">
        <v>0.0</v>
      </c>
      <c r="EI302" s="1">
        <v>2.072252682926829</v>
      </c>
      <c r="EJ302" s="1">
        <v>-0.2029536585365833</v>
      </c>
      <c r="EK302" s="1">
        <v>0.02335336284599152</v>
      </c>
      <c r="EL302" s="1">
        <v>0.0</v>
      </c>
      <c r="EM302" s="1">
        <v>1.933036254059921</v>
      </c>
      <c r="EN302" s="1">
        <v>-0.001621580211616369</v>
      </c>
      <c r="EO302" s="1">
        <v>5.342867613406267E-4</v>
      </c>
      <c r="EP302" s="1">
        <v>1.0</v>
      </c>
      <c r="EQ302" s="1">
        <v>1.0</v>
      </c>
      <c r="ER302" s="1">
        <v>6.0</v>
      </c>
      <c r="ES302" s="1" t="s">
        <v>406</v>
      </c>
      <c r="ET302" s="1">
        <v>2.94454</v>
      </c>
      <c r="EU302" s="1">
        <v>2.80123</v>
      </c>
      <c r="EV302" s="1">
        <v>0.204357</v>
      </c>
      <c r="EW302" s="1">
        <v>0.209277</v>
      </c>
      <c r="EX302" s="1">
        <v>0.11797</v>
      </c>
      <c r="EY302" s="1">
        <v>0.111675</v>
      </c>
      <c r="EZ302" s="1">
        <v>16358.8</v>
      </c>
      <c r="FA302" s="1">
        <v>17049.5</v>
      </c>
      <c r="FB302" s="1">
        <v>23900.1</v>
      </c>
      <c r="FC302" s="1">
        <v>25082.0</v>
      </c>
      <c r="FD302" s="1">
        <v>33737.6</v>
      </c>
      <c r="FE302" s="1">
        <v>35574.6</v>
      </c>
      <c r="FF302" s="1">
        <v>43560.9</v>
      </c>
      <c r="FG302" s="1">
        <v>46360.2</v>
      </c>
      <c r="FH302" s="1">
        <v>1.98857</v>
      </c>
      <c r="FI302" s="1">
        <v>1.91513</v>
      </c>
      <c r="FJ302" s="1">
        <v>0.132211</v>
      </c>
      <c r="FK302" s="1">
        <v>0.0</v>
      </c>
      <c r="FL302" s="1">
        <v>29.3079</v>
      </c>
      <c r="FM302" s="1">
        <v>999.9</v>
      </c>
      <c r="FN302" s="1">
        <v>69.6</v>
      </c>
      <c r="FO302" s="1">
        <v>31.8</v>
      </c>
      <c r="FP302" s="1">
        <v>33.0404</v>
      </c>
      <c r="FQ302" s="1">
        <v>64.234</v>
      </c>
      <c r="FR302" s="1">
        <v>25.645</v>
      </c>
      <c r="FS302" s="1">
        <v>1.0</v>
      </c>
      <c r="FT302" s="1">
        <v>0.22514</v>
      </c>
      <c r="FU302" s="1">
        <v>0.45878</v>
      </c>
      <c r="FV302" s="1">
        <v>20.3241</v>
      </c>
      <c r="FW302" s="1">
        <v>5.21295</v>
      </c>
      <c r="FX302" s="1">
        <v>11.9074</v>
      </c>
      <c r="FY302" s="1">
        <v>5.00295</v>
      </c>
      <c r="FZ302" s="1">
        <v>3.28978</v>
      </c>
      <c r="GA302" s="1">
        <v>9999.0</v>
      </c>
      <c r="GB302" s="1">
        <v>9999.0</v>
      </c>
      <c r="GC302" s="1">
        <v>9999.0</v>
      </c>
      <c r="GD302" s="1">
        <v>999.9</v>
      </c>
      <c r="GE302" s="1">
        <v>1.85944</v>
      </c>
      <c r="GF302" s="1">
        <v>1.85437</v>
      </c>
      <c r="GG302" s="1">
        <v>1.85759</v>
      </c>
      <c r="GH302" s="1">
        <v>1.85601</v>
      </c>
      <c r="GI302" s="1">
        <v>1.85483</v>
      </c>
      <c r="GJ302" s="1">
        <v>1.85454</v>
      </c>
      <c r="GK302" s="1">
        <v>1.85304</v>
      </c>
      <c r="GL302" s="1">
        <v>1.85632</v>
      </c>
      <c r="GM302" s="1">
        <v>0.0</v>
      </c>
      <c r="GN302" s="1">
        <v>0.0</v>
      </c>
      <c r="GO302" s="1">
        <v>0.0</v>
      </c>
      <c r="GP302" s="1">
        <v>0.0</v>
      </c>
      <c r="GQ302" s="1" t="s">
        <v>359</v>
      </c>
      <c r="GR302" s="1" t="s">
        <v>360</v>
      </c>
      <c r="GS302" s="1" t="s">
        <v>361</v>
      </c>
      <c r="GT302" s="1" t="s">
        <v>361</v>
      </c>
      <c r="GU302" s="1" t="s">
        <v>361</v>
      </c>
      <c r="GV302" s="1" t="s">
        <v>361</v>
      </c>
      <c r="GW302" s="1">
        <v>0.0</v>
      </c>
      <c r="GX302" s="1">
        <v>100.0</v>
      </c>
      <c r="GY302" s="1">
        <v>100.0</v>
      </c>
      <c r="GZ302" s="1">
        <v>2.68</v>
      </c>
      <c r="HA302" s="1">
        <v>0.0156</v>
      </c>
      <c r="HB302" s="1">
        <v>0.4508132229881339</v>
      </c>
      <c r="HC302" s="1">
        <v>0.002931838302181297</v>
      </c>
      <c r="HD302" s="1">
        <v>-1.375455985948503E-6</v>
      </c>
      <c r="HE302" s="1">
        <v>3.07004744371273E-10</v>
      </c>
      <c r="HF302" s="1">
        <v>-0.06116048014925604</v>
      </c>
      <c r="HG302" s="1">
        <v>0.0100384331276165</v>
      </c>
      <c r="HH302" s="1">
        <v>-3.153267371123071E-4</v>
      </c>
      <c r="HI302" s="1">
        <v>1.819468599177705E-6</v>
      </c>
      <c r="HJ302" s="1">
        <v>1.0</v>
      </c>
      <c r="HK302" s="1">
        <v>2112.0</v>
      </c>
      <c r="HL302" s="1">
        <v>3.0</v>
      </c>
      <c r="HM302" s="1">
        <v>29.0</v>
      </c>
      <c r="HN302" s="1">
        <v>9.1</v>
      </c>
      <c r="HO302" s="1">
        <v>9.1</v>
      </c>
      <c r="HP302" s="1">
        <v>2.92725</v>
      </c>
      <c r="HQ302" s="1">
        <v>2.24731</v>
      </c>
      <c r="HR302" s="1">
        <v>1.4978</v>
      </c>
      <c r="HS302" s="1">
        <v>2.30347</v>
      </c>
      <c r="HT302" s="1">
        <v>1.54785</v>
      </c>
      <c r="HU302" s="1">
        <v>2.40967</v>
      </c>
      <c r="HV302" s="1">
        <v>35.7078</v>
      </c>
      <c r="HW302" s="1">
        <v>15.5592</v>
      </c>
      <c r="HX302" s="1">
        <v>18.0</v>
      </c>
      <c r="HY302" s="1">
        <v>500.774</v>
      </c>
      <c r="HZ302" s="1">
        <v>519.324</v>
      </c>
      <c r="IA302" s="1">
        <v>28.5726</v>
      </c>
      <c r="IB302" s="1">
        <v>29.9963</v>
      </c>
      <c r="IC302" s="1">
        <v>30.0005</v>
      </c>
      <c r="ID302" s="1">
        <v>29.7582</v>
      </c>
      <c r="IE302" s="1">
        <v>29.8483</v>
      </c>
      <c r="IF302" s="1">
        <v>58.6066</v>
      </c>
      <c r="IG302" s="1">
        <v>27.3651</v>
      </c>
      <c r="IH302" s="1">
        <v>80.5347</v>
      </c>
      <c r="II302" s="1">
        <v>28.5722</v>
      </c>
      <c r="IJ302" s="1">
        <v>1468.33</v>
      </c>
      <c r="IK302" s="1">
        <v>25.1037</v>
      </c>
      <c r="IL302" s="1">
        <v>100.743</v>
      </c>
      <c r="IM302" s="1">
        <v>100.479</v>
      </c>
      <c r="IN302" s="1" t="s">
        <v>362</v>
      </c>
    </row>
    <row r="303" ht="15.75" customHeight="1">
      <c r="A303" s="1">
        <v>287.0</v>
      </c>
      <c r="B303" s="1">
        <v>1.6602245546E9</v>
      </c>
      <c r="C303" s="1">
        <v>567.5999999046326</v>
      </c>
      <c r="D303" s="1" t="s">
        <v>909</v>
      </c>
      <c r="E303" s="1" t="s">
        <v>910</v>
      </c>
      <c r="F303" s="1">
        <v>1.0</v>
      </c>
      <c r="G303" s="1" t="s">
        <v>349</v>
      </c>
      <c r="H303" s="1" t="s">
        <v>350</v>
      </c>
      <c r="I303" s="1" t="s">
        <v>351</v>
      </c>
      <c r="J303" s="1" t="s">
        <v>352</v>
      </c>
      <c r="K303" s="1" t="s">
        <v>353</v>
      </c>
      <c r="L303" s="1" t="s">
        <v>354</v>
      </c>
      <c r="M303" s="1" t="s">
        <v>355</v>
      </c>
      <c r="N303" s="1">
        <v>1.66022454669375E9</v>
      </c>
      <c r="O303" s="1">
        <f t="shared" si="1"/>
        <v>0.001765342776</v>
      </c>
      <c r="P303" s="1">
        <f t="shared" si="2"/>
        <v>1.765342776</v>
      </c>
      <c r="Q303" s="1">
        <f t="shared" si="3"/>
        <v>12.82982724</v>
      </c>
      <c r="R303" s="1">
        <f t="shared" si="4"/>
        <v>1348.18625</v>
      </c>
      <c r="S303" s="1">
        <f t="shared" si="5"/>
        <v>1075.391283</v>
      </c>
      <c r="T303" s="1">
        <f t="shared" si="6"/>
        <v>107.0645463</v>
      </c>
      <c r="U303" s="1">
        <f t="shared" si="7"/>
        <v>134.2236555</v>
      </c>
      <c r="V303" s="1">
        <f t="shared" si="8"/>
        <v>0.08906903887</v>
      </c>
      <c r="W303" s="1">
        <f t="shared" si="9"/>
        <v>2.920172718</v>
      </c>
      <c r="X303" s="1">
        <f t="shared" si="10"/>
        <v>0.08758685056</v>
      </c>
      <c r="Y303" s="1">
        <f t="shared" si="11"/>
        <v>0.05487289581</v>
      </c>
      <c r="Z303" s="1">
        <f t="shared" si="12"/>
        <v>321.514185</v>
      </c>
      <c r="AA303" s="1">
        <f t="shared" si="13"/>
        <v>32.44426348</v>
      </c>
      <c r="AB303" s="1">
        <f t="shared" si="14"/>
        <v>31.45703125</v>
      </c>
      <c r="AC303" s="1">
        <f t="shared" si="15"/>
        <v>4.63028217</v>
      </c>
      <c r="AD303" s="1">
        <f t="shared" si="16"/>
        <v>59.76895762</v>
      </c>
      <c r="AE303" s="1">
        <f t="shared" si="17"/>
        <v>2.697489786</v>
      </c>
      <c r="AF303" s="1">
        <f t="shared" si="18"/>
        <v>4.5131953</v>
      </c>
      <c r="AG303" s="1">
        <f t="shared" si="19"/>
        <v>1.932792384</v>
      </c>
      <c r="AH303" s="1">
        <f t="shared" si="20"/>
        <v>-77.85161643</v>
      </c>
      <c r="AI303" s="1">
        <f t="shared" si="21"/>
        <v>-70.83963844</v>
      </c>
      <c r="AJ303" s="1">
        <f t="shared" si="22"/>
        <v>-5.460018575</v>
      </c>
      <c r="AK303" s="1">
        <f t="shared" si="23"/>
        <v>167.3629116</v>
      </c>
      <c r="AL303" s="1">
        <f t="shared" si="24"/>
        <v>43.86946254</v>
      </c>
      <c r="AM303" s="1">
        <f t="shared" si="25"/>
        <v>1.763537766</v>
      </c>
      <c r="AN303" s="1">
        <f t="shared" si="26"/>
        <v>12.82982724</v>
      </c>
      <c r="AO303" s="1">
        <v>1465.493498157329</v>
      </c>
      <c r="AP303" s="1">
        <v>1423.630727272727</v>
      </c>
      <c r="AQ303" s="1">
        <v>5.103478274858529</v>
      </c>
      <c r="AR303" s="1">
        <v>64.96869328460993</v>
      </c>
      <c r="AS303" s="1">
        <f t="shared" si="27"/>
        <v>1.765342776</v>
      </c>
      <c r="AT303" s="1">
        <v>25.03962668804405</v>
      </c>
      <c r="AU303" s="1">
        <v>27.10007090909092</v>
      </c>
      <c r="AV303" s="1">
        <v>9.523392539099036E-6</v>
      </c>
      <c r="AW303" s="1">
        <v>84.42991726890527</v>
      </c>
      <c r="AX303" s="1">
        <v>0.0</v>
      </c>
      <c r="AY303" s="1">
        <v>0.0</v>
      </c>
      <c r="AZ303" s="1">
        <f t="shared" si="28"/>
        <v>1</v>
      </c>
      <c r="BA303" s="1">
        <f t="shared" si="29"/>
        <v>0</v>
      </c>
      <c r="BB303" s="1">
        <f t="shared" si="30"/>
        <v>51901.62749</v>
      </c>
      <c r="BC303" s="1">
        <f t="shared" si="31"/>
        <v>1999.985</v>
      </c>
      <c r="BD303" s="1">
        <f t="shared" si="32"/>
        <v>1681.1877</v>
      </c>
      <c r="BE303" s="1">
        <f t="shared" si="33"/>
        <v>0.8406001545</v>
      </c>
      <c r="BF303" s="1">
        <f t="shared" si="34"/>
        <v>0.1607582982</v>
      </c>
      <c r="BG303" s="1">
        <v>6.0</v>
      </c>
      <c r="BH303" s="1">
        <v>0.5</v>
      </c>
      <c r="BI303" s="1" t="s">
        <v>356</v>
      </c>
      <c r="BJ303" s="1">
        <v>2.0</v>
      </c>
      <c r="BK303" s="1" t="b">
        <v>1</v>
      </c>
      <c r="BL303" s="1">
        <v>1.66022454669375E9</v>
      </c>
      <c r="BM303" s="1">
        <v>1348.18625</v>
      </c>
      <c r="BN303" s="1">
        <v>1403.669375</v>
      </c>
      <c r="BO303" s="1">
        <v>27.09446875</v>
      </c>
      <c r="BP303" s="1">
        <v>25.03605625</v>
      </c>
      <c r="BQ303" s="1">
        <v>1345.531875</v>
      </c>
      <c r="BR303" s="1">
        <v>27.078875</v>
      </c>
      <c r="BS303" s="1">
        <v>500.1200625</v>
      </c>
      <c r="BT303" s="1">
        <v>99.45878125000002</v>
      </c>
      <c r="BU303" s="1">
        <v>0.09990768750000001</v>
      </c>
      <c r="BV303" s="1">
        <v>31.0070625</v>
      </c>
      <c r="BW303" s="1">
        <v>31.45703125</v>
      </c>
      <c r="BX303" s="1">
        <v>999.9</v>
      </c>
      <c r="BY303" s="1">
        <v>0.0</v>
      </c>
      <c r="BZ303" s="1">
        <v>0.0</v>
      </c>
      <c r="CA303" s="1">
        <v>10000.769375</v>
      </c>
      <c r="CB303" s="1">
        <v>0.0</v>
      </c>
      <c r="CC303" s="1">
        <v>7.565829375</v>
      </c>
      <c r="CD303" s="1">
        <v>-55.48208124999999</v>
      </c>
      <c r="CE303" s="1">
        <v>1385.7325</v>
      </c>
      <c r="CF303" s="1">
        <v>1439.715625</v>
      </c>
      <c r="CG303" s="1">
        <v>2.058414375</v>
      </c>
      <c r="CH303" s="1">
        <v>1403.669375</v>
      </c>
      <c r="CI303" s="1">
        <v>25.03605625</v>
      </c>
      <c r="CJ303" s="1">
        <v>2.694783125</v>
      </c>
      <c r="CK303" s="1">
        <v>2.490054375</v>
      </c>
      <c r="CL303" s="1">
        <v>22.2533375</v>
      </c>
      <c r="CM303" s="1">
        <v>20.96165625</v>
      </c>
      <c r="CN303" s="1">
        <v>1999.985</v>
      </c>
      <c r="CO303" s="1">
        <v>0.9799935625</v>
      </c>
      <c r="CP303" s="1">
        <v>0.0200066375</v>
      </c>
      <c r="CQ303" s="1">
        <v>0.0</v>
      </c>
      <c r="CR303" s="1">
        <v>2.6431875</v>
      </c>
      <c r="CS303" s="1">
        <v>0.0</v>
      </c>
      <c r="CT303" s="1">
        <v>22512.68125</v>
      </c>
      <c r="CU303" s="1">
        <v>17412.15625</v>
      </c>
      <c r="CV303" s="1">
        <v>40.437</v>
      </c>
      <c r="CW303" s="1">
        <v>41.39825</v>
      </c>
      <c r="CX303" s="1">
        <v>40.375</v>
      </c>
      <c r="CY303" s="1">
        <v>39.937</v>
      </c>
      <c r="CZ303" s="1">
        <v>40.6053125</v>
      </c>
      <c r="DA303" s="1">
        <v>1959.975</v>
      </c>
      <c r="DB303" s="1">
        <v>40.01</v>
      </c>
      <c r="DC303" s="1">
        <v>0.0</v>
      </c>
      <c r="DD303" s="1">
        <v>1.6602245531E9</v>
      </c>
      <c r="DE303" s="1">
        <v>0.0</v>
      </c>
      <c r="DF303" s="1">
        <v>1.660224008E9</v>
      </c>
      <c r="DG303" s="1" t="s">
        <v>357</v>
      </c>
      <c r="DH303" s="1">
        <v>1.660224008E9</v>
      </c>
      <c r="DI303" s="1">
        <v>1.660224007E9</v>
      </c>
      <c r="DJ303" s="1">
        <v>1.0</v>
      </c>
      <c r="DK303" s="1">
        <v>0.091</v>
      </c>
      <c r="DL303" s="1">
        <v>-0.018</v>
      </c>
      <c r="DM303" s="1">
        <v>1.42</v>
      </c>
      <c r="DN303" s="1">
        <v>0.02</v>
      </c>
      <c r="DO303" s="1">
        <v>400.0</v>
      </c>
      <c r="DP303" s="1">
        <v>26.0</v>
      </c>
      <c r="DQ303" s="1">
        <v>0.31</v>
      </c>
      <c r="DR303" s="1">
        <v>0.11</v>
      </c>
      <c r="DS303" s="1">
        <v>12.57329531966935</v>
      </c>
      <c r="DT303" s="1">
        <v>2.77655417393144</v>
      </c>
      <c r="DU303" s="1">
        <v>0.2608594533690282</v>
      </c>
      <c r="DV303" s="1">
        <v>0.0</v>
      </c>
      <c r="DW303" s="1">
        <v>43.92088018825775</v>
      </c>
      <c r="DX303" s="1">
        <v>0.9502314565767929</v>
      </c>
      <c r="DY303" s="1">
        <v>0.2369998615052956</v>
      </c>
      <c r="DZ303" s="1">
        <v>0.0</v>
      </c>
      <c r="EA303" s="1">
        <v>-55.53225</v>
      </c>
      <c r="EB303" s="1">
        <v>-0.81539399332589</v>
      </c>
      <c r="EC303" s="1">
        <v>0.3191378654542057</v>
      </c>
      <c r="ED303" s="1">
        <v>1.0</v>
      </c>
      <c r="EE303" s="1">
        <v>1077.989370138858</v>
      </c>
      <c r="EF303" s="1">
        <v>217.9267083046934</v>
      </c>
      <c r="EG303" s="1">
        <v>16.52440934643828</v>
      </c>
      <c r="EH303" s="1">
        <v>0.0</v>
      </c>
      <c r="EI303" s="1">
        <v>2.0677005</v>
      </c>
      <c r="EJ303" s="1">
        <v>-0.163579362101315</v>
      </c>
      <c r="EK303" s="1">
        <v>0.02054250385785528</v>
      </c>
      <c r="EL303" s="1">
        <v>0.0</v>
      </c>
      <c r="EM303" s="1">
        <v>1.932917871943818</v>
      </c>
      <c r="EN303" s="1">
        <v>-0.001392403000169672</v>
      </c>
      <c r="EO303" s="1">
        <v>5.018099450212825E-4</v>
      </c>
      <c r="EP303" s="1">
        <v>1.0</v>
      </c>
      <c r="EQ303" s="1">
        <v>2.0</v>
      </c>
      <c r="ER303" s="1">
        <v>6.0</v>
      </c>
      <c r="ES303" s="1" t="s">
        <v>393</v>
      </c>
      <c r="ET303" s="1">
        <v>2.94453</v>
      </c>
      <c r="EU303" s="1">
        <v>2.80116</v>
      </c>
      <c r="EV303" s="1">
        <v>0.205008</v>
      </c>
      <c r="EW303" s="1">
        <v>0.209874</v>
      </c>
      <c r="EX303" s="1">
        <v>0.117967</v>
      </c>
      <c r="EY303" s="1">
        <v>0.11168</v>
      </c>
      <c r="EZ303" s="1">
        <v>16345.1</v>
      </c>
      <c r="FA303" s="1">
        <v>17036.7</v>
      </c>
      <c r="FB303" s="1">
        <v>23899.7</v>
      </c>
      <c r="FC303" s="1">
        <v>25082.2</v>
      </c>
      <c r="FD303" s="1">
        <v>33737.4</v>
      </c>
      <c r="FE303" s="1">
        <v>35574.5</v>
      </c>
      <c r="FF303" s="1">
        <v>43560.5</v>
      </c>
      <c r="FG303" s="1">
        <v>46360.4</v>
      </c>
      <c r="FH303" s="1">
        <v>1.98875</v>
      </c>
      <c r="FI303" s="1">
        <v>1.91492</v>
      </c>
      <c r="FJ303" s="1">
        <v>0.131764</v>
      </c>
      <c r="FK303" s="1">
        <v>0.0</v>
      </c>
      <c r="FL303" s="1">
        <v>29.3089</v>
      </c>
      <c r="FM303" s="1">
        <v>999.9</v>
      </c>
      <c r="FN303" s="1">
        <v>69.6</v>
      </c>
      <c r="FO303" s="1">
        <v>31.8</v>
      </c>
      <c r="FP303" s="1">
        <v>33.0372</v>
      </c>
      <c r="FQ303" s="1">
        <v>64.194</v>
      </c>
      <c r="FR303" s="1">
        <v>26.2821</v>
      </c>
      <c r="FS303" s="1">
        <v>1.0</v>
      </c>
      <c r="FT303" s="1">
        <v>0.225292</v>
      </c>
      <c r="FU303" s="1">
        <v>0.452072</v>
      </c>
      <c r="FV303" s="1">
        <v>20.3241</v>
      </c>
      <c r="FW303" s="1">
        <v>5.21325</v>
      </c>
      <c r="FX303" s="1">
        <v>11.9075</v>
      </c>
      <c r="FY303" s="1">
        <v>5.003</v>
      </c>
      <c r="FZ303" s="1">
        <v>3.28978</v>
      </c>
      <c r="GA303" s="1">
        <v>9999.0</v>
      </c>
      <c r="GB303" s="1">
        <v>9999.0</v>
      </c>
      <c r="GC303" s="1">
        <v>9999.0</v>
      </c>
      <c r="GD303" s="1">
        <v>999.9</v>
      </c>
      <c r="GE303" s="1">
        <v>1.85944</v>
      </c>
      <c r="GF303" s="1">
        <v>1.85438</v>
      </c>
      <c r="GG303" s="1">
        <v>1.85759</v>
      </c>
      <c r="GH303" s="1">
        <v>1.85598</v>
      </c>
      <c r="GI303" s="1">
        <v>1.85483</v>
      </c>
      <c r="GJ303" s="1">
        <v>1.85453</v>
      </c>
      <c r="GK303" s="1">
        <v>1.85303</v>
      </c>
      <c r="GL303" s="1">
        <v>1.85629</v>
      </c>
      <c r="GM303" s="1">
        <v>0.0</v>
      </c>
      <c r="GN303" s="1">
        <v>0.0</v>
      </c>
      <c r="GO303" s="1">
        <v>0.0</v>
      </c>
      <c r="GP303" s="1">
        <v>0.0</v>
      </c>
      <c r="GQ303" s="1" t="s">
        <v>359</v>
      </c>
      <c r="GR303" s="1" t="s">
        <v>360</v>
      </c>
      <c r="GS303" s="1" t="s">
        <v>361</v>
      </c>
      <c r="GT303" s="1" t="s">
        <v>361</v>
      </c>
      <c r="GU303" s="1" t="s">
        <v>361</v>
      </c>
      <c r="GV303" s="1" t="s">
        <v>361</v>
      </c>
      <c r="GW303" s="1">
        <v>0.0</v>
      </c>
      <c r="GX303" s="1">
        <v>100.0</v>
      </c>
      <c r="GY303" s="1">
        <v>100.0</v>
      </c>
      <c r="GZ303" s="1">
        <v>2.69</v>
      </c>
      <c r="HA303" s="1">
        <v>0.0156</v>
      </c>
      <c r="HB303" s="1">
        <v>0.4508132229881339</v>
      </c>
      <c r="HC303" s="1">
        <v>0.002931838302181297</v>
      </c>
      <c r="HD303" s="1">
        <v>-1.375455985948503E-6</v>
      </c>
      <c r="HE303" s="1">
        <v>3.07004744371273E-10</v>
      </c>
      <c r="HF303" s="1">
        <v>-0.06116048014925604</v>
      </c>
      <c r="HG303" s="1">
        <v>0.0100384331276165</v>
      </c>
      <c r="HH303" s="1">
        <v>-3.153267371123071E-4</v>
      </c>
      <c r="HI303" s="1">
        <v>1.819468599177705E-6</v>
      </c>
      <c r="HJ303" s="1">
        <v>1.0</v>
      </c>
      <c r="HK303" s="1">
        <v>2112.0</v>
      </c>
      <c r="HL303" s="1">
        <v>3.0</v>
      </c>
      <c r="HM303" s="1">
        <v>29.0</v>
      </c>
      <c r="HN303" s="1">
        <v>9.1</v>
      </c>
      <c r="HO303" s="1">
        <v>9.1</v>
      </c>
      <c r="HP303" s="1">
        <v>2.94189</v>
      </c>
      <c r="HQ303" s="1">
        <v>2.26929</v>
      </c>
      <c r="HR303" s="1">
        <v>1.4978</v>
      </c>
      <c r="HS303" s="1">
        <v>2.30347</v>
      </c>
      <c r="HT303" s="1">
        <v>1.54785</v>
      </c>
      <c r="HU303" s="1">
        <v>2.35962</v>
      </c>
      <c r="HV303" s="1">
        <v>35.7078</v>
      </c>
      <c r="HW303" s="1">
        <v>15.5592</v>
      </c>
      <c r="HX303" s="1">
        <v>18.0</v>
      </c>
      <c r="HY303" s="1">
        <v>500.89</v>
      </c>
      <c r="HZ303" s="1">
        <v>519.196</v>
      </c>
      <c r="IA303" s="1">
        <v>28.5702</v>
      </c>
      <c r="IB303" s="1">
        <v>29.9977</v>
      </c>
      <c r="IC303" s="1">
        <v>30.0005</v>
      </c>
      <c r="ID303" s="1">
        <v>29.7598</v>
      </c>
      <c r="IE303" s="1">
        <v>29.8494</v>
      </c>
      <c r="IF303" s="1">
        <v>58.8868</v>
      </c>
      <c r="IG303" s="1">
        <v>27.3651</v>
      </c>
      <c r="IH303" s="1">
        <v>80.5347</v>
      </c>
      <c r="II303" s="1">
        <v>28.5673</v>
      </c>
      <c r="IJ303" s="1">
        <v>1468.33</v>
      </c>
      <c r="IK303" s="1">
        <v>25.1101</v>
      </c>
      <c r="IL303" s="1">
        <v>100.742</v>
      </c>
      <c r="IM303" s="1">
        <v>100.479</v>
      </c>
      <c r="IN303" s="1" t="s">
        <v>362</v>
      </c>
    </row>
    <row r="304" ht="15.75" customHeight="1">
      <c r="A304" s="1">
        <v>288.0</v>
      </c>
      <c r="B304" s="1">
        <v>1.6602245551E9</v>
      </c>
      <c r="C304" s="1">
        <v>568.0999999046326</v>
      </c>
      <c r="D304" s="1" t="s">
        <v>911</v>
      </c>
      <c r="E304" s="1" t="s">
        <v>912</v>
      </c>
      <c r="F304" s="1">
        <v>1.0</v>
      </c>
      <c r="G304" s="1" t="s">
        <v>349</v>
      </c>
      <c r="H304" s="1" t="s">
        <v>350</v>
      </c>
      <c r="I304" s="1" t="s">
        <v>351</v>
      </c>
      <c r="J304" s="1" t="s">
        <v>352</v>
      </c>
      <c r="K304" s="1" t="s">
        <v>353</v>
      </c>
      <c r="L304" s="1" t="s">
        <v>354</v>
      </c>
      <c r="M304" s="1" t="s">
        <v>355</v>
      </c>
      <c r="N304" s="1">
        <v>1.66022454669375E9</v>
      </c>
      <c r="O304" s="1">
        <f t="shared" si="1"/>
        <v>0.001764925331</v>
      </c>
      <c r="P304" s="1">
        <f t="shared" si="2"/>
        <v>1.764925331</v>
      </c>
      <c r="Q304" s="1">
        <f t="shared" si="3"/>
        <v>12.8092309</v>
      </c>
      <c r="R304" s="1">
        <f t="shared" si="4"/>
        <v>1348.18625</v>
      </c>
      <c r="S304" s="1">
        <f t="shared" si="5"/>
        <v>1075.706197</v>
      </c>
      <c r="T304" s="1">
        <f t="shared" si="6"/>
        <v>107.0958987</v>
      </c>
      <c r="U304" s="1">
        <f t="shared" si="7"/>
        <v>134.2236555</v>
      </c>
      <c r="V304" s="1">
        <f t="shared" si="8"/>
        <v>0.0890476211</v>
      </c>
      <c r="W304" s="1">
        <f t="shared" si="9"/>
        <v>2.920172718</v>
      </c>
      <c r="X304" s="1">
        <f t="shared" si="10"/>
        <v>0.08756613914</v>
      </c>
      <c r="Y304" s="1">
        <f t="shared" si="11"/>
        <v>0.05485988917</v>
      </c>
      <c r="Z304" s="1">
        <f t="shared" si="12"/>
        <v>321.514185</v>
      </c>
      <c r="AA304" s="1">
        <f t="shared" si="13"/>
        <v>32.44437207</v>
      </c>
      <c r="AB304" s="1">
        <f t="shared" si="14"/>
        <v>31.45703125</v>
      </c>
      <c r="AC304" s="1">
        <f t="shared" si="15"/>
        <v>4.63028217</v>
      </c>
      <c r="AD304" s="1">
        <f t="shared" si="16"/>
        <v>59.76895762</v>
      </c>
      <c r="AE304" s="1">
        <f t="shared" si="17"/>
        <v>2.697489786</v>
      </c>
      <c r="AF304" s="1">
        <f t="shared" si="18"/>
        <v>4.5131953</v>
      </c>
      <c r="AG304" s="1">
        <f t="shared" si="19"/>
        <v>1.932792384</v>
      </c>
      <c r="AH304" s="1">
        <f t="shared" si="20"/>
        <v>-77.83320708</v>
      </c>
      <c r="AI304" s="1">
        <f t="shared" si="21"/>
        <v>-70.83963844</v>
      </c>
      <c r="AJ304" s="1">
        <f t="shared" si="22"/>
        <v>-5.460018575</v>
      </c>
      <c r="AK304" s="1">
        <f t="shared" si="23"/>
        <v>167.3813209</v>
      </c>
      <c r="AL304" s="1">
        <f t="shared" si="24"/>
        <v>43.86946254</v>
      </c>
      <c r="AM304" s="1">
        <f t="shared" si="25"/>
        <v>1.763537766</v>
      </c>
      <c r="AN304" s="1">
        <f t="shared" si="26"/>
        <v>12.8092309</v>
      </c>
      <c r="AO304" s="1">
        <v>1467.858665121108</v>
      </c>
      <c r="AP304" s="1">
        <v>1426.134848484848</v>
      </c>
      <c r="AQ304" s="1">
        <v>5.081242527867087</v>
      </c>
      <c r="AR304" s="1">
        <v>64.96869328460993</v>
      </c>
      <c r="AS304" s="1">
        <f t="shared" si="27"/>
        <v>1.764925331</v>
      </c>
      <c r="AT304" s="1">
        <v>25.03975427815012</v>
      </c>
      <c r="AU304" s="1">
        <v>27.09955757575757</v>
      </c>
      <c r="AV304" s="1">
        <v>3.283239535262432E-5</v>
      </c>
      <c r="AW304" s="1">
        <v>84.42991726890527</v>
      </c>
      <c r="AX304" s="1">
        <v>0.0</v>
      </c>
      <c r="AY304" s="1">
        <v>0.0</v>
      </c>
      <c r="AZ304" s="1">
        <f t="shared" si="28"/>
        <v>1</v>
      </c>
      <c r="BA304" s="1">
        <f t="shared" si="29"/>
        <v>0</v>
      </c>
      <c r="BB304" s="1">
        <f t="shared" si="30"/>
        <v>51901.62749</v>
      </c>
      <c r="BC304" s="1">
        <f t="shared" si="31"/>
        <v>1999.985</v>
      </c>
      <c r="BD304" s="1">
        <f t="shared" si="32"/>
        <v>1681.1877</v>
      </c>
      <c r="BE304" s="1">
        <f t="shared" si="33"/>
        <v>0.8406001545</v>
      </c>
      <c r="BF304" s="1">
        <f t="shared" si="34"/>
        <v>0.1607582982</v>
      </c>
      <c r="BG304" s="1">
        <v>6.0</v>
      </c>
      <c r="BH304" s="1">
        <v>0.5</v>
      </c>
      <c r="BI304" s="1" t="s">
        <v>356</v>
      </c>
      <c r="BJ304" s="1">
        <v>2.0</v>
      </c>
      <c r="BK304" s="1" t="b">
        <v>1</v>
      </c>
      <c r="BL304" s="1">
        <v>1.66022454669375E9</v>
      </c>
      <c r="BM304" s="1">
        <v>1348.18625</v>
      </c>
      <c r="BN304" s="1">
        <v>1403.669375</v>
      </c>
      <c r="BO304" s="1">
        <v>27.09446875</v>
      </c>
      <c r="BP304" s="1">
        <v>25.03605625</v>
      </c>
      <c r="BQ304" s="1">
        <v>1345.531875</v>
      </c>
      <c r="BR304" s="1">
        <v>27.078875</v>
      </c>
      <c r="BS304" s="1">
        <v>500.1200625</v>
      </c>
      <c r="BT304" s="1">
        <v>99.45878125000002</v>
      </c>
      <c r="BU304" s="1">
        <v>0.09990768750000001</v>
      </c>
      <c r="BV304" s="1">
        <v>31.0070625</v>
      </c>
      <c r="BW304" s="1">
        <v>31.45703125</v>
      </c>
      <c r="BX304" s="1">
        <v>999.9</v>
      </c>
      <c r="BY304" s="1">
        <v>0.0</v>
      </c>
      <c r="BZ304" s="1">
        <v>0.0</v>
      </c>
      <c r="CA304" s="1">
        <v>10000.769375</v>
      </c>
      <c r="CB304" s="1">
        <v>0.0</v>
      </c>
      <c r="CC304" s="1">
        <v>7.565829375</v>
      </c>
      <c r="CD304" s="1">
        <v>-55.48208124999999</v>
      </c>
      <c r="CE304" s="1">
        <v>1385.7325</v>
      </c>
      <c r="CF304" s="1">
        <v>1439.715625</v>
      </c>
      <c r="CG304" s="1">
        <v>2.058414375</v>
      </c>
      <c r="CH304" s="1">
        <v>1403.669375</v>
      </c>
      <c r="CI304" s="1">
        <v>25.03605625</v>
      </c>
      <c r="CJ304" s="1">
        <v>2.694783125</v>
      </c>
      <c r="CK304" s="1">
        <v>2.490054375</v>
      </c>
      <c r="CL304" s="1">
        <v>22.2533375</v>
      </c>
      <c r="CM304" s="1">
        <v>20.96165625</v>
      </c>
      <c r="CN304" s="1">
        <v>1999.985</v>
      </c>
      <c r="CO304" s="1">
        <v>0.9799935625</v>
      </c>
      <c r="CP304" s="1">
        <v>0.0200066375</v>
      </c>
      <c r="CQ304" s="1">
        <v>0.0</v>
      </c>
      <c r="CR304" s="1">
        <v>2.6431875</v>
      </c>
      <c r="CS304" s="1">
        <v>0.0</v>
      </c>
      <c r="CT304" s="1">
        <v>22512.68125</v>
      </c>
      <c r="CU304" s="1">
        <v>17412.15625</v>
      </c>
      <c r="CV304" s="1">
        <v>40.437</v>
      </c>
      <c r="CW304" s="1">
        <v>41.39825</v>
      </c>
      <c r="CX304" s="1">
        <v>40.375</v>
      </c>
      <c r="CY304" s="1">
        <v>39.937</v>
      </c>
      <c r="CZ304" s="1">
        <v>40.6053125</v>
      </c>
      <c r="DA304" s="1">
        <v>1959.975</v>
      </c>
      <c r="DB304" s="1">
        <v>40.01</v>
      </c>
      <c r="DC304" s="1">
        <v>0.0</v>
      </c>
      <c r="DD304" s="1">
        <v>1.6602245537E9</v>
      </c>
      <c r="DE304" s="1">
        <v>0.0</v>
      </c>
      <c r="DF304" s="1">
        <v>1.660224008E9</v>
      </c>
      <c r="DG304" s="1" t="s">
        <v>357</v>
      </c>
      <c r="DH304" s="1">
        <v>1.660224008E9</v>
      </c>
      <c r="DI304" s="1">
        <v>1.660224007E9</v>
      </c>
      <c r="DJ304" s="1">
        <v>1.0</v>
      </c>
      <c r="DK304" s="1">
        <v>0.091</v>
      </c>
      <c r="DL304" s="1">
        <v>-0.018</v>
      </c>
      <c r="DM304" s="1">
        <v>1.42</v>
      </c>
      <c r="DN304" s="1">
        <v>0.02</v>
      </c>
      <c r="DO304" s="1">
        <v>400.0</v>
      </c>
      <c r="DP304" s="1">
        <v>26.0</v>
      </c>
      <c r="DQ304" s="1">
        <v>0.31</v>
      </c>
      <c r="DR304" s="1">
        <v>0.11</v>
      </c>
      <c r="DS304" s="1">
        <v>12.57329531966935</v>
      </c>
      <c r="DT304" s="1">
        <v>2.77655417393144</v>
      </c>
      <c r="DU304" s="1">
        <v>0.2608594533690282</v>
      </c>
      <c r="DV304" s="1">
        <v>0.0</v>
      </c>
      <c r="DW304" s="1">
        <v>43.92088018825775</v>
      </c>
      <c r="DX304" s="1">
        <v>0.9502314565767929</v>
      </c>
      <c r="DY304" s="1">
        <v>0.2369998615052956</v>
      </c>
      <c r="DZ304" s="1">
        <v>0.0</v>
      </c>
      <c r="EA304" s="1">
        <v>-55.53225</v>
      </c>
      <c r="EB304" s="1">
        <v>-0.81539399332589</v>
      </c>
      <c r="EC304" s="1">
        <v>0.3191378654542057</v>
      </c>
      <c r="ED304" s="1">
        <v>1.0</v>
      </c>
      <c r="EE304" s="1">
        <v>1077.989370138858</v>
      </c>
      <c r="EF304" s="1">
        <v>217.9267083046934</v>
      </c>
      <c r="EG304" s="1">
        <v>16.52440934643828</v>
      </c>
      <c r="EH304" s="1">
        <v>0.0</v>
      </c>
      <c r="EI304" s="1">
        <v>2.0677005</v>
      </c>
      <c r="EJ304" s="1">
        <v>-0.163579362101315</v>
      </c>
      <c r="EK304" s="1">
        <v>0.02054250385785528</v>
      </c>
      <c r="EL304" s="1">
        <v>0.0</v>
      </c>
      <c r="EM304" s="1">
        <v>1.932917871943818</v>
      </c>
      <c r="EN304" s="1">
        <v>-0.001392403000169672</v>
      </c>
      <c r="EO304" s="1">
        <v>5.018099450212825E-4</v>
      </c>
      <c r="EP304" s="1">
        <v>1.0</v>
      </c>
      <c r="EQ304" s="1">
        <v>2.0</v>
      </c>
      <c r="ER304" s="1">
        <v>6.0</v>
      </c>
      <c r="ES304" s="1" t="s">
        <v>393</v>
      </c>
      <c r="ET304" s="1">
        <v>2.94441</v>
      </c>
      <c r="EU304" s="1">
        <v>2.80115</v>
      </c>
      <c r="EV304" s="1">
        <v>0.205221</v>
      </c>
      <c r="EW304" s="1">
        <v>0.21008</v>
      </c>
      <c r="EX304" s="1">
        <v>0.117964</v>
      </c>
      <c r="EY304" s="1">
        <v>0.111681</v>
      </c>
      <c r="EZ304" s="1">
        <v>16340.7</v>
      </c>
      <c r="FA304" s="1">
        <v>17032.3</v>
      </c>
      <c r="FB304" s="1">
        <v>23899.6</v>
      </c>
      <c r="FC304" s="1">
        <v>25082.3</v>
      </c>
      <c r="FD304" s="1">
        <v>33737.5</v>
      </c>
      <c r="FE304" s="1">
        <v>35574.5</v>
      </c>
      <c r="FF304" s="1">
        <v>43560.4</v>
      </c>
      <c r="FG304" s="1">
        <v>46360.5</v>
      </c>
      <c r="FH304" s="1">
        <v>1.98878</v>
      </c>
      <c r="FI304" s="1">
        <v>1.91497</v>
      </c>
      <c r="FJ304" s="1">
        <v>0.131764</v>
      </c>
      <c r="FK304" s="1">
        <v>0.0</v>
      </c>
      <c r="FL304" s="1">
        <v>29.3091</v>
      </c>
      <c r="FM304" s="1">
        <v>999.9</v>
      </c>
      <c r="FN304" s="1">
        <v>69.6</v>
      </c>
      <c r="FO304" s="1">
        <v>31.8</v>
      </c>
      <c r="FP304" s="1">
        <v>33.0384</v>
      </c>
      <c r="FQ304" s="1">
        <v>64.244</v>
      </c>
      <c r="FR304" s="1">
        <v>26.3261</v>
      </c>
      <c r="FS304" s="1">
        <v>1.0</v>
      </c>
      <c r="FT304" s="1">
        <v>0.225287</v>
      </c>
      <c r="FU304" s="1">
        <v>0.451797</v>
      </c>
      <c r="FV304" s="1">
        <v>20.3241</v>
      </c>
      <c r="FW304" s="1">
        <v>5.21325</v>
      </c>
      <c r="FX304" s="1">
        <v>11.9075</v>
      </c>
      <c r="FY304" s="1">
        <v>5.003</v>
      </c>
      <c r="FZ304" s="1">
        <v>3.28978</v>
      </c>
      <c r="GA304" s="1">
        <v>9999.0</v>
      </c>
      <c r="GB304" s="1">
        <v>9999.0</v>
      </c>
      <c r="GC304" s="1">
        <v>9999.0</v>
      </c>
      <c r="GD304" s="1">
        <v>999.9</v>
      </c>
      <c r="GE304" s="1">
        <v>1.85944</v>
      </c>
      <c r="GF304" s="1">
        <v>1.85438</v>
      </c>
      <c r="GG304" s="1">
        <v>1.85759</v>
      </c>
      <c r="GH304" s="1">
        <v>1.85598</v>
      </c>
      <c r="GI304" s="1">
        <v>1.85483</v>
      </c>
      <c r="GJ304" s="1">
        <v>1.85453</v>
      </c>
      <c r="GK304" s="1">
        <v>1.85303</v>
      </c>
      <c r="GL304" s="1">
        <v>1.85628</v>
      </c>
      <c r="GM304" s="1">
        <v>0.0</v>
      </c>
      <c r="GN304" s="1">
        <v>0.0</v>
      </c>
      <c r="GO304" s="1">
        <v>0.0</v>
      </c>
      <c r="GP304" s="1">
        <v>0.0</v>
      </c>
      <c r="GQ304" s="1" t="s">
        <v>359</v>
      </c>
      <c r="GR304" s="1" t="s">
        <v>360</v>
      </c>
      <c r="GS304" s="1" t="s">
        <v>361</v>
      </c>
      <c r="GT304" s="1" t="s">
        <v>361</v>
      </c>
      <c r="GU304" s="1" t="s">
        <v>361</v>
      </c>
      <c r="GV304" s="1" t="s">
        <v>361</v>
      </c>
      <c r="GW304" s="1">
        <v>0.0</v>
      </c>
      <c r="GX304" s="1">
        <v>100.0</v>
      </c>
      <c r="GY304" s="1">
        <v>100.0</v>
      </c>
      <c r="GZ304" s="1">
        <v>2.69</v>
      </c>
      <c r="HA304" s="1">
        <v>0.0156</v>
      </c>
      <c r="HB304" s="1">
        <v>0.4508132229881339</v>
      </c>
      <c r="HC304" s="1">
        <v>0.002931838302181297</v>
      </c>
      <c r="HD304" s="1">
        <v>-1.375455985948503E-6</v>
      </c>
      <c r="HE304" s="1">
        <v>3.07004744371273E-10</v>
      </c>
      <c r="HF304" s="1">
        <v>-0.06116048014925604</v>
      </c>
      <c r="HG304" s="1">
        <v>0.0100384331276165</v>
      </c>
      <c r="HH304" s="1">
        <v>-3.153267371123071E-4</v>
      </c>
      <c r="HI304" s="1">
        <v>1.819468599177705E-6</v>
      </c>
      <c r="HJ304" s="1">
        <v>1.0</v>
      </c>
      <c r="HK304" s="1">
        <v>2112.0</v>
      </c>
      <c r="HL304" s="1">
        <v>3.0</v>
      </c>
      <c r="HM304" s="1">
        <v>29.0</v>
      </c>
      <c r="HN304" s="1">
        <v>9.1</v>
      </c>
      <c r="HO304" s="1">
        <v>9.1</v>
      </c>
      <c r="HP304" s="1">
        <v>2.94434</v>
      </c>
      <c r="HQ304" s="1">
        <v>2.27173</v>
      </c>
      <c r="HR304" s="1">
        <v>1.4978</v>
      </c>
      <c r="HS304" s="1">
        <v>2.30347</v>
      </c>
      <c r="HT304" s="1">
        <v>1.54785</v>
      </c>
      <c r="HU304" s="1">
        <v>2.27417</v>
      </c>
      <c r="HV304" s="1">
        <v>35.7078</v>
      </c>
      <c r="HW304" s="1">
        <v>15.5417</v>
      </c>
      <c r="HX304" s="1">
        <v>18.0</v>
      </c>
      <c r="HY304" s="1">
        <v>500.908</v>
      </c>
      <c r="HZ304" s="1">
        <v>519.232</v>
      </c>
      <c r="IA304" s="1">
        <v>28.5698</v>
      </c>
      <c r="IB304" s="1">
        <v>29.9979</v>
      </c>
      <c r="IC304" s="1">
        <v>30.0005</v>
      </c>
      <c r="ID304" s="1">
        <v>29.7601</v>
      </c>
      <c r="IE304" s="1">
        <v>29.8497</v>
      </c>
      <c r="IF304" s="1">
        <v>58.9361</v>
      </c>
      <c r="IG304" s="1">
        <v>27.3651</v>
      </c>
      <c r="IH304" s="1">
        <v>80.5347</v>
      </c>
      <c r="II304" s="1">
        <v>28.5673</v>
      </c>
      <c r="IJ304" s="1">
        <v>1478.4</v>
      </c>
      <c r="IK304" s="1">
        <v>25.1115</v>
      </c>
      <c r="IL304" s="1">
        <v>100.742</v>
      </c>
      <c r="IM304" s="1">
        <v>100.48</v>
      </c>
      <c r="IN304" s="1" t="s">
        <v>362</v>
      </c>
    </row>
    <row r="305" ht="15.75" customHeight="1">
      <c r="A305" s="1">
        <v>289.0</v>
      </c>
      <c r="B305" s="1">
        <v>1.6602245561E9</v>
      </c>
      <c r="C305" s="1">
        <v>569.0999999046326</v>
      </c>
      <c r="D305" s="1" t="s">
        <v>913</v>
      </c>
      <c r="E305" s="1" t="s">
        <v>914</v>
      </c>
      <c r="F305" s="1">
        <v>1.0</v>
      </c>
      <c r="G305" s="1" t="s">
        <v>349</v>
      </c>
      <c r="H305" s="1" t="s">
        <v>350</v>
      </c>
      <c r="I305" s="1" t="s">
        <v>351</v>
      </c>
      <c r="J305" s="1" t="s">
        <v>352</v>
      </c>
      <c r="K305" s="1" t="s">
        <v>353</v>
      </c>
      <c r="L305" s="1" t="s">
        <v>354</v>
      </c>
      <c r="M305" s="1" t="s">
        <v>355</v>
      </c>
      <c r="N305" s="1">
        <v>1.660224548233333E9</v>
      </c>
      <c r="O305" s="1">
        <f t="shared" si="1"/>
        <v>0.001763326488</v>
      </c>
      <c r="P305" s="1">
        <f t="shared" si="2"/>
        <v>1.763326488</v>
      </c>
      <c r="Q305" s="1">
        <f t="shared" si="3"/>
        <v>12.7972265</v>
      </c>
      <c r="R305" s="1">
        <f t="shared" si="4"/>
        <v>1355.834</v>
      </c>
      <c r="S305" s="1">
        <f t="shared" si="5"/>
        <v>1083.137402</v>
      </c>
      <c r="T305" s="1">
        <f t="shared" si="6"/>
        <v>107.835943</v>
      </c>
      <c r="U305" s="1">
        <f t="shared" si="7"/>
        <v>134.9853099</v>
      </c>
      <c r="V305" s="1">
        <f t="shared" si="8"/>
        <v>0.0889719812</v>
      </c>
      <c r="W305" s="1">
        <f t="shared" si="9"/>
        <v>2.920162549</v>
      </c>
      <c r="X305" s="1">
        <f t="shared" si="10"/>
        <v>0.08749298741</v>
      </c>
      <c r="Y305" s="1">
        <f t="shared" si="11"/>
        <v>0.05481395094</v>
      </c>
      <c r="Z305" s="1">
        <f t="shared" si="12"/>
        <v>321.5142382</v>
      </c>
      <c r="AA305" s="1">
        <f t="shared" si="13"/>
        <v>32.4444774</v>
      </c>
      <c r="AB305" s="1">
        <f t="shared" si="14"/>
        <v>31.45688667</v>
      </c>
      <c r="AC305" s="1">
        <f t="shared" si="15"/>
        <v>4.630244127</v>
      </c>
      <c r="AD305" s="1">
        <f t="shared" si="16"/>
        <v>59.77214208</v>
      </c>
      <c r="AE305" s="1">
        <f t="shared" si="17"/>
        <v>2.697584931</v>
      </c>
      <c r="AF305" s="1">
        <f t="shared" si="18"/>
        <v>4.513114031</v>
      </c>
      <c r="AG305" s="1">
        <f t="shared" si="19"/>
        <v>1.932659196</v>
      </c>
      <c r="AH305" s="1">
        <f t="shared" si="20"/>
        <v>-77.76269811</v>
      </c>
      <c r="AI305" s="1">
        <f t="shared" si="21"/>
        <v>-70.86635195</v>
      </c>
      <c r="AJ305" s="1">
        <f t="shared" si="22"/>
        <v>-5.462084163</v>
      </c>
      <c r="AK305" s="1">
        <f t="shared" si="23"/>
        <v>167.423104</v>
      </c>
      <c r="AL305" s="1">
        <f t="shared" si="24"/>
        <v>43.84248814</v>
      </c>
      <c r="AM305" s="1">
        <f t="shared" si="25"/>
        <v>1.760525792</v>
      </c>
      <c r="AN305" s="1">
        <f t="shared" si="26"/>
        <v>12.7972265</v>
      </c>
      <c r="AO305" s="1">
        <v>1472.528791896839</v>
      </c>
      <c r="AP305" s="1">
        <v>1431.08709090909</v>
      </c>
      <c r="AQ305" s="1">
        <v>5.028896639517624</v>
      </c>
      <c r="AR305" s="1">
        <v>64.96869328460993</v>
      </c>
      <c r="AS305" s="1">
        <f t="shared" si="27"/>
        <v>1.763326488</v>
      </c>
      <c r="AT305" s="1">
        <v>25.04025851311685</v>
      </c>
      <c r="AU305" s="1">
        <v>27.09793818181818</v>
      </c>
      <c r="AV305" s="1">
        <v>7.187265728411356E-5</v>
      </c>
      <c r="AW305" s="1">
        <v>84.42991726890527</v>
      </c>
      <c r="AX305" s="1">
        <v>0.0</v>
      </c>
      <c r="AY305" s="1">
        <v>0.0</v>
      </c>
      <c r="AZ305" s="1">
        <f t="shared" si="28"/>
        <v>1</v>
      </c>
      <c r="BA305" s="1">
        <f t="shared" si="29"/>
        <v>0</v>
      </c>
      <c r="BB305" s="1">
        <f t="shared" si="30"/>
        <v>51901.39602</v>
      </c>
      <c r="BC305" s="1">
        <f t="shared" si="31"/>
        <v>1999.985333</v>
      </c>
      <c r="BD305" s="1">
        <f t="shared" si="32"/>
        <v>1681.18798</v>
      </c>
      <c r="BE305" s="1">
        <f t="shared" si="33"/>
        <v>0.8406001544</v>
      </c>
      <c r="BF305" s="1">
        <f t="shared" si="34"/>
        <v>0.160758298</v>
      </c>
      <c r="BG305" s="1">
        <v>6.0</v>
      </c>
      <c r="BH305" s="1">
        <v>0.5</v>
      </c>
      <c r="BI305" s="1" t="s">
        <v>356</v>
      </c>
      <c r="BJ305" s="1">
        <v>2.0</v>
      </c>
      <c r="BK305" s="1" t="b">
        <v>1</v>
      </c>
      <c r="BL305" s="1">
        <v>1.660224548233333E9</v>
      </c>
      <c r="BM305" s="1">
        <v>1355.834</v>
      </c>
      <c r="BN305" s="1">
        <v>1411.296</v>
      </c>
      <c r="BO305" s="1">
        <v>27.09537333333333</v>
      </c>
      <c r="BP305" s="1">
        <v>25.04048</v>
      </c>
      <c r="BQ305" s="1">
        <v>1353.172666666667</v>
      </c>
      <c r="BR305" s="1">
        <v>27.07978</v>
      </c>
      <c r="BS305" s="1">
        <v>500.1204666666667</v>
      </c>
      <c r="BT305" s="1">
        <v>99.45895333333333</v>
      </c>
      <c r="BU305" s="1">
        <v>0.09992329333333332</v>
      </c>
      <c r="BV305" s="1">
        <v>31.00674666666667</v>
      </c>
      <c r="BW305" s="1">
        <v>31.45688666666667</v>
      </c>
      <c r="BX305" s="1">
        <v>999.8999999999999</v>
      </c>
      <c r="BY305" s="1">
        <v>0.0</v>
      </c>
      <c r="BZ305" s="1">
        <v>0.0</v>
      </c>
      <c r="CA305" s="1">
        <v>10000.694</v>
      </c>
      <c r="CB305" s="1">
        <v>0.0</v>
      </c>
      <c r="CC305" s="1">
        <v>7.566071333333334</v>
      </c>
      <c r="CD305" s="1">
        <v>-55.46151333333333</v>
      </c>
      <c r="CE305" s="1">
        <v>1393.594</v>
      </c>
      <c r="CF305" s="1">
        <v>1447.544666666667</v>
      </c>
      <c r="CG305" s="1">
        <v>2.054898666666667</v>
      </c>
      <c r="CH305" s="1">
        <v>1411.296</v>
      </c>
      <c r="CI305" s="1">
        <v>25.04048</v>
      </c>
      <c r="CJ305" s="1">
        <v>2.694878</v>
      </c>
      <c r="CK305" s="1">
        <v>2.490498000000001</v>
      </c>
      <c r="CL305" s="1">
        <v>22.25391333333334</v>
      </c>
      <c r="CM305" s="1">
        <v>20.96456</v>
      </c>
      <c r="CN305" s="1">
        <v>1999.985333333334</v>
      </c>
      <c r="CO305" s="1">
        <v>0.9799936000000001</v>
      </c>
      <c r="CP305" s="1">
        <v>0.0200066</v>
      </c>
      <c r="CQ305" s="1">
        <v>0.0</v>
      </c>
      <c r="CR305" s="1">
        <v>2.642266666666667</v>
      </c>
      <c r="CS305" s="1">
        <v>0.0</v>
      </c>
      <c r="CT305" s="1">
        <v>22511.16666666666</v>
      </c>
      <c r="CU305" s="1">
        <v>17412.16</v>
      </c>
      <c r="CV305" s="1">
        <v>40.437</v>
      </c>
      <c r="CW305" s="1">
        <v>41.39980000000001</v>
      </c>
      <c r="CX305" s="1">
        <v>40.375</v>
      </c>
      <c r="CY305" s="1">
        <v>39.937</v>
      </c>
      <c r="CZ305" s="1">
        <v>40.604</v>
      </c>
      <c r="DA305" s="1">
        <v>1959.975333333333</v>
      </c>
      <c r="DB305" s="1">
        <v>40.01</v>
      </c>
      <c r="DC305" s="1">
        <v>0.0</v>
      </c>
      <c r="DD305" s="1">
        <v>1.6602245549E9</v>
      </c>
      <c r="DE305" s="1">
        <v>0.0</v>
      </c>
      <c r="DF305" s="1">
        <v>1.660224008E9</v>
      </c>
      <c r="DG305" s="1" t="s">
        <v>357</v>
      </c>
      <c r="DH305" s="1">
        <v>1.660224008E9</v>
      </c>
      <c r="DI305" s="1">
        <v>1.660224007E9</v>
      </c>
      <c r="DJ305" s="1">
        <v>1.0</v>
      </c>
      <c r="DK305" s="1">
        <v>0.091</v>
      </c>
      <c r="DL305" s="1">
        <v>-0.018</v>
      </c>
      <c r="DM305" s="1">
        <v>1.42</v>
      </c>
      <c r="DN305" s="1">
        <v>0.02</v>
      </c>
      <c r="DO305" s="1">
        <v>400.0</v>
      </c>
      <c r="DP305" s="1">
        <v>26.0</v>
      </c>
      <c r="DQ305" s="1">
        <v>0.31</v>
      </c>
      <c r="DR305" s="1">
        <v>0.11</v>
      </c>
      <c r="DS305" s="1">
        <v>12.60697657783381</v>
      </c>
      <c r="DT305" s="1">
        <v>2.674392414345544</v>
      </c>
      <c r="DU305" s="1">
        <v>0.2559306400777603</v>
      </c>
      <c r="DV305" s="1">
        <v>0.0</v>
      </c>
      <c r="DW305" s="1">
        <v>43.88664647313384</v>
      </c>
      <c r="DX305" s="1">
        <v>-0.3988626783553746</v>
      </c>
      <c r="DY305" s="1">
        <v>0.295013137212111</v>
      </c>
      <c r="DZ305" s="1">
        <v>0.0</v>
      </c>
      <c r="EA305" s="1">
        <v>-55.49668666666667</v>
      </c>
      <c r="EB305" s="1">
        <v>1.016265183537275</v>
      </c>
      <c r="EC305" s="1">
        <v>0.3775126520911435</v>
      </c>
      <c r="ED305" s="1">
        <v>0.0</v>
      </c>
      <c r="EE305" s="1">
        <v>1081.970582777169</v>
      </c>
      <c r="EF305" s="1">
        <v>223.3958477056636</v>
      </c>
      <c r="EG305" s="1">
        <v>16.95394147129551</v>
      </c>
      <c r="EH305" s="1">
        <v>0.0</v>
      </c>
      <c r="EI305" s="1">
        <v>2.06521025</v>
      </c>
      <c r="EJ305" s="1">
        <v>-0.1355640900562847</v>
      </c>
      <c r="EK305" s="1">
        <v>0.01856143845281122</v>
      </c>
      <c r="EL305" s="1">
        <v>1.0</v>
      </c>
      <c r="EM305" s="1">
        <v>1.932740144732738</v>
      </c>
      <c r="EN305" s="1">
        <v>-0.002348094342735041</v>
      </c>
      <c r="EO305" s="1">
        <v>5.95931035804588E-4</v>
      </c>
      <c r="EP305" s="1">
        <v>1.0</v>
      </c>
      <c r="EQ305" s="1">
        <v>2.0</v>
      </c>
      <c r="ER305" s="1">
        <v>6.0</v>
      </c>
      <c r="ES305" s="1" t="s">
        <v>393</v>
      </c>
      <c r="ET305" s="1">
        <v>2.94464</v>
      </c>
      <c r="EU305" s="1">
        <v>2.80106</v>
      </c>
      <c r="EV305" s="1">
        <v>0.205654</v>
      </c>
      <c r="EW305" s="1">
        <v>0.210507</v>
      </c>
      <c r="EX305" s="1">
        <v>0.117963</v>
      </c>
      <c r="EY305" s="1">
        <v>0.111684</v>
      </c>
      <c r="EZ305" s="1">
        <v>16331.8</v>
      </c>
      <c r="FA305" s="1">
        <v>17023.1</v>
      </c>
      <c r="FB305" s="1">
        <v>23899.7</v>
      </c>
      <c r="FC305" s="1">
        <v>25082.3</v>
      </c>
      <c r="FD305" s="1">
        <v>33737.5</v>
      </c>
      <c r="FE305" s="1">
        <v>35574.4</v>
      </c>
      <c r="FF305" s="1">
        <v>43560.4</v>
      </c>
      <c r="FG305" s="1">
        <v>46360.5</v>
      </c>
      <c r="FH305" s="1">
        <v>1.98867</v>
      </c>
      <c r="FI305" s="1">
        <v>1.91505</v>
      </c>
      <c r="FJ305" s="1">
        <v>0.131894</v>
      </c>
      <c r="FK305" s="1">
        <v>0.0</v>
      </c>
      <c r="FL305" s="1">
        <v>29.3102</v>
      </c>
      <c r="FM305" s="1">
        <v>999.9</v>
      </c>
      <c r="FN305" s="1">
        <v>69.6</v>
      </c>
      <c r="FO305" s="1">
        <v>31.8</v>
      </c>
      <c r="FP305" s="1">
        <v>33.0396</v>
      </c>
      <c r="FQ305" s="1">
        <v>64.144</v>
      </c>
      <c r="FR305" s="1">
        <v>25.6731</v>
      </c>
      <c r="FS305" s="1">
        <v>1.0</v>
      </c>
      <c r="FT305" s="1">
        <v>0.225389</v>
      </c>
      <c r="FU305" s="1">
        <v>0.451972</v>
      </c>
      <c r="FV305" s="1">
        <v>20.3241</v>
      </c>
      <c r="FW305" s="1">
        <v>5.2131</v>
      </c>
      <c r="FX305" s="1">
        <v>11.9075</v>
      </c>
      <c r="FY305" s="1">
        <v>5.003</v>
      </c>
      <c r="FZ305" s="1">
        <v>3.2897</v>
      </c>
      <c r="GA305" s="1">
        <v>9999.0</v>
      </c>
      <c r="GB305" s="1">
        <v>9999.0</v>
      </c>
      <c r="GC305" s="1">
        <v>9999.0</v>
      </c>
      <c r="GD305" s="1">
        <v>999.9</v>
      </c>
      <c r="GE305" s="1">
        <v>1.85944</v>
      </c>
      <c r="GF305" s="1">
        <v>1.85439</v>
      </c>
      <c r="GG305" s="1">
        <v>1.85759</v>
      </c>
      <c r="GH305" s="1">
        <v>1.85596</v>
      </c>
      <c r="GI305" s="1">
        <v>1.85483</v>
      </c>
      <c r="GJ305" s="1">
        <v>1.85453</v>
      </c>
      <c r="GK305" s="1">
        <v>1.85303</v>
      </c>
      <c r="GL305" s="1">
        <v>1.85627</v>
      </c>
      <c r="GM305" s="1">
        <v>0.0</v>
      </c>
      <c r="GN305" s="1">
        <v>0.0</v>
      </c>
      <c r="GO305" s="1">
        <v>0.0</v>
      </c>
      <c r="GP305" s="1">
        <v>0.0</v>
      </c>
      <c r="GQ305" s="1" t="s">
        <v>359</v>
      </c>
      <c r="GR305" s="1" t="s">
        <v>360</v>
      </c>
      <c r="GS305" s="1" t="s">
        <v>361</v>
      </c>
      <c r="GT305" s="1" t="s">
        <v>361</v>
      </c>
      <c r="GU305" s="1" t="s">
        <v>361</v>
      </c>
      <c r="GV305" s="1" t="s">
        <v>361</v>
      </c>
      <c r="GW305" s="1">
        <v>0.0</v>
      </c>
      <c r="GX305" s="1">
        <v>100.0</v>
      </c>
      <c r="GY305" s="1">
        <v>100.0</v>
      </c>
      <c r="GZ305" s="1">
        <v>2.69</v>
      </c>
      <c r="HA305" s="1">
        <v>0.0155</v>
      </c>
      <c r="HB305" s="1">
        <v>0.4508132229881339</v>
      </c>
      <c r="HC305" s="1">
        <v>0.002931838302181297</v>
      </c>
      <c r="HD305" s="1">
        <v>-1.375455985948503E-6</v>
      </c>
      <c r="HE305" s="1">
        <v>3.07004744371273E-10</v>
      </c>
      <c r="HF305" s="1">
        <v>-0.06116048014925604</v>
      </c>
      <c r="HG305" s="1">
        <v>0.0100384331276165</v>
      </c>
      <c r="HH305" s="1">
        <v>-3.153267371123071E-4</v>
      </c>
      <c r="HI305" s="1">
        <v>1.819468599177705E-6</v>
      </c>
      <c r="HJ305" s="1">
        <v>1.0</v>
      </c>
      <c r="HK305" s="1">
        <v>2112.0</v>
      </c>
      <c r="HL305" s="1">
        <v>3.0</v>
      </c>
      <c r="HM305" s="1">
        <v>29.0</v>
      </c>
      <c r="HN305" s="1">
        <v>9.1</v>
      </c>
      <c r="HO305" s="1">
        <v>9.2</v>
      </c>
      <c r="HP305" s="1">
        <v>2.95532</v>
      </c>
      <c r="HQ305" s="1">
        <v>2.24854</v>
      </c>
      <c r="HR305" s="1">
        <v>1.4978</v>
      </c>
      <c r="HS305" s="1">
        <v>2.30347</v>
      </c>
      <c r="HT305" s="1">
        <v>1.54785</v>
      </c>
      <c r="HU305" s="1">
        <v>2.39502</v>
      </c>
      <c r="HV305" s="1">
        <v>35.7078</v>
      </c>
      <c r="HW305" s="1">
        <v>15.568</v>
      </c>
      <c r="HX305" s="1">
        <v>18.0</v>
      </c>
      <c r="HY305" s="1">
        <v>500.86</v>
      </c>
      <c r="HZ305" s="1">
        <v>519.295</v>
      </c>
      <c r="IA305" s="1">
        <v>28.5686</v>
      </c>
      <c r="IB305" s="1">
        <v>29.9991</v>
      </c>
      <c r="IC305" s="1">
        <v>30.0004</v>
      </c>
      <c r="ID305" s="1">
        <v>29.7617</v>
      </c>
      <c r="IE305" s="1">
        <v>29.851</v>
      </c>
      <c r="IF305" s="1">
        <v>59.1603</v>
      </c>
      <c r="IG305" s="1">
        <v>27.3651</v>
      </c>
      <c r="IH305" s="1">
        <v>80.5347</v>
      </c>
      <c r="II305" s="1">
        <v>28.5673</v>
      </c>
      <c r="IJ305" s="1">
        <v>1478.4</v>
      </c>
      <c r="IK305" s="1">
        <v>25.1099</v>
      </c>
      <c r="IL305" s="1">
        <v>100.742</v>
      </c>
      <c r="IM305" s="1">
        <v>100.48</v>
      </c>
      <c r="IN305" s="1" t="s">
        <v>362</v>
      </c>
    </row>
    <row r="306" ht="15.75" customHeight="1">
      <c r="A306" s="1">
        <v>290.0</v>
      </c>
      <c r="B306" s="1">
        <v>1.6602245576E9</v>
      </c>
      <c r="C306" s="1">
        <v>570.5999999046326</v>
      </c>
      <c r="D306" s="1" t="s">
        <v>915</v>
      </c>
      <c r="E306" s="1" t="s">
        <v>916</v>
      </c>
      <c r="F306" s="1">
        <v>1.0</v>
      </c>
      <c r="G306" s="1" t="s">
        <v>349</v>
      </c>
      <c r="H306" s="1" t="s">
        <v>350</v>
      </c>
      <c r="I306" s="1" t="s">
        <v>351</v>
      </c>
      <c r="J306" s="1" t="s">
        <v>352</v>
      </c>
      <c r="K306" s="1" t="s">
        <v>353</v>
      </c>
      <c r="L306" s="1" t="s">
        <v>354</v>
      </c>
      <c r="M306" s="1" t="s">
        <v>355</v>
      </c>
      <c r="N306" s="1">
        <v>1.66022454975625E9</v>
      </c>
      <c r="O306" s="1">
        <f t="shared" si="1"/>
        <v>0.001760687233</v>
      </c>
      <c r="P306" s="1">
        <f t="shared" si="2"/>
        <v>1.760687233</v>
      </c>
      <c r="Q306" s="1">
        <f t="shared" si="3"/>
        <v>12.68328311</v>
      </c>
      <c r="R306" s="1">
        <f t="shared" si="4"/>
        <v>1363.36875</v>
      </c>
      <c r="S306" s="1">
        <f t="shared" si="5"/>
        <v>1092.144557</v>
      </c>
      <c r="T306" s="1">
        <f t="shared" si="6"/>
        <v>108.7328491</v>
      </c>
      <c r="U306" s="1">
        <f t="shared" si="7"/>
        <v>135.7356658</v>
      </c>
      <c r="V306" s="1">
        <f t="shared" si="8"/>
        <v>0.08883898073</v>
      </c>
      <c r="W306" s="1">
        <f t="shared" si="9"/>
        <v>2.92039086</v>
      </c>
      <c r="X306" s="1">
        <f t="shared" si="10"/>
        <v>0.08736447913</v>
      </c>
      <c r="Y306" s="1">
        <f t="shared" si="11"/>
        <v>0.05473323903</v>
      </c>
      <c r="Z306" s="1">
        <f t="shared" si="12"/>
        <v>321.5162798</v>
      </c>
      <c r="AA306" s="1">
        <f t="shared" si="13"/>
        <v>32.44480639</v>
      </c>
      <c r="AB306" s="1">
        <f t="shared" si="14"/>
        <v>31.45691875</v>
      </c>
      <c r="AC306" s="1">
        <f t="shared" si="15"/>
        <v>4.630252569</v>
      </c>
      <c r="AD306" s="1">
        <f t="shared" si="16"/>
        <v>59.77438126</v>
      </c>
      <c r="AE306" s="1">
        <f t="shared" si="17"/>
        <v>2.697645165</v>
      </c>
      <c r="AF306" s="1">
        <f t="shared" si="18"/>
        <v>4.513045736</v>
      </c>
      <c r="AG306" s="1">
        <f t="shared" si="19"/>
        <v>1.932607404</v>
      </c>
      <c r="AH306" s="1">
        <f t="shared" si="20"/>
        <v>-77.64630697</v>
      </c>
      <c r="AI306" s="1">
        <f t="shared" si="21"/>
        <v>-70.91873221</v>
      </c>
      <c r="AJ306" s="1">
        <f t="shared" si="22"/>
        <v>-5.465687801</v>
      </c>
      <c r="AK306" s="1">
        <f t="shared" si="23"/>
        <v>167.4855528</v>
      </c>
      <c r="AL306" s="1">
        <f t="shared" si="24"/>
        <v>43.77338498</v>
      </c>
      <c r="AM306" s="1">
        <f t="shared" si="25"/>
        <v>1.759592351</v>
      </c>
      <c r="AN306" s="1">
        <f t="shared" si="26"/>
        <v>12.68328311</v>
      </c>
      <c r="AO306" s="1">
        <v>1479.634225745308</v>
      </c>
      <c r="AP306" s="1">
        <v>1438.559757575758</v>
      </c>
      <c r="AQ306" s="1">
        <v>4.984407734356689</v>
      </c>
      <c r="AR306" s="1">
        <v>64.96869328460993</v>
      </c>
      <c r="AS306" s="1">
        <f t="shared" si="27"/>
        <v>1.760687233</v>
      </c>
      <c r="AT306" s="1">
        <v>25.04056663429614</v>
      </c>
      <c r="AU306" s="1">
        <v>27.09568181818182</v>
      </c>
      <c r="AV306" s="1">
        <v>-3.642825379753141E-6</v>
      </c>
      <c r="AW306" s="1">
        <v>84.42991726890527</v>
      </c>
      <c r="AX306" s="1">
        <v>0.0</v>
      </c>
      <c r="AY306" s="1">
        <v>0.0</v>
      </c>
      <c r="AZ306" s="1">
        <f t="shared" si="28"/>
        <v>1</v>
      </c>
      <c r="BA306" s="1">
        <f t="shared" si="29"/>
        <v>0</v>
      </c>
      <c r="BB306" s="1">
        <f t="shared" si="30"/>
        <v>51907.93478</v>
      </c>
      <c r="BC306" s="1">
        <f t="shared" si="31"/>
        <v>1999.998125</v>
      </c>
      <c r="BD306" s="1">
        <f t="shared" si="32"/>
        <v>1681.198725</v>
      </c>
      <c r="BE306" s="1">
        <f t="shared" si="33"/>
        <v>0.8406001506</v>
      </c>
      <c r="BF306" s="1">
        <f t="shared" si="34"/>
        <v>0.1607582906</v>
      </c>
      <c r="BG306" s="1">
        <v>6.0</v>
      </c>
      <c r="BH306" s="1">
        <v>0.5</v>
      </c>
      <c r="BI306" s="1" t="s">
        <v>356</v>
      </c>
      <c r="BJ306" s="1">
        <v>2.0</v>
      </c>
      <c r="BK306" s="1" t="b">
        <v>1</v>
      </c>
      <c r="BL306" s="1">
        <v>1.66022454975625E9</v>
      </c>
      <c r="BM306" s="1">
        <v>1363.36875</v>
      </c>
      <c r="BN306" s="1">
        <v>1418.7625</v>
      </c>
      <c r="BO306" s="1">
        <v>27.0959375</v>
      </c>
      <c r="BP306" s="1">
        <v>25.042125</v>
      </c>
      <c r="BQ306" s="1">
        <v>1360.700625</v>
      </c>
      <c r="BR306" s="1">
        <v>27.08035</v>
      </c>
      <c r="BS306" s="1">
        <v>500.1180625</v>
      </c>
      <c r="BT306" s="1">
        <v>99.4591125</v>
      </c>
      <c r="BU306" s="1">
        <v>0.0999141875</v>
      </c>
      <c r="BV306" s="1">
        <v>31.00648125</v>
      </c>
      <c r="BW306" s="1">
        <v>31.45691875</v>
      </c>
      <c r="BX306" s="1">
        <v>999.9</v>
      </c>
      <c r="BY306" s="1">
        <v>0.0</v>
      </c>
      <c r="BZ306" s="1">
        <v>0.0</v>
      </c>
      <c r="CA306" s="1">
        <v>10001.981875</v>
      </c>
      <c r="CB306" s="1">
        <v>0.0</v>
      </c>
      <c r="CC306" s="1">
        <v>7.564466875000001</v>
      </c>
      <c r="CD306" s="1">
        <v>-55.39356875</v>
      </c>
      <c r="CE306" s="1">
        <v>1401.339375</v>
      </c>
      <c r="CF306" s="1">
        <v>1455.205625</v>
      </c>
      <c r="CG306" s="1">
        <v>2.053815625</v>
      </c>
      <c r="CH306" s="1">
        <v>1418.7625</v>
      </c>
      <c r="CI306" s="1">
        <v>25.042125</v>
      </c>
      <c r="CJ306" s="1">
        <v>2.69493875</v>
      </c>
      <c r="CK306" s="1">
        <v>2.490665625</v>
      </c>
      <c r="CL306" s="1">
        <v>22.2542875</v>
      </c>
      <c r="CM306" s="1">
        <v>20.96565625</v>
      </c>
      <c r="CN306" s="1">
        <v>1999.998125</v>
      </c>
      <c r="CO306" s="1">
        <v>0.97999375</v>
      </c>
      <c r="CP306" s="1">
        <v>0.02000645</v>
      </c>
      <c r="CQ306" s="1">
        <v>0.0</v>
      </c>
      <c r="CR306" s="1">
        <v>2.6005</v>
      </c>
      <c r="CS306" s="1">
        <v>0.0</v>
      </c>
      <c r="CT306" s="1">
        <v>22509.81875</v>
      </c>
      <c r="CU306" s="1">
        <v>17412.275</v>
      </c>
      <c r="CV306" s="1">
        <v>40.437</v>
      </c>
      <c r="CW306" s="1">
        <v>41.406</v>
      </c>
      <c r="CX306" s="1">
        <v>40.375</v>
      </c>
      <c r="CY306" s="1">
        <v>39.937</v>
      </c>
      <c r="CZ306" s="1">
        <v>40.6053125</v>
      </c>
      <c r="DA306" s="1">
        <v>1959.988125</v>
      </c>
      <c r="DB306" s="1">
        <v>40.01</v>
      </c>
      <c r="DC306" s="1">
        <v>0.0</v>
      </c>
      <c r="DD306" s="1">
        <v>1.6602245561E9</v>
      </c>
      <c r="DE306" s="1">
        <v>0.0</v>
      </c>
      <c r="DF306" s="1">
        <v>1.660224008E9</v>
      </c>
      <c r="DG306" s="1" t="s">
        <v>357</v>
      </c>
      <c r="DH306" s="1">
        <v>1.660224008E9</v>
      </c>
      <c r="DI306" s="1">
        <v>1.660224007E9</v>
      </c>
      <c r="DJ306" s="1">
        <v>1.0</v>
      </c>
      <c r="DK306" s="1">
        <v>0.091</v>
      </c>
      <c r="DL306" s="1">
        <v>-0.018</v>
      </c>
      <c r="DM306" s="1">
        <v>1.42</v>
      </c>
      <c r="DN306" s="1">
        <v>0.02</v>
      </c>
      <c r="DO306" s="1">
        <v>400.0</v>
      </c>
      <c r="DP306" s="1">
        <v>26.0</v>
      </c>
      <c r="DQ306" s="1">
        <v>0.31</v>
      </c>
      <c r="DR306" s="1">
        <v>0.11</v>
      </c>
      <c r="DS306" s="1">
        <v>12.65097021456595</v>
      </c>
      <c r="DT306" s="1">
        <v>2.207040029647142</v>
      </c>
      <c r="DU306" s="1">
        <v>0.2275107653653497</v>
      </c>
      <c r="DV306" s="1">
        <v>0.0</v>
      </c>
      <c r="DW306" s="1">
        <v>43.84944653459069</v>
      </c>
      <c r="DX306" s="1">
        <v>-1.82774297447111</v>
      </c>
      <c r="DY306" s="1">
        <v>0.3499571995623281</v>
      </c>
      <c r="DZ306" s="1">
        <v>0.0</v>
      </c>
      <c r="EA306" s="1">
        <v>-55.45897000000001</v>
      </c>
      <c r="EB306" s="1">
        <v>2.709562625139056</v>
      </c>
      <c r="EC306" s="1">
        <v>0.4271190288042278</v>
      </c>
      <c r="ED306" s="1">
        <v>0.0</v>
      </c>
      <c r="EE306" s="1">
        <v>1085.741367844667</v>
      </c>
      <c r="EF306" s="1">
        <v>235.8243121500524</v>
      </c>
      <c r="EG306" s="1">
        <v>17.85116440952093</v>
      </c>
      <c r="EH306" s="1">
        <v>0.0</v>
      </c>
      <c r="EI306" s="1">
        <v>2.06283425</v>
      </c>
      <c r="EJ306" s="1">
        <v>-0.1078353095684827</v>
      </c>
      <c r="EK306" s="1">
        <v>0.01647275354752505</v>
      </c>
      <c r="EL306" s="1">
        <v>1.0</v>
      </c>
      <c r="EM306" s="1">
        <v>1.932642317108288</v>
      </c>
      <c r="EN306" s="1">
        <v>-0.004378381516980503</v>
      </c>
      <c r="EO306" s="1">
        <v>6.993847176038861E-4</v>
      </c>
      <c r="EP306" s="1">
        <v>1.0</v>
      </c>
      <c r="EQ306" s="1">
        <v>2.0</v>
      </c>
      <c r="ER306" s="1">
        <v>6.0</v>
      </c>
      <c r="ES306" s="1" t="s">
        <v>393</v>
      </c>
      <c r="ET306" s="1">
        <v>2.94446</v>
      </c>
      <c r="EU306" s="1">
        <v>2.80119</v>
      </c>
      <c r="EV306" s="1">
        <v>0.206297</v>
      </c>
      <c r="EW306" s="1">
        <v>0.21116</v>
      </c>
      <c r="EX306" s="1">
        <v>0.117953</v>
      </c>
      <c r="EY306" s="1">
        <v>0.111687</v>
      </c>
      <c r="EZ306" s="1">
        <v>16318.6</v>
      </c>
      <c r="FA306" s="1">
        <v>17008.9</v>
      </c>
      <c r="FB306" s="1">
        <v>23899.7</v>
      </c>
      <c r="FC306" s="1">
        <v>25082.1</v>
      </c>
      <c r="FD306" s="1">
        <v>33737.9</v>
      </c>
      <c r="FE306" s="1">
        <v>35574.0</v>
      </c>
      <c r="FF306" s="1">
        <v>43560.4</v>
      </c>
      <c r="FG306" s="1">
        <v>46360.0</v>
      </c>
      <c r="FH306" s="1">
        <v>1.98862</v>
      </c>
      <c r="FI306" s="1">
        <v>1.91507</v>
      </c>
      <c r="FJ306" s="1">
        <v>0.131853</v>
      </c>
      <c r="FK306" s="1">
        <v>0.0</v>
      </c>
      <c r="FL306" s="1">
        <v>29.3114</v>
      </c>
      <c r="FM306" s="1">
        <v>999.9</v>
      </c>
      <c r="FN306" s="1">
        <v>69.6</v>
      </c>
      <c r="FO306" s="1">
        <v>31.8</v>
      </c>
      <c r="FP306" s="1">
        <v>33.0404</v>
      </c>
      <c r="FQ306" s="1">
        <v>64.224</v>
      </c>
      <c r="FR306" s="1">
        <v>26.5024</v>
      </c>
      <c r="FS306" s="1">
        <v>1.0</v>
      </c>
      <c r="FT306" s="1">
        <v>0.225559</v>
      </c>
      <c r="FU306" s="1">
        <v>0.452538</v>
      </c>
      <c r="FV306" s="1">
        <v>20.324</v>
      </c>
      <c r="FW306" s="1">
        <v>5.2128</v>
      </c>
      <c r="FX306" s="1">
        <v>11.9074</v>
      </c>
      <c r="FY306" s="1">
        <v>5.00285</v>
      </c>
      <c r="FZ306" s="1">
        <v>3.2897</v>
      </c>
      <c r="GA306" s="1">
        <v>9999.0</v>
      </c>
      <c r="GB306" s="1">
        <v>9999.0</v>
      </c>
      <c r="GC306" s="1">
        <v>9999.0</v>
      </c>
      <c r="GD306" s="1">
        <v>999.9</v>
      </c>
      <c r="GE306" s="1">
        <v>1.85944</v>
      </c>
      <c r="GF306" s="1">
        <v>1.85439</v>
      </c>
      <c r="GG306" s="1">
        <v>1.85759</v>
      </c>
      <c r="GH306" s="1">
        <v>1.85596</v>
      </c>
      <c r="GI306" s="1">
        <v>1.85483</v>
      </c>
      <c r="GJ306" s="1">
        <v>1.85454</v>
      </c>
      <c r="GK306" s="1">
        <v>1.85303</v>
      </c>
      <c r="GL306" s="1">
        <v>1.8563</v>
      </c>
      <c r="GM306" s="1">
        <v>0.0</v>
      </c>
      <c r="GN306" s="1">
        <v>0.0</v>
      </c>
      <c r="GO306" s="1">
        <v>0.0</v>
      </c>
      <c r="GP306" s="1">
        <v>0.0</v>
      </c>
      <c r="GQ306" s="1" t="s">
        <v>359</v>
      </c>
      <c r="GR306" s="1" t="s">
        <v>360</v>
      </c>
      <c r="GS306" s="1" t="s">
        <v>361</v>
      </c>
      <c r="GT306" s="1" t="s">
        <v>361</v>
      </c>
      <c r="GU306" s="1" t="s">
        <v>361</v>
      </c>
      <c r="GV306" s="1" t="s">
        <v>361</v>
      </c>
      <c r="GW306" s="1">
        <v>0.0</v>
      </c>
      <c r="GX306" s="1">
        <v>100.0</v>
      </c>
      <c r="GY306" s="1">
        <v>100.0</v>
      </c>
      <c r="GZ306" s="1">
        <v>2.7</v>
      </c>
      <c r="HA306" s="1">
        <v>0.0156</v>
      </c>
      <c r="HB306" s="1">
        <v>0.4508132229881339</v>
      </c>
      <c r="HC306" s="1">
        <v>0.002931838302181297</v>
      </c>
      <c r="HD306" s="1">
        <v>-1.375455985948503E-6</v>
      </c>
      <c r="HE306" s="1">
        <v>3.07004744371273E-10</v>
      </c>
      <c r="HF306" s="1">
        <v>-0.06116048014925604</v>
      </c>
      <c r="HG306" s="1">
        <v>0.0100384331276165</v>
      </c>
      <c r="HH306" s="1">
        <v>-3.153267371123071E-4</v>
      </c>
      <c r="HI306" s="1">
        <v>1.819468599177705E-6</v>
      </c>
      <c r="HJ306" s="1">
        <v>1.0</v>
      </c>
      <c r="HK306" s="1">
        <v>2112.0</v>
      </c>
      <c r="HL306" s="1">
        <v>3.0</v>
      </c>
      <c r="HM306" s="1">
        <v>29.0</v>
      </c>
      <c r="HN306" s="1">
        <v>9.2</v>
      </c>
      <c r="HO306" s="1">
        <v>9.2</v>
      </c>
      <c r="HP306" s="1">
        <v>2.96875</v>
      </c>
      <c r="HQ306" s="1">
        <v>2.26562</v>
      </c>
      <c r="HR306" s="1">
        <v>1.4978</v>
      </c>
      <c r="HS306" s="1">
        <v>2.30347</v>
      </c>
      <c r="HT306" s="1">
        <v>1.54785</v>
      </c>
      <c r="HU306" s="1">
        <v>2.40967</v>
      </c>
      <c r="HV306" s="1">
        <v>35.7078</v>
      </c>
      <c r="HW306" s="1">
        <v>15.5592</v>
      </c>
      <c r="HX306" s="1">
        <v>18.0</v>
      </c>
      <c r="HY306" s="1">
        <v>500.84</v>
      </c>
      <c r="HZ306" s="1">
        <v>519.324</v>
      </c>
      <c r="IA306" s="1">
        <v>28.5672</v>
      </c>
      <c r="IB306" s="1">
        <v>30.0004</v>
      </c>
      <c r="IC306" s="1">
        <v>30.0005</v>
      </c>
      <c r="ID306" s="1">
        <v>29.7629</v>
      </c>
      <c r="IE306" s="1">
        <v>29.8525</v>
      </c>
      <c r="IF306" s="1">
        <v>59.4232</v>
      </c>
      <c r="IG306" s="1">
        <v>27.3651</v>
      </c>
      <c r="IH306" s="1">
        <v>80.5347</v>
      </c>
      <c r="II306" s="1">
        <v>28.5673</v>
      </c>
      <c r="IJ306" s="1">
        <v>1488.5</v>
      </c>
      <c r="IK306" s="1">
        <v>25.1172</v>
      </c>
      <c r="IL306" s="1">
        <v>100.742</v>
      </c>
      <c r="IM306" s="1">
        <v>100.479</v>
      </c>
      <c r="IN306" s="1" t="s">
        <v>362</v>
      </c>
    </row>
    <row r="307" ht="15.75" customHeight="1">
      <c r="A307" s="1">
        <v>291.0</v>
      </c>
      <c r="B307" s="1">
        <v>1.6602245586E9</v>
      </c>
      <c r="C307" s="1">
        <v>571.5999999046326</v>
      </c>
      <c r="D307" s="1" t="s">
        <v>917</v>
      </c>
      <c r="E307" s="1" t="s">
        <v>918</v>
      </c>
      <c r="F307" s="1">
        <v>1.0</v>
      </c>
      <c r="G307" s="1" t="s">
        <v>349</v>
      </c>
      <c r="H307" s="1" t="s">
        <v>350</v>
      </c>
      <c r="I307" s="1" t="s">
        <v>351</v>
      </c>
      <c r="J307" s="1" t="s">
        <v>352</v>
      </c>
      <c r="K307" s="1" t="s">
        <v>353</v>
      </c>
      <c r="L307" s="1" t="s">
        <v>354</v>
      </c>
      <c r="M307" s="1" t="s">
        <v>355</v>
      </c>
      <c r="N307" s="1">
        <v>1.660224551266666E9</v>
      </c>
      <c r="O307" s="1">
        <f t="shared" si="1"/>
        <v>0.00175761306</v>
      </c>
      <c r="P307" s="1">
        <f t="shared" si="2"/>
        <v>1.75761306</v>
      </c>
      <c r="Q307" s="1">
        <f t="shared" si="3"/>
        <v>12.71843565</v>
      </c>
      <c r="R307" s="1">
        <f t="shared" si="4"/>
        <v>1370.859333</v>
      </c>
      <c r="S307" s="1">
        <f t="shared" si="5"/>
        <v>1098.36442</v>
      </c>
      <c r="T307" s="1">
        <f t="shared" si="6"/>
        <v>109.3523072</v>
      </c>
      <c r="U307" s="1">
        <f t="shared" si="7"/>
        <v>136.4816888</v>
      </c>
      <c r="V307" s="1">
        <f t="shared" si="8"/>
        <v>0.08868116777</v>
      </c>
      <c r="W307" s="1">
        <f t="shared" si="9"/>
        <v>2.920308501</v>
      </c>
      <c r="X307" s="1">
        <f t="shared" si="10"/>
        <v>0.0872118127</v>
      </c>
      <c r="Y307" s="1">
        <f t="shared" si="11"/>
        <v>0.05463737072</v>
      </c>
      <c r="Z307" s="1">
        <f t="shared" si="12"/>
        <v>321.516579</v>
      </c>
      <c r="AA307" s="1">
        <f t="shared" si="13"/>
        <v>32.4452912</v>
      </c>
      <c r="AB307" s="1">
        <f t="shared" si="14"/>
        <v>31.45724667</v>
      </c>
      <c r="AC307" s="1">
        <f t="shared" si="15"/>
        <v>4.630338851</v>
      </c>
      <c r="AD307" s="1">
        <f t="shared" si="16"/>
        <v>59.77738917</v>
      </c>
      <c r="AE307" s="1">
        <f t="shared" si="17"/>
        <v>2.697726373</v>
      </c>
      <c r="AF307" s="1">
        <f t="shared" si="18"/>
        <v>4.512954499</v>
      </c>
      <c r="AG307" s="1">
        <f t="shared" si="19"/>
        <v>1.932612478</v>
      </c>
      <c r="AH307" s="1">
        <f t="shared" si="20"/>
        <v>-77.51073594</v>
      </c>
      <c r="AI307" s="1">
        <f t="shared" si="21"/>
        <v>-71.02418479</v>
      </c>
      <c r="AJ307" s="1">
        <f t="shared" si="22"/>
        <v>-5.473968665</v>
      </c>
      <c r="AK307" s="1">
        <f t="shared" si="23"/>
        <v>167.5076896</v>
      </c>
      <c r="AL307" s="1">
        <f t="shared" si="24"/>
        <v>43.73411069</v>
      </c>
      <c r="AM307" s="1">
        <f t="shared" si="25"/>
        <v>1.759364132</v>
      </c>
      <c r="AN307" s="1">
        <f t="shared" si="26"/>
        <v>12.71843565</v>
      </c>
      <c r="AO307" s="1">
        <v>1484.587067277675</v>
      </c>
      <c r="AP307" s="1">
        <v>1443.524909090909</v>
      </c>
      <c r="AQ307" s="1">
        <v>4.973428021510339</v>
      </c>
      <c r="AR307" s="1">
        <v>64.96869328460993</v>
      </c>
      <c r="AS307" s="1">
        <f t="shared" si="27"/>
        <v>1.75761306</v>
      </c>
      <c r="AT307" s="1">
        <v>25.04189026185915</v>
      </c>
      <c r="AU307" s="1">
        <v>27.09366363636363</v>
      </c>
      <c r="AV307" s="1">
        <v>-3.6776121521312E-5</v>
      </c>
      <c r="AW307" s="1">
        <v>84.42991726890527</v>
      </c>
      <c r="AX307" s="1">
        <v>0.0</v>
      </c>
      <c r="AY307" s="1">
        <v>0.0</v>
      </c>
      <c r="AZ307" s="1">
        <f t="shared" si="28"/>
        <v>1</v>
      </c>
      <c r="BA307" s="1">
        <f t="shared" si="29"/>
        <v>0</v>
      </c>
      <c r="BB307" s="1">
        <f t="shared" si="30"/>
        <v>51905.65785</v>
      </c>
      <c r="BC307" s="1">
        <f t="shared" si="31"/>
        <v>2000</v>
      </c>
      <c r="BD307" s="1">
        <f t="shared" si="32"/>
        <v>1681.2003</v>
      </c>
      <c r="BE307" s="1">
        <f t="shared" si="33"/>
        <v>0.84060015</v>
      </c>
      <c r="BF307" s="1">
        <f t="shared" si="34"/>
        <v>0.1607582895</v>
      </c>
      <c r="BG307" s="1">
        <v>6.0</v>
      </c>
      <c r="BH307" s="1">
        <v>0.5</v>
      </c>
      <c r="BI307" s="1" t="s">
        <v>356</v>
      </c>
      <c r="BJ307" s="1">
        <v>2.0</v>
      </c>
      <c r="BK307" s="1" t="b">
        <v>1</v>
      </c>
      <c r="BL307" s="1">
        <v>1.660224551266666E9</v>
      </c>
      <c r="BM307" s="1">
        <v>1370.859333333333</v>
      </c>
      <c r="BN307" s="1">
        <v>1426.222</v>
      </c>
      <c r="BO307" s="1">
        <v>27.09670000000001</v>
      </c>
      <c r="BP307" s="1">
        <v>25.04313333333334</v>
      </c>
      <c r="BQ307" s="1">
        <v>1368.184666666667</v>
      </c>
      <c r="BR307" s="1">
        <v>27.08112</v>
      </c>
      <c r="BS307" s="1">
        <v>500.1126666666667</v>
      </c>
      <c r="BT307" s="1">
        <v>99.45928666666667</v>
      </c>
      <c r="BU307" s="1">
        <v>0.09993543333333332</v>
      </c>
      <c r="BV307" s="1">
        <v>31.00612666666667</v>
      </c>
      <c r="BW307" s="1">
        <v>31.45724666666667</v>
      </c>
      <c r="BX307" s="1">
        <v>999.8999999999999</v>
      </c>
      <c r="BY307" s="1">
        <v>0.0</v>
      </c>
      <c r="BZ307" s="1">
        <v>0.0</v>
      </c>
      <c r="CA307" s="1">
        <v>10001.494</v>
      </c>
      <c r="CB307" s="1">
        <v>0.0</v>
      </c>
      <c r="CC307" s="1">
        <v>7.563165333333334</v>
      </c>
      <c r="CD307" s="1">
        <v>-55.36254</v>
      </c>
      <c r="CE307" s="1">
        <v>1409.039333333333</v>
      </c>
      <c r="CF307" s="1">
        <v>1462.858</v>
      </c>
      <c r="CG307" s="1">
        <v>2.053572666666667</v>
      </c>
      <c r="CH307" s="1">
        <v>1426.222</v>
      </c>
      <c r="CI307" s="1">
        <v>25.04313333333334</v>
      </c>
      <c r="CJ307" s="1">
        <v>2.69502</v>
      </c>
      <c r="CK307" s="1">
        <v>2.49077</v>
      </c>
      <c r="CL307" s="1">
        <v>22.25478</v>
      </c>
      <c r="CM307" s="1">
        <v>20.96633333333333</v>
      </c>
      <c r="CN307" s="1">
        <v>2000.0</v>
      </c>
      <c r="CO307" s="1">
        <v>0.9799938000000001</v>
      </c>
      <c r="CP307" s="1">
        <v>0.0200064</v>
      </c>
      <c r="CQ307" s="1">
        <v>0.0</v>
      </c>
      <c r="CR307" s="1">
        <v>2.540999999999999</v>
      </c>
      <c r="CS307" s="1">
        <v>0.0</v>
      </c>
      <c r="CT307" s="1">
        <v>22508.4</v>
      </c>
      <c r="CU307" s="1">
        <v>17412.3</v>
      </c>
      <c r="CV307" s="1">
        <v>40.437</v>
      </c>
      <c r="CW307" s="1">
        <v>41.41220000000001</v>
      </c>
      <c r="CX307" s="1">
        <v>40.375</v>
      </c>
      <c r="CY307" s="1">
        <v>39.937</v>
      </c>
      <c r="CZ307" s="1">
        <v>40.5998</v>
      </c>
      <c r="DA307" s="1">
        <v>1959.99</v>
      </c>
      <c r="DB307" s="1">
        <v>40.01</v>
      </c>
      <c r="DC307" s="1">
        <v>0.0</v>
      </c>
      <c r="DD307" s="1">
        <v>1.6602245573E9</v>
      </c>
      <c r="DE307" s="1">
        <v>0.0</v>
      </c>
      <c r="DF307" s="1">
        <v>1.660224008E9</v>
      </c>
      <c r="DG307" s="1" t="s">
        <v>357</v>
      </c>
      <c r="DH307" s="1">
        <v>1.660224008E9</v>
      </c>
      <c r="DI307" s="1">
        <v>1.660224007E9</v>
      </c>
      <c r="DJ307" s="1">
        <v>1.0</v>
      </c>
      <c r="DK307" s="1">
        <v>0.091</v>
      </c>
      <c r="DL307" s="1">
        <v>-0.018</v>
      </c>
      <c r="DM307" s="1">
        <v>1.42</v>
      </c>
      <c r="DN307" s="1">
        <v>0.02</v>
      </c>
      <c r="DO307" s="1">
        <v>400.0</v>
      </c>
      <c r="DP307" s="1">
        <v>26.0</v>
      </c>
      <c r="DQ307" s="1">
        <v>0.31</v>
      </c>
      <c r="DR307" s="1">
        <v>0.11</v>
      </c>
      <c r="DS307" s="1">
        <v>12.69878641832909</v>
      </c>
      <c r="DT307" s="1">
        <v>1.274498390524725</v>
      </c>
      <c r="DU307" s="1">
        <v>0.1776130629730902</v>
      </c>
      <c r="DV307" s="1">
        <v>0.0</v>
      </c>
      <c r="DW307" s="1">
        <v>43.79692070157204</v>
      </c>
      <c r="DX307" s="1">
        <v>-3.777927144852987</v>
      </c>
      <c r="DY307" s="1">
        <v>0.4057362987854626</v>
      </c>
      <c r="DZ307" s="1">
        <v>0.0</v>
      </c>
      <c r="EA307" s="1">
        <v>-55.40770967741936</v>
      </c>
      <c r="EB307" s="1">
        <v>3.795614516129247</v>
      </c>
      <c r="EC307" s="1">
        <v>0.4558460191031113</v>
      </c>
      <c r="ED307" s="1">
        <v>0.0</v>
      </c>
      <c r="EE307" s="1">
        <v>1092.728810976621</v>
      </c>
      <c r="EF307" s="1">
        <v>259.4260968898956</v>
      </c>
      <c r="EG307" s="1">
        <v>18.91584374375588</v>
      </c>
      <c r="EH307" s="1">
        <v>0.0</v>
      </c>
      <c r="EI307" s="1">
        <v>2.060166585365854</v>
      </c>
      <c r="EJ307" s="1">
        <v>-0.07919080139372793</v>
      </c>
      <c r="EK307" s="1">
        <v>0.01400308443544231</v>
      </c>
      <c r="EL307" s="1">
        <v>1.0</v>
      </c>
      <c r="EM307" s="1">
        <v>1.932586187211254</v>
      </c>
      <c r="EN307" s="1">
        <v>-0.005227356800039435</v>
      </c>
      <c r="EO307" s="1">
        <v>7.194916271867912E-4</v>
      </c>
      <c r="EP307" s="1">
        <v>1.0</v>
      </c>
      <c r="EQ307" s="1">
        <v>2.0</v>
      </c>
      <c r="ER307" s="1">
        <v>6.0</v>
      </c>
      <c r="ES307" s="1" t="s">
        <v>393</v>
      </c>
      <c r="ET307" s="1">
        <v>2.94463</v>
      </c>
      <c r="EU307" s="1">
        <v>2.80125</v>
      </c>
      <c r="EV307" s="1">
        <v>0.206728</v>
      </c>
      <c r="EW307" s="1">
        <v>0.211598</v>
      </c>
      <c r="EX307" s="1">
        <v>0.11795</v>
      </c>
      <c r="EY307" s="1">
        <v>0.111688</v>
      </c>
      <c r="EZ307" s="1">
        <v>16309.8</v>
      </c>
      <c r="FA307" s="1">
        <v>16999.4</v>
      </c>
      <c r="FB307" s="1">
        <v>23899.9</v>
      </c>
      <c r="FC307" s="1">
        <v>25082.1</v>
      </c>
      <c r="FD307" s="1">
        <v>33738.0</v>
      </c>
      <c r="FE307" s="1">
        <v>35573.9</v>
      </c>
      <c r="FF307" s="1">
        <v>43560.3</v>
      </c>
      <c r="FG307" s="1">
        <v>46359.9</v>
      </c>
      <c r="FH307" s="1">
        <v>1.9886</v>
      </c>
      <c r="FI307" s="1">
        <v>1.91515</v>
      </c>
      <c r="FJ307" s="1">
        <v>0.132039</v>
      </c>
      <c r="FK307" s="1">
        <v>0.0</v>
      </c>
      <c r="FL307" s="1">
        <v>29.3121</v>
      </c>
      <c r="FM307" s="1">
        <v>999.9</v>
      </c>
      <c r="FN307" s="1">
        <v>69.6</v>
      </c>
      <c r="FO307" s="1">
        <v>31.8</v>
      </c>
      <c r="FP307" s="1">
        <v>33.0379</v>
      </c>
      <c r="FQ307" s="1">
        <v>64.244</v>
      </c>
      <c r="FR307" s="1">
        <v>25.7492</v>
      </c>
      <c r="FS307" s="1">
        <v>1.0</v>
      </c>
      <c r="FT307" s="1">
        <v>0.225572</v>
      </c>
      <c r="FU307" s="1">
        <v>0.449959</v>
      </c>
      <c r="FV307" s="1">
        <v>20.324</v>
      </c>
      <c r="FW307" s="1">
        <v>5.2131</v>
      </c>
      <c r="FX307" s="1">
        <v>11.9074</v>
      </c>
      <c r="FY307" s="1">
        <v>5.00285</v>
      </c>
      <c r="FZ307" s="1">
        <v>3.28975</v>
      </c>
      <c r="GA307" s="1">
        <v>9999.0</v>
      </c>
      <c r="GB307" s="1">
        <v>9999.0</v>
      </c>
      <c r="GC307" s="1">
        <v>9999.0</v>
      </c>
      <c r="GD307" s="1">
        <v>999.9</v>
      </c>
      <c r="GE307" s="1">
        <v>1.85944</v>
      </c>
      <c r="GF307" s="1">
        <v>1.85439</v>
      </c>
      <c r="GG307" s="1">
        <v>1.85759</v>
      </c>
      <c r="GH307" s="1">
        <v>1.85597</v>
      </c>
      <c r="GI307" s="1">
        <v>1.85484</v>
      </c>
      <c r="GJ307" s="1">
        <v>1.85455</v>
      </c>
      <c r="GK307" s="1">
        <v>1.85303</v>
      </c>
      <c r="GL307" s="1">
        <v>1.8563</v>
      </c>
      <c r="GM307" s="1">
        <v>0.0</v>
      </c>
      <c r="GN307" s="1">
        <v>0.0</v>
      </c>
      <c r="GO307" s="1">
        <v>0.0</v>
      </c>
      <c r="GP307" s="1">
        <v>0.0</v>
      </c>
      <c r="GQ307" s="1" t="s">
        <v>359</v>
      </c>
      <c r="GR307" s="1" t="s">
        <v>360</v>
      </c>
      <c r="GS307" s="1" t="s">
        <v>361</v>
      </c>
      <c r="GT307" s="1" t="s">
        <v>361</v>
      </c>
      <c r="GU307" s="1" t="s">
        <v>361</v>
      </c>
      <c r="GV307" s="1" t="s">
        <v>361</v>
      </c>
      <c r="GW307" s="1">
        <v>0.0</v>
      </c>
      <c r="GX307" s="1">
        <v>100.0</v>
      </c>
      <c r="GY307" s="1">
        <v>100.0</v>
      </c>
      <c r="GZ307" s="1">
        <v>2.7</v>
      </c>
      <c r="HA307" s="1">
        <v>0.0156</v>
      </c>
      <c r="HB307" s="1">
        <v>0.4508132229881339</v>
      </c>
      <c r="HC307" s="1">
        <v>0.002931838302181297</v>
      </c>
      <c r="HD307" s="1">
        <v>-1.375455985948503E-6</v>
      </c>
      <c r="HE307" s="1">
        <v>3.07004744371273E-10</v>
      </c>
      <c r="HF307" s="1">
        <v>-0.06116048014925604</v>
      </c>
      <c r="HG307" s="1">
        <v>0.0100384331276165</v>
      </c>
      <c r="HH307" s="1">
        <v>-3.153267371123071E-4</v>
      </c>
      <c r="HI307" s="1">
        <v>1.819468599177705E-6</v>
      </c>
      <c r="HJ307" s="1">
        <v>1.0</v>
      </c>
      <c r="HK307" s="1">
        <v>2112.0</v>
      </c>
      <c r="HL307" s="1">
        <v>3.0</v>
      </c>
      <c r="HM307" s="1">
        <v>29.0</v>
      </c>
      <c r="HN307" s="1">
        <v>9.2</v>
      </c>
      <c r="HO307" s="1">
        <v>9.2</v>
      </c>
      <c r="HP307" s="1">
        <v>2.97363</v>
      </c>
      <c r="HQ307" s="1">
        <v>2.27051</v>
      </c>
      <c r="HR307" s="1">
        <v>1.4978</v>
      </c>
      <c r="HS307" s="1">
        <v>2.30347</v>
      </c>
      <c r="HT307" s="1">
        <v>1.54785</v>
      </c>
      <c r="HU307" s="1">
        <v>2.2644</v>
      </c>
      <c r="HV307" s="1">
        <v>35.7078</v>
      </c>
      <c r="HW307" s="1">
        <v>15.5592</v>
      </c>
      <c r="HX307" s="1">
        <v>18.0</v>
      </c>
      <c r="HY307" s="1">
        <v>500.83</v>
      </c>
      <c r="HZ307" s="1">
        <v>519.386</v>
      </c>
      <c r="IA307" s="1">
        <v>28.5661</v>
      </c>
      <c r="IB307" s="1">
        <v>30.0017</v>
      </c>
      <c r="IC307" s="1">
        <v>30.0004</v>
      </c>
      <c r="ID307" s="1">
        <v>29.7636</v>
      </c>
      <c r="IE307" s="1">
        <v>29.8537</v>
      </c>
      <c r="IF307" s="1">
        <v>59.5394</v>
      </c>
      <c r="IG307" s="1">
        <v>27.3651</v>
      </c>
      <c r="IH307" s="1">
        <v>80.5347</v>
      </c>
      <c r="II307" s="1">
        <v>28.5673</v>
      </c>
      <c r="IJ307" s="1">
        <v>1488.5</v>
      </c>
      <c r="IK307" s="1">
        <v>25.1203</v>
      </c>
      <c r="IL307" s="1">
        <v>100.742</v>
      </c>
      <c r="IM307" s="1">
        <v>100.478</v>
      </c>
      <c r="IN307" s="1" t="s">
        <v>362</v>
      </c>
    </row>
    <row r="308" ht="15.75" customHeight="1">
      <c r="A308" s="1">
        <v>292.0</v>
      </c>
      <c r="B308" s="1">
        <v>1.6602245591E9</v>
      </c>
      <c r="C308" s="1">
        <v>572.0999999046326</v>
      </c>
      <c r="D308" s="1" t="s">
        <v>919</v>
      </c>
      <c r="E308" s="1" t="s">
        <v>920</v>
      </c>
      <c r="F308" s="1">
        <v>1.0</v>
      </c>
      <c r="G308" s="1" t="s">
        <v>349</v>
      </c>
      <c r="H308" s="1" t="s">
        <v>350</v>
      </c>
      <c r="I308" s="1" t="s">
        <v>351</v>
      </c>
      <c r="J308" s="1" t="s">
        <v>352</v>
      </c>
      <c r="K308" s="1" t="s">
        <v>353</v>
      </c>
      <c r="L308" s="1" t="s">
        <v>354</v>
      </c>
      <c r="M308" s="1" t="s">
        <v>355</v>
      </c>
      <c r="N308" s="1">
        <v>1.660224551266666E9</v>
      </c>
      <c r="O308" s="1">
        <f t="shared" si="1"/>
        <v>0.001756728246</v>
      </c>
      <c r="P308" s="1">
        <f t="shared" si="2"/>
        <v>1.756728246</v>
      </c>
      <c r="Q308" s="1">
        <f t="shared" si="3"/>
        <v>12.72309888</v>
      </c>
      <c r="R308" s="1">
        <f t="shared" si="4"/>
        <v>1370.859333</v>
      </c>
      <c r="S308" s="1">
        <f t="shared" si="5"/>
        <v>1098.16467</v>
      </c>
      <c r="T308" s="1">
        <f t="shared" si="6"/>
        <v>109.3324203</v>
      </c>
      <c r="U308" s="1">
        <f t="shared" si="7"/>
        <v>136.4816888</v>
      </c>
      <c r="V308" s="1">
        <f t="shared" si="8"/>
        <v>0.08863577332</v>
      </c>
      <c r="W308" s="1">
        <f t="shared" si="9"/>
        <v>2.920308501</v>
      </c>
      <c r="X308" s="1">
        <f t="shared" si="10"/>
        <v>0.08716790873</v>
      </c>
      <c r="Y308" s="1">
        <f t="shared" si="11"/>
        <v>0.0546097999</v>
      </c>
      <c r="Z308" s="1">
        <f t="shared" si="12"/>
        <v>321.516579</v>
      </c>
      <c r="AA308" s="1">
        <f t="shared" si="13"/>
        <v>32.44552135</v>
      </c>
      <c r="AB308" s="1">
        <f t="shared" si="14"/>
        <v>31.45724667</v>
      </c>
      <c r="AC308" s="1">
        <f t="shared" si="15"/>
        <v>4.630338851</v>
      </c>
      <c r="AD308" s="1">
        <f t="shared" si="16"/>
        <v>59.77738917</v>
      </c>
      <c r="AE308" s="1">
        <f t="shared" si="17"/>
        <v>2.697726373</v>
      </c>
      <c r="AF308" s="1">
        <f t="shared" si="18"/>
        <v>4.512954499</v>
      </c>
      <c r="AG308" s="1">
        <f t="shared" si="19"/>
        <v>1.932612478</v>
      </c>
      <c r="AH308" s="1">
        <f t="shared" si="20"/>
        <v>-77.47171566</v>
      </c>
      <c r="AI308" s="1">
        <f t="shared" si="21"/>
        <v>-71.02418479</v>
      </c>
      <c r="AJ308" s="1">
        <f t="shared" si="22"/>
        <v>-5.473968665</v>
      </c>
      <c r="AK308" s="1">
        <f t="shared" si="23"/>
        <v>167.5467099</v>
      </c>
      <c r="AL308" s="1">
        <f t="shared" si="24"/>
        <v>43.73411069</v>
      </c>
      <c r="AM308" s="1">
        <f t="shared" si="25"/>
        <v>1.759364132</v>
      </c>
      <c r="AN308" s="1">
        <f t="shared" si="26"/>
        <v>12.72309888</v>
      </c>
      <c r="AO308" s="1">
        <v>1487.11910611977</v>
      </c>
      <c r="AP308" s="1">
        <v>1446.029636363636</v>
      </c>
      <c r="AQ308" s="1">
        <v>4.977650240034476</v>
      </c>
      <c r="AR308" s="1">
        <v>64.96869328460993</v>
      </c>
      <c r="AS308" s="1">
        <f t="shared" si="27"/>
        <v>1.756728246</v>
      </c>
      <c r="AT308" s="1">
        <v>25.04220063684173</v>
      </c>
      <c r="AU308" s="1">
        <v>27.09301333333334</v>
      </c>
      <c r="AV308" s="1">
        <v>-4.742788169846839E-5</v>
      </c>
      <c r="AW308" s="1">
        <v>84.42991726890527</v>
      </c>
      <c r="AX308" s="1">
        <v>0.0</v>
      </c>
      <c r="AY308" s="1">
        <v>0.0</v>
      </c>
      <c r="AZ308" s="1">
        <f t="shared" si="28"/>
        <v>1</v>
      </c>
      <c r="BA308" s="1">
        <f t="shared" si="29"/>
        <v>0</v>
      </c>
      <c r="BB308" s="1">
        <f t="shared" si="30"/>
        <v>51905.65785</v>
      </c>
      <c r="BC308" s="1">
        <f t="shared" si="31"/>
        <v>2000</v>
      </c>
      <c r="BD308" s="1">
        <f t="shared" si="32"/>
        <v>1681.2003</v>
      </c>
      <c r="BE308" s="1">
        <f t="shared" si="33"/>
        <v>0.84060015</v>
      </c>
      <c r="BF308" s="1">
        <f t="shared" si="34"/>
        <v>0.1607582895</v>
      </c>
      <c r="BG308" s="1">
        <v>6.0</v>
      </c>
      <c r="BH308" s="1">
        <v>0.5</v>
      </c>
      <c r="BI308" s="1" t="s">
        <v>356</v>
      </c>
      <c r="BJ308" s="1">
        <v>2.0</v>
      </c>
      <c r="BK308" s="1" t="b">
        <v>1</v>
      </c>
      <c r="BL308" s="1">
        <v>1.660224551266666E9</v>
      </c>
      <c r="BM308" s="1">
        <v>1370.859333333333</v>
      </c>
      <c r="BN308" s="1">
        <v>1426.222</v>
      </c>
      <c r="BO308" s="1">
        <v>27.09670000000001</v>
      </c>
      <c r="BP308" s="1">
        <v>25.04313333333334</v>
      </c>
      <c r="BQ308" s="1">
        <v>1368.184666666667</v>
      </c>
      <c r="BR308" s="1">
        <v>27.08112</v>
      </c>
      <c r="BS308" s="1">
        <v>500.1126666666667</v>
      </c>
      <c r="BT308" s="1">
        <v>99.45928666666667</v>
      </c>
      <c r="BU308" s="1">
        <v>0.09993543333333332</v>
      </c>
      <c r="BV308" s="1">
        <v>31.00612666666667</v>
      </c>
      <c r="BW308" s="1">
        <v>31.45724666666667</v>
      </c>
      <c r="BX308" s="1">
        <v>999.8999999999999</v>
      </c>
      <c r="BY308" s="1">
        <v>0.0</v>
      </c>
      <c r="BZ308" s="1">
        <v>0.0</v>
      </c>
      <c r="CA308" s="1">
        <v>10001.494</v>
      </c>
      <c r="CB308" s="1">
        <v>0.0</v>
      </c>
      <c r="CC308" s="1">
        <v>7.563165333333334</v>
      </c>
      <c r="CD308" s="1">
        <v>-55.36254</v>
      </c>
      <c r="CE308" s="1">
        <v>1409.039333333333</v>
      </c>
      <c r="CF308" s="1">
        <v>1462.858</v>
      </c>
      <c r="CG308" s="1">
        <v>2.053572666666667</v>
      </c>
      <c r="CH308" s="1">
        <v>1426.222</v>
      </c>
      <c r="CI308" s="1">
        <v>25.04313333333334</v>
      </c>
      <c r="CJ308" s="1">
        <v>2.69502</v>
      </c>
      <c r="CK308" s="1">
        <v>2.49077</v>
      </c>
      <c r="CL308" s="1">
        <v>22.25478</v>
      </c>
      <c r="CM308" s="1">
        <v>20.96633333333333</v>
      </c>
      <c r="CN308" s="1">
        <v>2000.0</v>
      </c>
      <c r="CO308" s="1">
        <v>0.9799938000000001</v>
      </c>
      <c r="CP308" s="1">
        <v>0.0200064</v>
      </c>
      <c r="CQ308" s="1">
        <v>0.0</v>
      </c>
      <c r="CR308" s="1">
        <v>2.540999999999999</v>
      </c>
      <c r="CS308" s="1">
        <v>0.0</v>
      </c>
      <c r="CT308" s="1">
        <v>22508.4</v>
      </c>
      <c r="CU308" s="1">
        <v>17412.3</v>
      </c>
      <c r="CV308" s="1">
        <v>40.437</v>
      </c>
      <c r="CW308" s="1">
        <v>41.41220000000001</v>
      </c>
      <c r="CX308" s="1">
        <v>40.375</v>
      </c>
      <c r="CY308" s="1">
        <v>39.937</v>
      </c>
      <c r="CZ308" s="1">
        <v>40.5998</v>
      </c>
      <c r="DA308" s="1">
        <v>1959.99</v>
      </c>
      <c r="DB308" s="1">
        <v>40.01</v>
      </c>
      <c r="DC308" s="1">
        <v>0.0</v>
      </c>
      <c r="DD308" s="1">
        <v>1.6602245579E9</v>
      </c>
      <c r="DE308" s="1">
        <v>0.0</v>
      </c>
      <c r="DF308" s="1">
        <v>1.660224008E9</v>
      </c>
      <c r="DG308" s="1" t="s">
        <v>357</v>
      </c>
      <c r="DH308" s="1">
        <v>1.660224008E9</v>
      </c>
      <c r="DI308" s="1">
        <v>1.660224007E9</v>
      </c>
      <c r="DJ308" s="1">
        <v>1.0</v>
      </c>
      <c r="DK308" s="1">
        <v>0.091</v>
      </c>
      <c r="DL308" s="1">
        <v>-0.018</v>
      </c>
      <c r="DM308" s="1">
        <v>1.42</v>
      </c>
      <c r="DN308" s="1">
        <v>0.02</v>
      </c>
      <c r="DO308" s="1">
        <v>400.0</v>
      </c>
      <c r="DP308" s="1">
        <v>26.0</v>
      </c>
      <c r="DQ308" s="1">
        <v>0.31</v>
      </c>
      <c r="DR308" s="1">
        <v>0.11</v>
      </c>
      <c r="DS308" s="1">
        <v>12.70485202527992</v>
      </c>
      <c r="DT308" s="1">
        <v>1.15910564040964</v>
      </c>
      <c r="DU308" s="1">
        <v>0.1755690506400923</v>
      </c>
      <c r="DV308" s="1">
        <v>0.0</v>
      </c>
      <c r="DW308" s="1">
        <v>43.76105286515816</v>
      </c>
      <c r="DX308" s="1">
        <v>-4.15337587656034</v>
      </c>
      <c r="DY308" s="1">
        <v>0.4160262461883549</v>
      </c>
      <c r="DZ308" s="1">
        <v>0.0</v>
      </c>
      <c r="EA308" s="1">
        <v>-55.3823935483871</v>
      </c>
      <c r="EB308" s="1">
        <v>4.069345161290511</v>
      </c>
      <c r="EC308" s="1">
        <v>0.4609750374148986</v>
      </c>
      <c r="ED308" s="1">
        <v>0.0</v>
      </c>
      <c r="EE308" s="1">
        <v>1097.295919154426</v>
      </c>
      <c r="EF308" s="1">
        <v>261.3673685278624</v>
      </c>
      <c r="EG308" s="1">
        <v>19.06116814902273</v>
      </c>
      <c r="EH308" s="1">
        <v>0.0</v>
      </c>
      <c r="EI308" s="1">
        <v>2.057793170731707</v>
      </c>
      <c r="EJ308" s="1">
        <v>-0.05262313588850277</v>
      </c>
      <c r="EK308" s="1">
        <v>0.0110681232989651</v>
      </c>
      <c r="EL308" s="1">
        <v>1.0</v>
      </c>
      <c r="EM308" s="1">
        <v>1.93258292704715</v>
      </c>
      <c r="EN308" s="1">
        <v>-0.004419868598355044</v>
      </c>
      <c r="EO308" s="1">
        <v>7.209132255332941E-4</v>
      </c>
      <c r="EP308" s="1">
        <v>1.0</v>
      </c>
      <c r="EQ308" s="1">
        <v>2.0</v>
      </c>
      <c r="ER308" s="1">
        <v>6.0</v>
      </c>
      <c r="ES308" s="1" t="s">
        <v>393</v>
      </c>
      <c r="ET308" s="1">
        <v>2.94453</v>
      </c>
      <c r="EU308" s="1">
        <v>2.80126</v>
      </c>
      <c r="EV308" s="1">
        <v>0.206942</v>
      </c>
      <c r="EW308" s="1">
        <v>0.211813</v>
      </c>
      <c r="EX308" s="1">
        <v>0.117949</v>
      </c>
      <c r="EY308" s="1">
        <v>0.11169</v>
      </c>
      <c r="EZ308" s="1">
        <v>16305.4</v>
      </c>
      <c r="FA308" s="1">
        <v>16994.7</v>
      </c>
      <c r="FB308" s="1">
        <v>23899.8</v>
      </c>
      <c r="FC308" s="1">
        <v>25082.0</v>
      </c>
      <c r="FD308" s="1">
        <v>33738.1</v>
      </c>
      <c r="FE308" s="1">
        <v>35573.8</v>
      </c>
      <c r="FF308" s="1">
        <v>43560.3</v>
      </c>
      <c r="FG308" s="1">
        <v>46359.8</v>
      </c>
      <c r="FH308" s="1">
        <v>1.9885</v>
      </c>
      <c r="FI308" s="1">
        <v>1.91515</v>
      </c>
      <c r="FJ308" s="1">
        <v>0.131994</v>
      </c>
      <c r="FK308" s="1">
        <v>0.0</v>
      </c>
      <c r="FL308" s="1">
        <v>29.3126</v>
      </c>
      <c r="FM308" s="1">
        <v>999.9</v>
      </c>
      <c r="FN308" s="1">
        <v>69.6</v>
      </c>
      <c r="FO308" s="1">
        <v>31.8</v>
      </c>
      <c r="FP308" s="1">
        <v>33.0358</v>
      </c>
      <c r="FQ308" s="1">
        <v>64.324</v>
      </c>
      <c r="FR308" s="1">
        <v>25.8734</v>
      </c>
      <c r="FS308" s="1">
        <v>1.0</v>
      </c>
      <c r="FT308" s="1">
        <v>0.22561</v>
      </c>
      <c r="FU308" s="1">
        <v>0.447859</v>
      </c>
      <c r="FV308" s="1">
        <v>20.3241</v>
      </c>
      <c r="FW308" s="1">
        <v>5.2134</v>
      </c>
      <c r="FX308" s="1">
        <v>11.9075</v>
      </c>
      <c r="FY308" s="1">
        <v>5.003</v>
      </c>
      <c r="FZ308" s="1">
        <v>3.28975</v>
      </c>
      <c r="GA308" s="1">
        <v>9999.0</v>
      </c>
      <c r="GB308" s="1">
        <v>9999.0</v>
      </c>
      <c r="GC308" s="1">
        <v>9999.0</v>
      </c>
      <c r="GD308" s="1">
        <v>999.9</v>
      </c>
      <c r="GE308" s="1">
        <v>1.85944</v>
      </c>
      <c r="GF308" s="1">
        <v>1.85439</v>
      </c>
      <c r="GG308" s="1">
        <v>1.85759</v>
      </c>
      <c r="GH308" s="1">
        <v>1.85598</v>
      </c>
      <c r="GI308" s="1">
        <v>1.85484</v>
      </c>
      <c r="GJ308" s="1">
        <v>1.85455</v>
      </c>
      <c r="GK308" s="1">
        <v>1.85303</v>
      </c>
      <c r="GL308" s="1">
        <v>1.8563</v>
      </c>
      <c r="GM308" s="1">
        <v>0.0</v>
      </c>
      <c r="GN308" s="1">
        <v>0.0</v>
      </c>
      <c r="GO308" s="1">
        <v>0.0</v>
      </c>
      <c r="GP308" s="1">
        <v>0.0</v>
      </c>
      <c r="GQ308" s="1" t="s">
        <v>359</v>
      </c>
      <c r="GR308" s="1" t="s">
        <v>360</v>
      </c>
      <c r="GS308" s="1" t="s">
        <v>361</v>
      </c>
      <c r="GT308" s="1" t="s">
        <v>361</v>
      </c>
      <c r="GU308" s="1" t="s">
        <v>361</v>
      </c>
      <c r="GV308" s="1" t="s">
        <v>361</v>
      </c>
      <c r="GW308" s="1">
        <v>0.0</v>
      </c>
      <c r="GX308" s="1">
        <v>100.0</v>
      </c>
      <c r="GY308" s="1">
        <v>100.0</v>
      </c>
      <c r="GZ308" s="1">
        <v>2.71</v>
      </c>
      <c r="HA308" s="1">
        <v>0.0156</v>
      </c>
      <c r="HB308" s="1">
        <v>0.4508132229881339</v>
      </c>
      <c r="HC308" s="1">
        <v>0.002931838302181297</v>
      </c>
      <c r="HD308" s="1">
        <v>-1.375455985948503E-6</v>
      </c>
      <c r="HE308" s="1">
        <v>3.07004744371273E-10</v>
      </c>
      <c r="HF308" s="1">
        <v>-0.06116048014925604</v>
      </c>
      <c r="HG308" s="1">
        <v>0.0100384331276165</v>
      </c>
      <c r="HH308" s="1">
        <v>-3.153267371123071E-4</v>
      </c>
      <c r="HI308" s="1">
        <v>1.819468599177705E-6</v>
      </c>
      <c r="HJ308" s="1">
        <v>1.0</v>
      </c>
      <c r="HK308" s="1">
        <v>2112.0</v>
      </c>
      <c r="HL308" s="1">
        <v>3.0</v>
      </c>
      <c r="HM308" s="1">
        <v>29.0</v>
      </c>
      <c r="HN308" s="1">
        <v>9.2</v>
      </c>
      <c r="HO308" s="1">
        <v>9.2</v>
      </c>
      <c r="HP308" s="1">
        <v>2.97607</v>
      </c>
      <c r="HQ308" s="1">
        <v>2.2522</v>
      </c>
      <c r="HR308" s="1">
        <v>1.4978</v>
      </c>
      <c r="HS308" s="1">
        <v>2.30347</v>
      </c>
      <c r="HT308" s="1">
        <v>1.54785</v>
      </c>
      <c r="HU308" s="1">
        <v>2.36816</v>
      </c>
      <c r="HV308" s="1">
        <v>35.7078</v>
      </c>
      <c r="HW308" s="1">
        <v>15.5505</v>
      </c>
      <c r="HX308" s="1">
        <v>18.0</v>
      </c>
      <c r="HY308" s="1">
        <v>500.772</v>
      </c>
      <c r="HZ308" s="1">
        <v>519.39</v>
      </c>
      <c r="IA308" s="1">
        <v>28.5657</v>
      </c>
      <c r="IB308" s="1">
        <v>30.0022</v>
      </c>
      <c r="IC308" s="1">
        <v>30.0004</v>
      </c>
      <c r="ID308" s="1">
        <v>29.7638</v>
      </c>
      <c r="IE308" s="1">
        <v>29.8541</v>
      </c>
      <c r="IF308" s="1">
        <v>59.5934</v>
      </c>
      <c r="IG308" s="1">
        <v>27.3651</v>
      </c>
      <c r="IH308" s="1">
        <v>80.5347</v>
      </c>
      <c r="II308" s="1">
        <v>28.5617</v>
      </c>
      <c r="IJ308" s="1">
        <v>1498.58</v>
      </c>
      <c r="IK308" s="1">
        <v>25.1169</v>
      </c>
      <c r="IL308" s="1">
        <v>100.742</v>
      </c>
      <c r="IM308" s="1">
        <v>100.478</v>
      </c>
      <c r="IN308" s="1" t="s">
        <v>362</v>
      </c>
    </row>
    <row r="309" ht="15.75" customHeight="1">
      <c r="A309" s="1">
        <v>293.0</v>
      </c>
      <c r="B309" s="1">
        <v>1.6602245601E9</v>
      </c>
      <c r="C309" s="1">
        <v>573.0999999046326</v>
      </c>
      <c r="D309" s="1" t="s">
        <v>921</v>
      </c>
      <c r="E309" s="1" t="s">
        <v>922</v>
      </c>
      <c r="F309" s="1">
        <v>1.0</v>
      </c>
      <c r="G309" s="1" t="s">
        <v>349</v>
      </c>
      <c r="H309" s="1" t="s">
        <v>350</v>
      </c>
      <c r="I309" s="1" t="s">
        <v>351</v>
      </c>
      <c r="J309" s="1" t="s">
        <v>352</v>
      </c>
      <c r="K309" s="1" t="s">
        <v>353</v>
      </c>
      <c r="L309" s="1" t="s">
        <v>354</v>
      </c>
      <c r="M309" s="1" t="s">
        <v>355</v>
      </c>
      <c r="N309" s="1">
        <v>1.660224552299999E9</v>
      </c>
      <c r="O309" s="1">
        <f t="shared" si="1"/>
        <v>0.001755113485</v>
      </c>
      <c r="P309" s="1">
        <f t="shared" si="2"/>
        <v>1.755113485</v>
      </c>
      <c r="Q309" s="1">
        <f t="shared" si="3"/>
        <v>12.78790419</v>
      </c>
      <c r="R309" s="1">
        <f t="shared" si="4"/>
        <v>1375.963333</v>
      </c>
      <c r="S309" s="1">
        <f t="shared" si="5"/>
        <v>1101.726002</v>
      </c>
      <c r="T309" s="1">
        <f t="shared" si="6"/>
        <v>109.6871428</v>
      </c>
      <c r="U309" s="1">
        <f t="shared" si="7"/>
        <v>136.9900379</v>
      </c>
      <c r="V309" s="1">
        <f t="shared" si="8"/>
        <v>0.08855275633</v>
      </c>
      <c r="W309" s="1">
        <f t="shared" si="9"/>
        <v>2.920295556</v>
      </c>
      <c r="X309" s="1">
        <f t="shared" si="10"/>
        <v>0.0870876092</v>
      </c>
      <c r="Y309" s="1">
        <f t="shared" si="11"/>
        <v>0.05455937413</v>
      </c>
      <c r="Z309" s="1">
        <f t="shared" si="12"/>
        <v>321.513387</v>
      </c>
      <c r="AA309" s="1">
        <f t="shared" si="13"/>
        <v>32.44566872</v>
      </c>
      <c r="AB309" s="1">
        <f t="shared" si="14"/>
        <v>31.45730667</v>
      </c>
      <c r="AC309" s="1">
        <f t="shared" si="15"/>
        <v>4.630354639</v>
      </c>
      <c r="AD309" s="1">
        <f t="shared" si="16"/>
        <v>59.7784797</v>
      </c>
      <c r="AE309" s="1">
        <f t="shared" si="17"/>
        <v>2.697735597</v>
      </c>
      <c r="AF309" s="1">
        <f t="shared" si="18"/>
        <v>4.512887599</v>
      </c>
      <c r="AG309" s="1">
        <f t="shared" si="19"/>
        <v>1.932619041</v>
      </c>
      <c r="AH309" s="1">
        <f t="shared" si="20"/>
        <v>-77.4005047</v>
      </c>
      <c r="AI309" s="1">
        <f t="shared" si="21"/>
        <v>-71.07425043</v>
      </c>
      <c r="AJ309" s="1">
        <f t="shared" si="22"/>
        <v>-5.477846203</v>
      </c>
      <c r="AK309" s="1">
        <f t="shared" si="23"/>
        <v>167.5607857</v>
      </c>
      <c r="AL309" s="1">
        <f t="shared" si="24"/>
        <v>43.70728692</v>
      </c>
      <c r="AM309" s="1">
        <f t="shared" si="25"/>
        <v>1.759233399</v>
      </c>
      <c r="AN309" s="1">
        <f t="shared" si="26"/>
        <v>12.78790419</v>
      </c>
      <c r="AO309" s="1">
        <v>1492.262883044742</v>
      </c>
      <c r="AP309" s="1">
        <v>1451.040484848485</v>
      </c>
      <c r="AQ309" s="1">
        <v>4.988102409220199</v>
      </c>
      <c r="AR309" s="1">
        <v>64.96869328460993</v>
      </c>
      <c r="AS309" s="1">
        <f t="shared" si="27"/>
        <v>1.755113485</v>
      </c>
      <c r="AT309" s="1">
        <v>25.04294027214375</v>
      </c>
      <c r="AU309" s="1">
        <v>27.0922084848485</v>
      </c>
      <c r="AV309" s="1">
        <v>-1.005216810887038E-4</v>
      </c>
      <c r="AW309" s="1">
        <v>84.42991726890527</v>
      </c>
      <c r="AX309" s="1">
        <v>0.0</v>
      </c>
      <c r="AY309" s="1">
        <v>0.0</v>
      </c>
      <c r="AZ309" s="1">
        <f t="shared" si="28"/>
        <v>1</v>
      </c>
      <c r="BA309" s="1">
        <f t="shared" si="29"/>
        <v>0</v>
      </c>
      <c r="BB309" s="1">
        <f t="shared" si="30"/>
        <v>51905.33696</v>
      </c>
      <c r="BC309" s="1">
        <f t="shared" si="31"/>
        <v>1999.98</v>
      </c>
      <c r="BD309" s="1">
        <f t="shared" si="32"/>
        <v>1681.1835</v>
      </c>
      <c r="BE309" s="1">
        <f t="shared" si="33"/>
        <v>0.840600156</v>
      </c>
      <c r="BF309" s="1">
        <f t="shared" si="34"/>
        <v>0.1607583011</v>
      </c>
      <c r="BG309" s="1">
        <v>6.0</v>
      </c>
      <c r="BH309" s="1">
        <v>0.5</v>
      </c>
      <c r="BI309" s="1" t="s">
        <v>356</v>
      </c>
      <c r="BJ309" s="1">
        <v>2.0</v>
      </c>
      <c r="BK309" s="1" t="b">
        <v>1</v>
      </c>
      <c r="BL309" s="1">
        <v>1.660224552299999E9</v>
      </c>
      <c r="BM309" s="1">
        <v>1375.963333333333</v>
      </c>
      <c r="BN309" s="1">
        <v>1431.304</v>
      </c>
      <c r="BO309" s="1">
        <v>27.09675333333334</v>
      </c>
      <c r="BP309" s="1">
        <v>25.04335333333333</v>
      </c>
      <c r="BQ309" s="1">
        <v>1373.284</v>
      </c>
      <c r="BR309" s="1">
        <v>27.08117333333333</v>
      </c>
      <c r="BS309" s="1">
        <v>500.1160666666667</v>
      </c>
      <c r="BT309" s="1">
        <v>99.45941333333334</v>
      </c>
      <c r="BU309" s="1">
        <v>0.09995321333333333</v>
      </c>
      <c r="BV309" s="1">
        <v>31.00586666666667</v>
      </c>
      <c r="BW309" s="1">
        <v>31.45730666666667</v>
      </c>
      <c r="BX309" s="1">
        <v>999.8999999999999</v>
      </c>
      <c r="BY309" s="1">
        <v>0.0</v>
      </c>
      <c r="BZ309" s="1">
        <v>0.0</v>
      </c>
      <c r="CA309" s="1">
        <v>10001.40733333333</v>
      </c>
      <c r="CB309" s="1">
        <v>0.0</v>
      </c>
      <c r="CC309" s="1">
        <v>7.562680666666667</v>
      </c>
      <c r="CD309" s="1">
        <v>-55.34109999999999</v>
      </c>
      <c r="CE309" s="1">
        <v>1414.285333333333</v>
      </c>
      <c r="CF309" s="1">
        <v>1468.070666666667</v>
      </c>
      <c r="CG309" s="1">
        <v>2.053410666666667</v>
      </c>
      <c r="CH309" s="1">
        <v>1431.304</v>
      </c>
      <c r="CI309" s="1">
        <v>25.04335333333333</v>
      </c>
      <c r="CJ309" s="1">
        <v>2.695028666666667</v>
      </c>
      <c r="CK309" s="1">
        <v>2.490795333333333</v>
      </c>
      <c r="CL309" s="1">
        <v>22.25483333333333</v>
      </c>
      <c r="CM309" s="1">
        <v>20.96649333333333</v>
      </c>
      <c r="CN309" s="1">
        <v>1999.98</v>
      </c>
      <c r="CO309" s="1">
        <v>0.9799936000000001</v>
      </c>
      <c r="CP309" s="1">
        <v>0.0200066</v>
      </c>
      <c r="CQ309" s="1">
        <v>0.0</v>
      </c>
      <c r="CR309" s="1">
        <v>2.5246</v>
      </c>
      <c r="CS309" s="1">
        <v>0.0</v>
      </c>
      <c r="CT309" s="1">
        <v>22507.14666666667</v>
      </c>
      <c r="CU309" s="1">
        <v>17412.12666666667</v>
      </c>
      <c r="CV309" s="1">
        <v>40.437</v>
      </c>
      <c r="CW309" s="1">
        <v>41.41220000000001</v>
      </c>
      <c r="CX309" s="1">
        <v>40.375</v>
      </c>
      <c r="CY309" s="1">
        <v>39.937</v>
      </c>
      <c r="CZ309" s="1">
        <v>40.59979999999999</v>
      </c>
      <c r="DA309" s="1">
        <v>1959.97</v>
      </c>
      <c r="DB309" s="1">
        <v>40.01</v>
      </c>
      <c r="DC309" s="1">
        <v>0.0</v>
      </c>
      <c r="DD309" s="1">
        <v>1.6602245591E9</v>
      </c>
      <c r="DE309" s="1">
        <v>0.0</v>
      </c>
      <c r="DF309" s="1">
        <v>1.660224008E9</v>
      </c>
      <c r="DG309" s="1" t="s">
        <v>357</v>
      </c>
      <c r="DH309" s="1">
        <v>1.660224008E9</v>
      </c>
      <c r="DI309" s="1">
        <v>1.660224007E9</v>
      </c>
      <c r="DJ309" s="1">
        <v>1.0</v>
      </c>
      <c r="DK309" s="1">
        <v>0.091</v>
      </c>
      <c r="DL309" s="1">
        <v>-0.018</v>
      </c>
      <c r="DM309" s="1">
        <v>1.42</v>
      </c>
      <c r="DN309" s="1">
        <v>0.02</v>
      </c>
      <c r="DO309" s="1">
        <v>400.0</v>
      </c>
      <c r="DP309" s="1">
        <v>26.0</v>
      </c>
      <c r="DQ309" s="1">
        <v>0.31</v>
      </c>
      <c r="DR309" s="1">
        <v>0.11</v>
      </c>
      <c r="DS309" s="1">
        <v>12.70485202527992</v>
      </c>
      <c r="DT309" s="1">
        <v>1.15910564040964</v>
      </c>
      <c r="DU309" s="1">
        <v>0.1755690506400923</v>
      </c>
      <c r="DV309" s="1">
        <v>0.0</v>
      </c>
      <c r="DW309" s="1">
        <v>43.76105286515816</v>
      </c>
      <c r="DX309" s="1">
        <v>-4.15337587656034</v>
      </c>
      <c r="DY309" s="1">
        <v>0.4160262461883549</v>
      </c>
      <c r="DZ309" s="1">
        <v>0.0</v>
      </c>
      <c r="EA309" s="1">
        <v>-55.3823935483871</v>
      </c>
      <c r="EB309" s="1">
        <v>4.069345161290511</v>
      </c>
      <c r="EC309" s="1">
        <v>0.4609750374148986</v>
      </c>
      <c r="ED309" s="1">
        <v>0.0</v>
      </c>
      <c r="EE309" s="1">
        <v>1097.295919154426</v>
      </c>
      <c r="EF309" s="1">
        <v>261.3673685278624</v>
      </c>
      <c r="EG309" s="1">
        <v>19.06116814902273</v>
      </c>
      <c r="EH309" s="1">
        <v>0.0</v>
      </c>
      <c r="EI309" s="1">
        <v>2.057793170731707</v>
      </c>
      <c r="EJ309" s="1">
        <v>-0.05262313588850277</v>
      </c>
      <c r="EK309" s="1">
        <v>0.0110681232989651</v>
      </c>
      <c r="EL309" s="1">
        <v>1.0</v>
      </c>
      <c r="EM309" s="1">
        <v>1.93258292704715</v>
      </c>
      <c r="EN309" s="1">
        <v>-0.004419868598355044</v>
      </c>
      <c r="EO309" s="1">
        <v>7.209132255332941E-4</v>
      </c>
      <c r="EP309" s="1">
        <v>1.0</v>
      </c>
      <c r="EQ309" s="1">
        <v>2.0</v>
      </c>
      <c r="ER309" s="1">
        <v>6.0</v>
      </c>
      <c r="ES309" s="1" t="s">
        <v>393</v>
      </c>
      <c r="ET309" s="1">
        <v>2.94419</v>
      </c>
      <c r="EU309" s="1">
        <v>2.80131</v>
      </c>
      <c r="EV309" s="1">
        <v>0.207377</v>
      </c>
      <c r="EW309" s="1">
        <v>0.212246</v>
      </c>
      <c r="EX309" s="1">
        <v>0.117949</v>
      </c>
      <c r="EY309" s="1">
        <v>0.111697</v>
      </c>
      <c r="EZ309" s="1">
        <v>16296.6</v>
      </c>
      <c r="FA309" s="1">
        <v>16985.3</v>
      </c>
      <c r="FB309" s="1">
        <v>23900.0</v>
      </c>
      <c r="FC309" s="1">
        <v>25081.8</v>
      </c>
      <c r="FD309" s="1">
        <v>33738.2</v>
      </c>
      <c r="FE309" s="1">
        <v>35573.4</v>
      </c>
      <c r="FF309" s="1">
        <v>43560.5</v>
      </c>
      <c r="FG309" s="1">
        <v>46359.8</v>
      </c>
      <c r="FH309" s="1">
        <v>1.98853</v>
      </c>
      <c r="FI309" s="1">
        <v>1.91502</v>
      </c>
      <c r="FJ309" s="1">
        <v>0.131976</v>
      </c>
      <c r="FK309" s="1">
        <v>0.0</v>
      </c>
      <c r="FL309" s="1">
        <v>29.3137</v>
      </c>
      <c r="FM309" s="1">
        <v>999.9</v>
      </c>
      <c r="FN309" s="1">
        <v>69.6</v>
      </c>
      <c r="FO309" s="1">
        <v>31.8</v>
      </c>
      <c r="FP309" s="1">
        <v>33.0395</v>
      </c>
      <c r="FQ309" s="1">
        <v>64.314</v>
      </c>
      <c r="FR309" s="1">
        <v>26.4183</v>
      </c>
      <c r="FS309" s="1">
        <v>1.0</v>
      </c>
      <c r="FT309" s="1">
        <v>0.225732</v>
      </c>
      <c r="FU309" s="1">
        <v>0.447334</v>
      </c>
      <c r="FV309" s="1">
        <v>20.3241</v>
      </c>
      <c r="FW309" s="1">
        <v>5.21325</v>
      </c>
      <c r="FX309" s="1">
        <v>11.9075</v>
      </c>
      <c r="FY309" s="1">
        <v>5.00295</v>
      </c>
      <c r="FZ309" s="1">
        <v>3.2897</v>
      </c>
      <c r="GA309" s="1">
        <v>9999.0</v>
      </c>
      <c r="GB309" s="1">
        <v>9999.0</v>
      </c>
      <c r="GC309" s="1">
        <v>9999.0</v>
      </c>
      <c r="GD309" s="1">
        <v>999.9</v>
      </c>
      <c r="GE309" s="1">
        <v>1.85944</v>
      </c>
      <c r="GF309" s="1">
        <v>1.8544</v>
      </c>
      <c r="GG309" s="1">
        <v>1.8576</v>
      </c>
      <c r="GH309" s="1">
        <v>1.85599</v>
      </c>
      <c r="GI309" s="1">
        <v>1.85485</v>
      </c>
      <c r="GJ309" s="1">
        <v>1.85455</v>
      </c>
      <c r="GK309" s="1">
        <v>1.85303</v>
      </c>
      <c r="GL309" s="1">
        <v>1.85632</v>
      </c>
      <c r="GM309" s="1">
        <v>0.0</v>
      </c>
      <c r="GN309" s="1">
        <v>0.0</v>
      </c>
      <c r="GO309" s="1">
        <v>0.0</v>
      </c>
      <c r="GP309" s="1">
        <v>0.0</v>
      </c>
      <c r="GQ309" s="1" t="s">
        <v>359</v>
      </c>
      <c r="GR309" s="1" t="s">
        <v>360</v>
      </c>
      <c r="GS309" s="1" t="s">
        <v>361</v>
      </c>
      <c r="GT309" s="1" t="s">
        <v>361</v>
      </c>
      <c r="GU309" s="1" t="s">
        <v>361</v>
      </c>
      <c r="GV309" s="1" t="s">
        <v>361</v>
      </c>
      <c r="GW309" s="1">
        <v>0.0</v>
      </c>
      <c r="GX309" s="1">
        <v>100.0</v>
      </c>
      <c r="GY309" s="1">
        <v>100.0</v>
      </c>
      <c r="GZ309" s="1">
        <v>2.71</v>
      </c>
      <c r="HA309" s="1">
        <v>0.0155</v>
      </c>
      <c r="HB309" s="1">
        <v>0.4508132229881339</v>
      </c>
      <c r="HC309" s="1">
        <v>0.002931838302181297</v>
      </c>
      <c r="HD309" s="1">
        <v>-1.375455985948503E-6</v>
      </c>
      <c r="HE309" s="1">
        <v>3.07004744371273E-10</v>
      </c>
      <c r="HF309" s="1">
        <v>-0.06116048014925604</v>
      </c>
      <c r="HG309" s="1">
        <v>0.0100384331276165</v>
      </c>
      <c r="HH309" s="1">
        <v>-3.153267371123071E-4</v>
      </c>
      <c r="HI309" s="1">
        <v>1.819468599177705E-6</v>
      </c>
      <c r="HJ309" s="1">
        <v>1.0</v>
      </c>
      <c r="HK309" s="1">
        <v>2112.0</v>
      </c>
      <c r="HL309" s="1">
        <v>3.0</v>
      </c>
      <c r="HM309" s="1">
        <v>29.0</v>
      </c>
      <c r="HN309" s="1">
        <v>9.2</v>
      </c>
      <c r="HO309" s="1">
        <v>9.2</v>
      </c>
      <c r="HP309" s="1">
        <v>2.98828</v>
      </c>
      <c r="HQ309" s="1">
        <v>2.2522</v>
      </c>
      <c r="HR309" s="1">
        <v>1.4978</v>
      </c>
      <c r="HS309" s="1">
        <v>2.30347</v>
      </c>
      <c r="HT309" s="1">
        <v>1.54785</v>
      </c>
      <c r="HU309" s="1">
        <v>2.43408</v>
      </c>
      <c r="HV309" s="1">
        <v>35.7078</v>
      </c>
      <c r="HW309" s="1">
        <v>15.568</v>
      </c>
      <c r="HX309" s="1">
        <v>18.0</v>
      </c>
      <c r="HY309" s="1">
        <v>500.792</v>
      </c>
      <c r="HZ309" s="1">
        <v>519.311</v>
      </c>
      <c r="IA309" s="1">
        <v>28.5648</v>
      </c>
      <c r="IB309" s="1">
        <v>30.0032</v>
      </c>
      <c r="IC309" s="1">
        <v>30.0005</v>
      </c>
      <c r="ID309" s="1">
        <v>29.7645</v>
      </c>
      <c r="IE309" s="1">
        <v>29.855</v>
      </c>
      <c r="IF309" s="1">
        <v>59.8182</v>
      </c>
      <c r="IG309" s="1">
        <v>27.3651</v>
      </c>
      <c r="IH309" s="1">
        <v>80.5347</v>
      </c>
      <c r="II309" s="1">
        <v>28.5617</v>
      </c>
      <c r="IJ309" s="1">
        <v>1498.58</v>
      </c>
      <c r="IK309" s="1">
        <v>25.117</v>
      </c>
      <c r="IL309" s="1">
        <v>100.742</v>
      </c>
      <c r="IM309" s="1">
        <v>100.478</v>
      </c>
      <c r="IN309" s="1" t="s">
        <v>362</v>
      </c>
    </row>
    <row r="310" ht="15.75" customHeight="1">
      <c r="A310" s="1">
        <v>294.0</v>
      </c>
      <c r="B310" s="1">
        <v>1.6602245611E9</v>
      </c>
      <c r="C310" s="1">
        <v>574.0999999046326</v>
      </c>
      <c r="D310" s="1" t="s">
        <v>923</v>
      </c>
      <c r="E310" s="1" t="s">
        <v>924</v>
      </c>
      <c r="F310" s="1">
        <v>1.0</v>
      </c>
      <c r="G310" s="1" t="s">
        <v>349</v>
      </c>
      <c r="H310" s="1" t="s">
        <v>350</v>
      </c>
      <c r="I310" s="1" t="s">
        <v>351</v>
      </c>
      <c r="J310" s="1" t="s">
        <v>352</v>
      </c>
      <c r="K310" s="1" t="s">
        <v>353</v>
      </c>
      <c r="L310" s="1" t="s">
        <v>354</v>
      </c>
      <c r="M310" s="1" t="s">
        <v>355</v>
      </c>
      <c r="N310" s="1">
        <v>1.660224553333333E9</v>
      </c>
      <c r="O310" s="1">
        <f t="shared" si="1"/>
        <v>0.00175462874</v>
      </c>
      <c r="P310" s="1">
        <f t="shared" si="2"/>
        <v>1.75462874</v>
      </c>
      <c r="Q310" s="1">
        <f t="shared" si="3"/>
        <v>12.8121783</v>
      </c>
      <c r="R310" s="1">
        <f t="shared" si="4"/>
        <v>1381.054</v>
      </c>
      <c r="S310" s="1">
        <f t="shared" si="5"/>
        <v>1106.142288</v>
      </c>
      <c r="T310" s="1">
        <f t="shared" si="6"/>
        <v>110.1269779</v>
      </c>
      <c r="U310" s="1">
        <f t="shared" si="7"/>
        <v>137.4970517</v>
      </c>
      <c r="V310" s="1">
        <f t="shared" si="8"/>
        <v>0.08852407091</v>
      </c>
      <c r="W310" s="1">
        <f t="shared" si="9"/>
        <v>2.920435645</v>
      </c>
      <c r="X310" s="1">
        <f t="shared" si="10"/>
        <v>0.08705993338</v>
      </c>
      <c r="Y310" s="1">
        <f t="shared" si="11"/>
        <v>0.05454198816</v>
      </c>
      <c r="Z310" s="1">
        <f t="shared" si="12"/>
        <v>321.5130678</v>
      </c>
      <c r="AA310" s="1">
        <f t="shared" si="13"/>
        <v>32.44550901</v>
      </c>
      <c r="AB310" s="1">
        <f t="shared" si="14"/>
        <v>31.45758667</v>
      </c>
      <c r="AC310" s="1">
        <f t="shared" si="15"/>
        <v>4.630428314</v>
      </c>
      <c r="AD310" s="1">
        <f t="shared" si="16"/>
        <v>59.77903283</v>
      </c>
      <c r="AE310" s="1">
        <f t="shared" si="17"/>
        <v>2.697726721</v>
      </c>
      <c r="AF310" s="1">
        <f t="shared" si="18"/>
        <v>4.512830993</v>
      </c>
      <c r="AG310" s="1">
        <f t="shared" si="19"/>
        <v>1.932701594</v>
      </c>
      <c r="AH310" s="1">
        <f t="shared" si="20"/>
        <v>-77.37912744</v>
      </c>
      <c r="AI310" s="1">
        <f t="shared" si="21"/>
        <v>-71.15638318</v>
      </c>
      <c r="AJ310" s="1">
        <f t="shared" si="22"/>
        <v>-5.483914913</v>
      </c>
      <c r="AK310" s="1">
        <f t="shared" si="23"/>
        <v>167.4936423</v>
      </c>
      <c r="AL310" s="1">
        <f t="shared" si="24"/>
        <v>43.6945196</v>
      </c>
      <c r="AM310" s="1">
        <f t="shared" si="25"/>
        <v>1.759129523</v>
      </c>
      <c r="AN310" s="1">
        <f t="shared" si="26"/>
        <v>12.8121783</v>
      </c>
      <c r="AO310" s="1">
        <v>1497.418606580097</v>
      </c>
      <c r="AP310" s="1">
        <v>1456.070484848485</v>
      </c>
      <c r="AQ310" s="1">
        <v>5.006743954759993</v>
      </c>
      <c r="AR310" s="1">
        <v>64.96869328460993</v>
      </c>
      <c r="AS310" s="1">
        <f t="shared" si="27"/>
        <v>1.75462874</v>
      </c>
      <c r="AT310" s="1">
        <v>25.04362587283456</v>
      </c>
      <c r="AU310" s="1">
        <v>27.09242242424241</v>
      </c>
      <c r="AV310" s="1">
        <v>-1.106131477146086E-4</v>
      </c>
      <c r="AW310" s="1">
        <v>84.42991726890527</v>
      </c>
      <c r="AX310" s="1">
        <v>0.0</v>
      </c>
      <c r="AY310" s="1">
        <v>0.0</v>
      </c>
      <c r="AZ310" s="1">
        <f t="shared" si="28"/>
        <v>1</v>
      </c>
      <c r="BA310" s="1">
        <f t="shared" si="29"/>
        <v>0</v>
      </c>
      <c r="BB310" s="1">
        <f t="shared" si="30"/>
        <v>51909.35939</v>
      </c>
      <c r="BC310" s="1">
        <f t="shared" si="31"/>
        <v>1999.978</v>
      </c>
      <c r="BD310" s="1">
        <f t="shared" si="32"/>
        <v>1681.18182</v>
      </c>
      <c r="BE310" s="1">
        <f t="shared" si="33"/>
        <v>0.8406001566</v>
      </c>
      <c r="BF310" s="1">
        <f t="shared" si="34"/>
        <v>0.1607583022</v>
      </c>
      <c r="BG310" s="1">
        <v>6.0</v>
      </c>
      <c r="BH310" s="1">
        <v>0.5</v>
      </c>
      <c r="BI310" s="1" t="s">
        <v>356</v>
      </c>
      <c r="BJ310" s="1">
        <v>2.0</v>
      </c>
      <c r="BK310" s="1" t="b">
        <v>1</v>
      </c>
      <c r="BL310" s="1">
        <v>1.660224553333333E9</v>
      </c>
      <c r="BM310" s="1">
        <v>1381.054</v>
      </c>
      <c r="BN310" s="1">
        <v>1436.390666666667</v>
      </c>
      <c r="BO310" s="1">
        <v>27.09662666666667</v>
      </c>
      <c r="BP310" s="1">
        <v>25.04332</v>
      </c>
      <c r="BQ310" s="1">
        <v>1378.37</v>
      </c>
      <c r="BR310" s="1">
        <v>27.08105333333333</v>
      </c>
      <c r="BS310" s="1">
        <v>500.1093333333334</v>
      </c>
      <c r="BT310" s="1">
        <v>99.45953333333334</v>
      </c>
      <c r="BU310" s="1">
        <v>0.09997102666666666</v>
      </c>
      <c r="BV310" s="1">
        <v>31.00564666666667</v>
      </c>
      <c r="BW310" s="1">
        <v>31.45758666666667</v>
      </c>
      <c r="BX310" s="1">
        <v>999.8999999999999</v>
      </c>
      <c r="BY310" s="1">
        <v>0.0</v>
      </c>
      <c r="BZ310" s="1">
        <v>0.0</v>
      </c>
      <c r="CA310" s="1">
        <v>10002.19533333333</v>
      </c>
      <c r="CB310" s="1">
        <v>0.0</v>
      </c>
      <c r="CC310" s="1">
        <v>7.562680666666666</v>
      </c>
      <c r="CD310" s="1">
        <v>-55.33742666666667</v>
      </c>
      <c r="CE310" s="1">
        <v>1419.517333333333</v>
      </c>
      <c r="CF310" s="1">
        <v>1473.288</v>
      </c>
      <c r="CG310" s="1">
        <v>2.053319333333333</v>
      </c>
      <c r="CH310" s="1">
        <v>1436.390666666667</v>
      </c>
      <c r="CI310" s="1">
        <v>25.04332</v>
      </c>
      <c r="CJ310" s="1">
        <v>2.69502</v>
      </c>
      <c r="CK310" s="1">
        <v>2.490795333333333</v>
      </c>
      <c r="CL310" s="1">
        <v>22.25478</v>
      </c>
      <c r="CM310" s="1">
        <v>20.96649333333333</v>
      </c>
      <c r="CN310" s="1">
        <v>1999.978</v>
      </c>
      <c r="CO310" s="1">
        <v>0.9799936000000001</v>
      </c>
      <c r="CP310" s="1">
        <v>0.0200066</v>
      </c>
      <c r="CQ310" s="1">
        <v>0.0</v>
      </c>
      <c r="CR310" s="1">
        <v>2.5264</v>
      </c>
      <c r="CS310" s="1">
        <v>0.0</v>
      </c>
      <c r="CT310" s="1">
        <v>22506.10666666667</v>
      </c>
      <c r="CU310" s="1">
        <v>17412.10666666667</v>
      </c>
      <c r="CV310" s="1">
        <v>40.437</v>
      </c>
      <c r="CW310" s="1">
        <v>41.41633333333333</v>
      </c>
      <c r="CX310" s="1">
        <v>40.37913333333334</v>
      </c>
      <c r="CY310" s="1">
        <v>39.937</v>
      </c>
      <c r="CZ310" s="1">
        <v>40.60400000000001</v>
      </c>
      <c r="DA310" s="1">
        <v>1959.968</v>
      </c>
      <c r="DB310" s="1">
        <v>40.01</v>
      </c>
      <c r="DC310" s="1">
        <v>0.0</v>
      </c>
      <c r="DD310" s="1">
        <v>1.6602245597E9</v>
      </c>
      <c r="DE310" s="1">
        <v>0.0</v>
      </c>
      <c r="DF310" s="1">
        <v>1.660224008E9</v>
      </c>
      <c r="DG310" s="1" t="s">
        <v>357</v>
      </c>
      <c r="DH310" s="1">
        <v>1.660224008E9</v>
      </c>
      <c r="DI310" s="1">
        <v>1.660224007E9</v>
      </c>
      <c r="DJ310" s="1">
        <v>1.0</v>
      </c>
      <c r="DK310" s="1">
        <v>0.091</v>
      </c>
      <c r="DL310" s="1">
        <v>-0.018</v>
      </c>
      <c r="DM310" s="1">
        <v>1.42</v>
      </c>
      <c r="DN310" s="1">
        <v>0.02</v>
      </c>
      <c r="DO310" s="1">
        <v>400.0</v>
      </c>
      <c r="DP310" s="1">
        <v>26.0</v>
      </c>
      <c r="DQ310" s="1">
        <v>0.31</v>
      </c>
      <c r="DR310" s="1">
        <v>0.11</v>
      </c>
      <c r="DS310" s="1">
        <v>12.71251387931681</v>
      </c>
      <c r="DT310" s="1">
        <v>1.234993032615765</v>
      </c>
      <c r="DU310" s="1">
        <v>0.1762096438541454</v>
      </c>
      <c r="DV310" s="1">
        <v>0.0</v>
      </c>
      <c r="DW310" s="1">
        <v>43.72805209714117</v>
      </c>
      <c r="DX310" s="1">
        <v>-3.877841059302017</v>
      </c>
      <c r="DY310" s="1">
        <v>0.4102181529449029</v>
      </c>
      <c r="DZ310" s="1">
        <v>0.0</v>
      </c>
      <c r="EA310" s="1">
        <v>-55.35243666666668</v>
      </c>
      <c r="EB310" s="1">
        <v>4.228904115684045</v>
      </c>
      <c r="EC310" s="1">
        <v>0.4662309702878561</v>
      </c>
      <c r="ED310" s="1">
        <v>0.0</v>
      </c>
      <c r="EE310" s="1">
        <v>1102.913590847719</v>
      </c>
      <c r="EF310" s="1">
        <v>262.3158885473406</v>
      </c>
      <c r="EG310" s="1">
        <v>19.74878245245988</v>
      </c>
      <c r="EH310" s="1">
        <v>0.0</v>
      </c>
      <c r="EI310" s="1">
        <v>2.05411425</v>
      </c>
      <c r="EJ310" s="1">
        <v>-0.01267756097561451</v>
      </c>
      <c r="EK310" s="1">
        <v>0.005933554115157279</v>
      </c>
      <c r="EL310" s="1">
        <v>1.0</v>
      </c>
      <c r="EM310" s="1">
        <v>1.932615420973929</v>
      </c>
      <c r="EN310" s="1">
        <v>-5.764348523257539E-4</v>
      </c>
      <c r="EO310" s="1">
        <v>7.313223088802601E-4</v>
      </c>
      <c r="EP310" s="1">
        <v>1.0</v>
      </c>
      <c r="EQ310" s="1">
        <v>2.0</v>
      </c>
      <c r="ER310" s="1">
        <v>6.0</v>
      </c>
      <c r="ES310" s="1" t="s">
        <v>393</v>
      </c>
      <c r="ET310" s="1">
        <v>2.94451</v>
      </c>
      <c r="EU310" s="1">
        <v>2.80132</v>
      </c>
      <c r="EV310" s="1">
        <v>0.207797</v>
      </c>
      <c r="EW310" s="1">
        <v>0.212676</v>
      </c>
      <c r="EX310" s="1">
        <v>0.117948</v>
      </c>
      <c r="EY310" s="1">
        <v>0.111694</v>
      </c>
      <c r="EZ310" s="1">
        <v>16287.8</v>
      </c>
      <c r="FA310" s="1">
        <v>16976.0</v>
      </c>
      <c r="FB310" s="1">
        <v>23899.9</v>
      </c>
      <c r="FC310" s="1">
        <v>25081.9</v>
      </c>
      <c r="FD310" s="1">
        <v>33738.4</v>
      </c>
      <c r="FE310" s="1">
        <v>35573.6</v>
      </c>
      <c r="FF310" s="1">
        <v>43560.7</v>
      </c>
      <c r="FG310" s="1">
        <v>46359.8</v>
      </c>
      <c r="FH310" s="1">
        <v>1.98857</v>
      </c>
      <c r="FI310" s="1">
        <v>1.91497</v>
      </c>
      <c r="FJ310" s="1">
        <v>0.131972</v>
      </c>
      <c r="FK310" s="1">
        <v>0.0</v>
      </c>
      <c r="FL310" s="1">
        <v>29.3141</v>
      </c>
      <c r="FM310" s="1">
        <v>999.9</v>
      </c>
      <c r="FN310" s="1">
        <v>69.6</v>
      </c>
      <c r="FO310" s="1">
        <v>31.8</v>
      </c>
      <c r="FP310" s="1">
        <v>33.0385</v>
      </c>
      <c r="FQ310" s="1">
        <v>64.514</v>
      </c>
      <c r="FR310" s="1">
        <v>25.8614</v>
      </c>
      <c r="FS310" s="1">
        <v>1.0</v>
      </c>
      <c r="FT310" s="1">
        <v>0.225793</v>
      </c>
      <c r="FU310" s="1">
        <v>0.449401</v>
      </c>
      <c r="FV310" s="1">
        <v>20.3241</v>
      </c>
      <c r="FW310" s="1">
        <v>5.21355</v>
      </c>
      <c r="FX310" s="1">
        <v>11.9075</v>
      </c>
      <c r="FY310" s="1">
        <v>5.0031</v>
      </c>
      <c r="FZ310" s="1">
        <v>3.2897</v>
      </c>
      <c r="GA310" s="1">
        <v>9999.0</v>
      </c>
      <c r="GB310" s="1">
        <v>9999.0</v>
      </c>
      <c r="GC310" s="1">
        <v>9999.0</v>
      </c>
      <c r="GD310" s="1">
        <v>999.9</v>
      </c>
      <c r="GE310" s="1">
        <v>1.85944</v>
      </c>
      <c r="GF310" s="1">
        <v>1.8544</v>
      </c>
      <c r="GG310" s="1">
        <v>1.8576</v>
      </c>
      <c r="GH310" s="1">
        <v>1.85601</v>
      </c>
      <c r="GI310" s="1">
        <v>1.85485</v>
      </c>
      <c r="GJ310" s="1">
        <v>1.85455</v>
      </c>
      <c r="GK310" s="1">
        <v>1.85304</v>
      </c>
      <c r="GL310" s="1">
        <v>1.85633</v>
      </c>
      <c r="GM310" s="1">
        <v>0.0</v>
      </c>
      <c r="GN310" s="1">
        <v>0.0</v>
      </c>
      <c r="GO310" s="1">
        <v>0.0</v>
      </c>
      <c r="GP310" s="1">
        <v>0.0</v>
      </c>
      <c r="GQ310" s="1" t="s">
        <v>359</v>
      </c>
      <c r="GR310" s="1" t="s">
        <v>360</v>
      </c>
      <c r="GS310" s="1" t="s">
        <v>361</v>
      </c>
      <c r="GT310" s="1" t="s">
        <v>361</v>
      </c>
      <c r="GU310" s="1" t="s">
        <v>361</v>
      </c>
      <c r="GV310" s="1" t="s">
        <v>361</v>
      </c>
      <c r="GW310" s="1">
        <v>0.0</v>
      </c>
      <c r="GX310" s="1">
        <v>100.0</v>
      </c>
      <c r="GY310" s="1">
        <v>100.0</v>
      </c>
      <c r="GZ310" s="1">
        <v>2.71</v>
      </c>
      <c r="HA310" s="1">
        <v>0.0156</v>
      </c>
      <c r="HB310" s="1">
        <v>0.4508132229881339</v>
      </c>
      <c r="HC310" s="1">
        <v>0.002931838302181297</v>
      </c>
      <c r="HD310" s="1">
        <v>-1.375455985948503E-6</v>
      </c>
      <c r="HE310" s="1">
        <v>3.07004744371273E-10</v>
      </c>
      <c r="HF310" s="1">
        <v>-0.06116048014925604</v>
      </c>
      <c r="HG310" s="1">
        <v>0.0100384331276165</v>
      </c>
      <c r="HH310" s="1">
        <v>-3.153267371123071E-4</v>
      </c>
      <c r="HI310" s="1">
        <v>1.819468599177705E-6</v>
      </c>
      <c r="HJ310" s="1">
        <v>1.0</v>
      </c>
      <c r="HK310" s="1">
        <v>2112.0</v>
      </c>
      <c r="HL310" s="1">
        <v>3.0</v>
      </c>
      <c r="HM310" s="1">
        <v>29.0</v>
      </c>
      <c r="HN310" s="1">
        <v>9.2</v>
      </c>
      <c r="HO310" s="1">
        <v>9.2</v>
      </c>
      <c r="HP310" s="1">
        <v>2.99316</v>
      </c>
      <c r="HQ310" s="1">
        <v>2.27173</v>
      </c>
      <c r="HR310" s="1">
        <v>1.4978</v>
      </c>
      <c r="HS310" s="1">
        <v>2.30347</v>
      </c>
      <c r="HT310" s="1">
        <v>1.54785</v>
      </c>
      <c r="HU310" s="1">
        <v>2.33887</v>
      </c>
      <c r="HV310" s="1">
        <v>35.7078</v>
      </c>
      <c r="HW310" s="1">
        <v>15.5592</v>
      </c>
      <c r="HX310" s="1">
        <v>18.0</v>
      </c>
      <c r="HY310" s="1">
        <v>500.826</v>
      </c>
      <c r="HZ310" s="1">
        <v>519.285</v>
      </c>
      <c r="IA310" s="1">
        <v>28.5644</v>
      </c>
      <c r="IB310" s="1">
        <v>30.0039</v>
      </c>
      <c r="IC310" s="1">
        <v>30.0005</v>
      </c>
      <c r="ID310" s="1">
        <v>29.7651</v>
      </c>
      <c r="IE310" s="1">
        <v>29.8559</v>
      </c>
      <c r="IF310" s="1">
        <v>59.922</v>
      </c>
      <c r="IG310" s="1">
        <v>27.3651</v>
      </c>
      <c r="IH310" s="1">
        <v>80.5347</v>
      </c>
      <c r="II310" s="1">
        <v>28.5617</v>
      </c>
      <c r="IJ310" s="1">
        <v>1508.63</v>
      </c>
      <c r="IK310" s="1">
        <v>25.1227</v>
      </c>
      <c r="IL310" s="1">
        <v>100.743</v>
      </c>
      <c r="IM310" s="1">
        <v>100.478</v>
      </c>
      <c r="IN310" s="1" t="s">
        <v>362</v>
      </c>
    </row>
    <row r="311" ht="15.75" customHeight="1">
      <c r="A311" s="1">
        <v>295.0</v>
      </c>
      <c r="B311" s="1">
        <v>1.6602245621E9</v>
      </c>
      <c r="C311" s="1">
        <v>575.0999999046326</v>
      </c>
      <c r="D311" s="1" t="s">
        <v>925</v>
      </c>
      <c r="E311" s="1" t="s">
        <v>926</v>
      </c>
      <c r="F311" s="1">
        <v>1.0</v>
      </c>
      <c r="G311" s="1" t="s">
        <v>349</v>
      </c>
      <c r="H311" s="1" t="s">
        <v>350</v>
      </c>
      <c r="I311" s="1" t="s">
        <v>351</v>
      </c>
      <c r="J311" s="1" t="s">
        <v>352</v>
      </c>
      <c r="K311" s="1" t="s">
        <v>353</v>
      </c>
      <c r="L311" s="1" t="s">
        <v>354</v>
      </c>
      <c r="M311" s="1" t="s">
        <v>355</v>
      </c>
      <c r="N311" s="1">
        <v>1.660224554366666E9</v>
      </c>
      <c r="O311" s="1">
        <f t="shared" si="1"/>
        <v>0.001754684367</v>
      </c>
      <c r="P311" s="1">
        <f t="shared" si="2"/>
        <v>1.754684367</v>
      </c>
      <c r="Q311" s="1">
        <f t="shared" si="3"/>
        <v>13.09790009</v>
      </c>
      <c r="R311" s="1">
        <f t="shared" si="4"/>
        <v>1386.127333</v>
      </c>
      <c r="S311" s="1">
        <f t="shared" si="5"/>
        <v>1105.897665</v>
      </c>
      <c r="T311" s="1">
        <f t="shared" si="6"/>
        <v>110.1027789</v>
      </c>
      <c r="U311" s="1">
        <f t="shared" si="7"/>
        <v>138.0023452</v>
      </c>
      <c r="V311" s="1">
        <f t="shared" si="8"/>
        <v>0.08852379556</v>
      </c>
      <c r="W311" s="1">
        <f t="shared" si="9"/>
        <v>2.920736914</v>
      </c>
      <c r="X311" s="1">
        <f t="shared" si="10"/>
        <v>0.08705981538</v>
      </c>
      <c r="Y311" s="1">
        <f t="shared" si="11"/>
        <v>0.0545419007</v>
      </c>
      <c r="Z311" s="1">
        <f t="shared" si="12"/>
        <v>321.5156214</v>
      </c>
      <c r="AA311" s="1">
        <f t="shared" si="13"/>
        <v>32.44518521</v>
      </c>
      <c r="AB311" s="1">
        <f t="shared" si="14"/>
        <v>31.4578</v>
      </c>
      <c r="AC311" s="1">
        <f t="shared" si="15"/>
        <v>4.630484449</v>
      </c>
      <c r="AD311" s="1">
        <f t="shared" si="16"/>
        <v>59.77944463</v>
      </c>
      <c r="AE311" s="1">
        <f t="shared" si="17"/>
        <v>2.697716593</v>
      </c>
      <c r="AF311" s="1">
        <f t="shared" si="18"/>
        <v>4.512782964</v>
      </c>
      <c r="AG311" s="1">
        <f t="shared" si="19"/>
        <v>1.932767856</v>
      </c>
      <c r="AH311" s="1">
        <f t="shared" si="20"/>
        <v>-77.38158057</v>
      </c>
      <c r="AI311" s="1">
        <f t="shared" si="21"/>
        <v>-71.2267087</v>
      </c>
      <c r="AJ311" s="1">
        <f t="shared" si="22"/>
        <v>-5.488769307</v>
      </c>
      <c r="AK311" s="1">
        <f t="shared" si="23"/>
        <v>167.4185628</v>
      </c>
      <c r="AL311" s="1">
        <f t="shared" si="24"/>
        <v>43.69351665</v>
      </c>
      <c r="AM311" s="1">
        <f t="shared" si="25"/>
        <v>1.759128952</v>
      </c>
      <c r="AN311" s="1">
        <f t="shared" si="26"/>
        <v>13.09790009</v>
      </c>
      <c r="AO311" s="1">
        <v>1502.562119331404</v>
      </c>
      <c r="AP311" s="1">
        <v>1460.982484848485</v>
      </c>
      <c r="AQ311" s="1">
        <v>4.983257981048269</v>
      </c>
      <c r="AR311" s="1">
        <v>64.96869328460993</v>
      </c>
      <c r="AS311" s="1">
        <f t="shared" si="27"/>
        <v>1.754684367</v>
      </c>
      <c r="AT311" s="1">
        <v>25.04399515581258</v>
      </c>
      <c r="AU311" s="1">
        <v>27.09250848484848</v>
      </c>
      <c r="AV311" s="1">
        <v>-5.915422654782366E-5</v>
      </c>
      <c r="AW311" s="1">
        <v>84.42991726890527</v>
      </c>
      <c r="AX311" s="1">
        <v>0.0</v>
      </c>
      <c r="AY311" s="1">
        <v>0.0</v>
      </c>
      <c r="AZ311" s="1">
        <f t="shared" si="28"/>
        <v>1</v>
      </c>
      <c r="BA311" s="1">
        <f t="shared" si="29"/>
        <v>0</v>
      </c>
      <c r="BB311" s="1">
        <f t="shared" si="30"/>
        <v>51917.95858</v>
      </c>
      <c r="BC311" s="1">
        <f t="shared" si="31"/>
        <v>1999.994</v>
      </c>
      <c r="BD311" s="1">
        <f t="shared" si="32"/>
        <v>1681.19526</v>
      </c>
      <c r="BE311" s="1">
        <f t="shared" si="33"/>
        <v>0.8406001518</v>
      </c>
      <c r="BF311" s="1">
        <f t="shared" si="34"/>
        <v>0.160758293</v>
      </c>
      <c r="BG311" s="1">
        <v>6.0</v>
      </c>
      <c r="BH311" s="1">
        <v>0.5</v>
      </c>
      <c r="BI311" s="1" t="s">
        <v>356</v>
      </c>
      <c r="BJ311" s="1">
        <v>2.0</v>
      </c>
      <c r="BK311" s="1" t="b">
        <v>1</v>
      </c>
      <c r="BL311" s="1">
        <v>1.660224554366666E9</v>
      </c>
      <c r="BM311" s="1">
        <v>1386.127333333333</v>
      </c>
      <c r="BN311" s="1">
        <v>1441.473333333334</v>
      </c>
      <c r="BO311" s="1">
        <v>27.09648666666667</v>
      </c>
      <c r="BP311" s="1">
        <v>25.04318666666667</v>
      </c>
      <c r="BQ311" s="1">
        <v>1383.438666666667</v>
      </c>
      <c r="BR311" s="1">
        <v>27.08091333333333</v>
      </c>
      <c r="BS311" s="1">
        <v>500.1108666666667</v>
      </c>
      <c r="BT311" s="1">
        <v>99.45966</v>
      </c>
      <c r="BU311" s="1">
        <v>0.09998499333333331</v>
      </c>
      <c r="BV311" s="1">
        <v>31.00546000000001</v>
      </c>
      <c r="BW311" s="1">
        <v>31.4578</v>
      </c>
      <c r="BX311" s="1">
        <v>999.8999999999999</v>
      </c>
      <c r="BY311" s="1">
        <v>0.0</v>
      </c>
      <c r="BZ311" s="1">
        <v>0.0</v>
      </c>
      <c r="CA311" s="1">
        <v>10003.90333333333</v>
      </c>
      <c r="CB311" s="1">
        <v>0.0</v>
      </c>
      <c r="CC311" s="1">
        <v>7.562680666666666</v>
      </c>
      <c r="CD311" s="1">
        <v>-55.34740666666666</v>
      </c>
      <c r="CE311" s="1">
        <v>1424.731333333333</v>
      </c>
      <c r="CF311" s="1">
        <v>1478.501333333333</v>
      </c>
      <c r="CG311" s="1">
        <v>2.053314666666667</v>
      </c>
      <c r="CH311" s="1">
        <v>1441.473333333334</v>
      </c>
      <c r="CI311" s="1">
        <v>25.04318666666667</v>
      </c>
      <c r="CJ311" s="1">
        <v>2.695009333333333</v>
      </c>
      <c r="CK311" s="1">
        <v>2.490785333333334</v>
      </c>
      <c r="CL311" s="1">
        <v>22.25471333333333</v>
      </c>
      <c r="CM311" s="1">
        <v>20.96642666666667</v>
      </c>
      <c r="CN311" s="1">
        <v>1999.994</v>
      </c>
      <c r="CO311" s="1">
        <v>0.9799938000000001</v>
      </c>
      <c r="CP311" s="1">
        <v>0.0200064</v>
      </c>
      <c r="CQ311" s="1">
        <v>0.0</v>
      </c>
      <c r="CR311" s="1">
        <v>2.511933333333333</v>
      </c>
      <c r="CS311" s="1">
        <v>0.0</v>
      </c>
      <c r="CT311" s="1">
        <v>22505.32</v>
      </c>
      <c r="CU311" s="1">
        <v>17412.24666666667</v>
      </c>
      <c r="CV311" s="1">
        <v>40.437</v>
      </c>
      <c r="CW311" s="1">
        <v>41.41633333333334</v>
      </c>
      <c r="CX311" s="1">
        <v>40.37913333333334</v>
      </c>
      <c r="CY311" s="1">
        <v>39.937</v>
      </c>
      <c r="CZ311" s="1">
        <v>40.6082</v>
      </c>
      <c r="DA311" s="1">
        <v>1959.984</v>
      </c>
      <c r="DB311" s="1">
        <v>40.01</v>
      </c>
      <c r="DC311" s="1">
        <v>0.0</v>
      </c>
      <c r="DD311" s="1">
        <v>1.6602245609E9</v>
      </c>
      <c r="DE311" s="1">
        <v>0.0</v>
      </c>
      <c r="DF311" s="1">
        <v>1.660224008E9</v>
      </c>
      <c r="DG311" s="1" t="s">
        <v>357</v>
      </c>
      <c r="DH311" s="1">
        <v>1.660224008E9</v>
      </c>
      <c r="DI311" s="1">
        <v>1.660224007E9</v>
      </c>
      <c r="DJ311" s="1">
        <v>1.0</v>
      </c>
      <c r="DK311" s="1">
        <v>0.091</v>
      </c>
      <c r="DL311" s="1">
        <v>-0.018</v>
      </c>
      <c r="DM311" s="1">
        <v>1.42</v>
      </c>
      <c r="DN311" s="1">
        <v>0.02</v>
      </c>
      <c r="DO311" s="1">
        <v>400.0</v>
      </c>
      <c r="DP311" s="1">
        <v>26.0</v>
      </c>
      <c r="DQ311" s="1">
        <v>0.31</v>
      </c>
      <c r="DR311" s="1">
        <v>0.11</v>
      </c>
      <c r="DS311" s="1">
        <v>12.72852564182617</v>
      </c>
      <c r="DT311" s="1">
        <v>1.067852680541035</v>
      </c>
      <c r="DU311" s="1">
        <v>0.1706434228076098</v>
      </c>
      <c r="DV311" s="1">
        <v>0.0</v>
      </c>
      <c r="DW311" s="1">
        <v>43.71146640546262</v>
      </c>
      <c r="DX311" s="1">
        <v>-3.691573661944982</v>
      </c>
      <c r="DY311" s="1">
        <v>0.4077087866555569</v>
      </c>
      <c r="DZ311" s="1">
        <v>0.0</v>
      </c>
      <c r="EA311" s="1">
        <v>-55.35346333333334</v>
      </c>
      <c r="EB311" s="1">
        <v>3.888531256952263</v>
      </c>
      <c r="EC311" s="1">
        <v>0.4666489690572801</v>
      </c>
      <c r="ED311" s="1">
        <v>0.0</v>
      </c>
      <c r="EE311" s="1">
        <v>1107.259730474465</v>
      </c>
      <c r="EF311" s="1">
        <v>264.9166097901581</v>
      </c>
      <c r="EG311" s="1">
        <v>19.9373110186982</v>
      </c>
      <c r="EH311" s="1">
        <v>0.0</v>
      </c>
      <c r="EI311" s="1">
        <v>2.0529365</v>
      </c>
      <c r="EJ311" s="1">
        <v>-0.004213733583494235</v>
      </c>
      <c r="EK311" s="1">
        <v>0.004873754994867907</v>
      </c>
      <c r="EL311" s="1">
        <v>1.0</v>
      </c>
      <c r="EM311" s="1">
        <v>1.932671345593421</v>
      </c>
      <c r="EN311" s="1">
        <v>0.001569503022788463</v>
      </c>
      <c r="EO311" s="1">
        <v>7.797937350766519E-4</v>
      </c>
      <c r="EP311" s="1">
        <v>1.0</v>
      </c>
      <c r="EQ311" s="1">
        <v>2.0</v>
      </c>
      <c r="ER311" s="1">
        <v>6.0</v>
      </c>
      <c r="ES311" s="1" t="s">
        <v>393</v>
      </c>
      <c r="ET311" s="1">
        <v>2.94462</v>
      </c>
      <c r="EU311" s="1">
        <v>2.80147</v>
      </c>
      <c r="EV311" s="1">
        <v>0.20822</v>
      </c>
      <c r="EW311" s="1">
        <v>0.213106</v>
      </c>
      <c r="EX311" s="1">
        <v>0.117946</v>
      </c>
      <c r="EY311" s="1">
        <v>0.1117</v>
      </c>
      <c r="EZ311" s="1">
        <v>16279.1</v>
      </c>
      <c r="FA311" s="1">
        <v>16966.7</v>
      </c>
      <c r="FB311" s="1">
        <v>23899.9</v>
      </c>
      <c r="FC311" s="1">
        <v>25081.9</v>
      </c>
      <c r="FD311" s="1">
        <v>33738.6</v>
      </c>
      <c r="FE311" s="1">
        <v>35573.4</v>
      </c>
      <c r="FF311" s="1">
        <v>43560.8</v>
      </c>
      <c r="FG311" s="1">
        <v>46359.8</v>
      </c>
      <c r="FH311" s="1">
        <v>1.9885</v>
      </c>
      <c r="FI311" s="1">
        <v>1.91497</v>
      </c>
      <c r="FJ311" s="1">
        <v>0.131637</v>
      </c>
      <c r="FK311" s="1">
        <v>0.0</v>
      </c>
      <c r="FL311" s="1">
        <v>29.3149</v>
      </c>
      <c r="FM311" s="1">
        <v>999.9</v>
      </c>
      <c r="FN311" s="1">
        <v>69.6</v>
      </c>
      <c r="FO311" s="1">
        <v>31.8</v>
      </c>
      <c r="FP311" s="1">
        <v>33.0401</v>
      </c>
      <c r="FQ311" s="1">
        <v>64.324</v>
      </c>
      <c r="FR311" s="1">
        <v>25.649</v>
      </c>
      <c r="FS311" s="1">
        <v>1.0</v>
      </c>
      <c r="FT311" s="1">
        <v>0.225851</v>
      </c>
      <c r="FU311" s="1">
        <v>0.452677</v>
      </c>
      <c r="FV311" s="1">
        <v>20.3242</v>
      </c>
      <c r="FW311" s="1">
        <v>5.21385</v>
      </c>
      <c r="FX311" s="1">
        <v>11.9074</v>
      </c>
      <c r="FY311" s="1">
        <v>5.00325</v>
      </c>
      <c r="FZ311" s="1">
        <v>3.2896</v>
      </c>
      <c r="GA311" s="1">
        <v>9999.0</v>
      </c>
      <c r="GB311" s="1">
        <v>9999.0</v>
      </c>
      <c r="GC311" s="1">
        <v>9999.0</v>
      </c>
      <c r="GD311" s="1">
        <v>999.9</v>
      </c>
      <c r="GE311" s="1">
        <v>1.85944</v>
      </c>
      <c r="GF311" s="1">
        <v>1.85439</v>
      </c>
      <c r="GG311" s="1">
        <v>1.8576</v>
      </c>
      <c r="GH311" s="1">
        <v>1.85603</v>
      </c>
      <c r="GI311" s="1">
        <v>1.85486</v>
      </c>
      <c r="GJ311" s="1">
        <v>1.85455</v>
      </c>
      <c r="GK311" s="1">
        <v>1.85304</v>
      </c>
      <c r="GL311" s="1">
        <v>1.85635</v>
      </c>
      <c r="GM311" s="1">
        <v>0.0</v>
      </c>
      <c r="GN311" s="1">
        <v>0.0</v>
      </c>
      <c r="GO311" s="1">
        <v>0.0</v>
      </c>
      <c r="GP311" s="1">
        <v>0.0</v>
      </c>
      <c r="GQ311" s="1" t="s">
        <v>359</v>
      </c>
      <c r="GR311" s="1" t="s">
        <v>360</v>
      </c>
      <c r="GS311" s="1" t="s">
        <v>361</v>
      </c>
      <c r="GT311" s="1" t="s">
        <v>361</v>
      </c>
      <c r="GU311" s="1" t="s">
        <v>361</v>
      </c>
      <c r="GV311" s="1" t="s">
        <v>361</v>
      </c>
      <c r="GW311" s="1">
        <v>0.0</v>
      </c>
      <c r="GX311" s="1">
        <v>100.0</v>
      </c>
      <c r="GY311" s="1">
        <v>100.0</v>
      </c>
      <c r="GZ311" s="1">
        <v>2.72</v>
      </c>
      <c r="HA311" s="1">
        <v>0.0156</v>
      </c>
      <c r="HB311" s="1">
        <v>0.4508132229881339</v>
      </c>
      <c r="HC311" s="1">
        <v>0.002931838302181297</v>
      </c>
      <c r="HD311" s="1">
        <v>-1.375455985948503E-6</v>
      </c>
      <c r="HE311" s="1">
        <v>3.07004744371273E-10</v>
      </c>
      <c r="HF311" s="1">
        <v>-0.06116048014925604</v>
      </c>
      <c r="HG311" s="1">
        <v>0.0100384331276165</v>
      </c>
      <c r="HH311" s="1">
        <v>-3.153267371123071E-4</v>
      </c>
      <c r="HI311" s="1">
        <v>1.819468599177705E-6</v>
      </c>
      <c r="HJ311" s="1">
        <v>1.0</v>
      </c>
      <c r="HK311" s="1">
        <v>2112.0</v>
      </c>
      <c r="HL311" s="1">
        <v>3.0</v>
      </c>
      <c r="HM311" s="1">
        <v>29.0</v>
      </c>
      <c r="HN311" s="1">
        <v>9.2</v>
      </c>
      <c r="HO311" s="1">
        <v>9.3</v>
      </c>
      <c r="HP311" s="1">
        <v>3.00415</v>
      </c>
      <c r="HQ311" s="1">
        <v>2.26562</v>
      </c>
      <c r="HR311" s="1">
        <v>1.4978</v>
      </c>
      <c r="HS311" s="1">
        <v>2.30347</v>
      </c>
      <c r="HT311" s="1">
        <v>1.54785</v>
      </c>
      <c r="HU311" s="1">
        <v>2.29858</v>
      </c>
      <c r="HV311" s="1">
        <v>35.7078</v>
      </c>
      <c r="HW311" s="1">
        <v>15.5592</v>
      </c>
      <c r="HX311" s="1">
        <v>18.0</v>
      </c>
      <c r="HY311" s="1">
        <v>500.794</v>
      </c>
      <c r="HZ311" s="1">
        <v>519.293</v>
      </c>
      <c r="IA311" s="1">
        <v>28.5634</v>
      </c>
      <c r="IB311" s="1">
        <v>30.0051</v>
      </c>
      <c r="IC311" s="1">
        <v>30.0004</v>
      </c>
      <c r="ID311" s="1">
        <v>29.7668</v>
      </c>
      <c r="IE311" s="1">
        <v>29.8568</v>
      </c>
      <c r="IF311" s="1">
        <v>60.1471</v>
      </c>
      <c r="IG311" s="1">
        <v>27.3651</v>
      </c>
      <c r="IH311" s="1">
        <v>80.1563</v>
      </c>
      <c r="II311" s="1">
        <v>28.5617</v>
      </c>
      <c r="IJ311" s="1">
        <v>1508.63</v>
      </c>
      <c r="IK311" s="1">
        <v>25.1243</v>
      </c>
      <c r="IL311" s="1">
        <v>100.743</v>
      </c>
      <c r="IM311" s="1">
        <v>100.478</v>
      </c>
      <c r="IN311" s="1" t="s">
        <v>362</v>
      </c>
    </row>
    <row r="312" ht="15.75" customHeight="1">
      <c r="A312" s="1">
        <v>296.0</v>
      </c>
      <c r="B312" s="1">
        <v>1.6602245631E9</v>
      </c>
      <c r="C312" s="1">
        <v>576.0999999046326</v>
      </c>
      <c r="D312" s="1" t="s">
        <v>927</v>
      </c>
      <c r="E312" s="1" t="s">
        <v>928</v>
      </c>
      <c r="F312" s="1">
        <v>1.0</v>
      </c>
      <c r="G312" s="1" t="s">
        <v>349</v>
      </c>
      <c r="H312" s="1" t="s">
        <v>350</v>
      </c>
      <c r="I312" s="1" t="s">
        <v>351</v>
      </c>
      <c r="J312" s="1" t="s">
        <v>352</v>
      </c>
      <c r="K312" s="1" t="s">
        <v>353</v>
      </c>
      <c r="L312" s="1" t="s">
        <v>354</v>
      </c>
      <c r="M312" s="1" t="s">
        <v>355</v>
      </c>
      <c r="N312" s="1">
        <v>1.660224555399999E9</v>
      </c>
      <c r="O312" s="1">
        <f t="shared" si="1"/>
        <v>0.001753640854</v>
      </c>
      <c r="P312" s="1">
        <f t="shared" si="2"/>
        <v>1.753640854</v>
      </c>
      <c r="Q312" s="1">
        <f t="shared" si="3"/>
        <v>13.40289574</v>
      </c>
      <c r="R312" s="1">
        <f t="shared" si="4"/>
        <v>1391.190667</v>
      </c>
      <c r="S312" s="1">
        <f t="shared" si="5"/>
        <v>1105.157319</v>
      </c>
      <c r="T312" s="1">
        <f t="shared" si="6"/>
        <v>110.029179</v>
      </c>
      <c r="U312" s="1">
        <f t="shared" si="7"/>
        <v>138.5065856</v>
      </c>
      <c r="V312" s="1">
        <f t="shared" si="8"/>
        <v>0.08847160861</v>
      </c>
      <c r="W312" s="1">
        <f t="shared" si="9"/>
        <v>2.920854917</v>
      </c>
      <c r="X312" s="1">
        <f t="shared" si="10"/>
        <v>0.08700939668</v>
      </c>
      <c r="Y312" s="1">
        <f t="shared" si="11"/>
        <v>0.05451023383</v>
      </c>
      <c r="Z312" s="1">
        <f t="shared" si="12"/>
        <v>321.5180008</v>
      </c>
      <c r="AA312" s="1">
        <f t="shared" si="13"/>
        <v>32.44519016</v>
      </c>
      <c r="AB312" s="1">
        <f t="shared" si="14"/>
        <v>31.45762</v>
      </c>
      <c r="AC312" s="1">
        <f t="shared" si="15"/>
        <v>4.630437085</v>
      </c>
      <c r="AD312" s="1">
        <f t="shared" si="16"/>
        <v>59.77977613</v>
      </c>
      <c r="AE312" s="1">
        <f t="shared" si="17"/>
        <v>2.697696689</v>
      </c>
      <c r="AF312" s="1">
        <f t="shared" si="18"/>
        <v>4.512724644</v>
      </c>
      <c r="AG312" s="1">
        <f t="shared" si="19"/>
        <v>1.932740396</v>
      </c>
      <c r="AH312" s="1">
        <f t="shared" si="20"/>
        <v>-77.33556166</v>
      </c>
      <c r="AI312" s="1">
        <f t="shared" si="21"/>
        <v>-71.23693494</v>
      </c>
      <c r="AJ312" s="1">
        <f t="shared" si="22"/>
        <v>-5.489324562</v>
      </c>
      <c r="AK312" s="1">
        <f t="shared" si="23"/>
        <v>167.4561796</v>
      </c>
      <c r="AL312" s="1">
        <f t="shared" si="24"/>
        <v>43.69434998</v>
      </c>
      <c r="AM312" s="1">
        <f t="shared" si="25"/>
        <v>1.758885271</v>
      </c>
      <c r="AN312" s="1">
        <f t="shared" si="26"/>
        <v>13.40289574</v>
      </c>
      <c r="AO312" s="1">
        <v>1507.70883381365</v>
      </c>
      <c r="AP312" s="1">
        <v>1465.89793939394</v>
      </c>
      <c r="AQ312" s="1">
        <v>4.955147839689968</v>
      </c>
      <c r="AR312" s="1">
        <v>64.96869328460993</v>
      </c>
      <c r="AS312" s="1">
        <f t="shared" si="27"/>
        <v>1.753640854</v>
      </c>
      <c r="AT312" s="1">
        <v>25.04501333056699</v>
      </c>
      <c r="AU312" s="1">
        <v>27.09203333333332</v>
      </c>
      <c r="AV312" s="1">
        <v>-2.095299434697487E-5</v>
      </c>
      <c r="AW312" s="1">
        <v>84.42991726890527</v>
      </c>
      <c r="AX312" s="1">
        <v>0.0</v>
      </c>
      <c r="AY312" s="1">
        <v>0.0</v>
      </c>
      <c r="AZ312" s="1">
        <f t="shared" si="28"/>
        <v>1</v>
      </c>
      <c r="BA312" s="1">
        <f t="shared" si="29"/>
        <v>0</v>
      </c>
      <c r="BB312" s="1">
        <f t="shared" si="30"/>
        <v>51921.35365</v>
      </c>
      <c r="BC312" s="1">
        <f t="shared" si="31"/>
        <v>2000.008667</v>
      </c>
      <c r="BD312" s="1">
        <f t="shared" si="32"/>
        <v>1681.2076</v>
      </c>
      <c r="BE312" s="1">
        <f t="shared" si="33"/>
        <v>0.8406001574</v>
      </c>
      <c r="BF312" s="1">
        <f t="shared" si="34"/>
        <v>0.1607583038</v>
      </c>
      <c r="BG312" s="1">
        <v>6.0</v>
      </c>
      <c r="BH312" s="1">
        <v>0.5</v>
      </c>
      <c r="BI312" s="1" t="s">
        <v>356</v>
      </c>
      <c r="BJ312" s="1">
        <v>2.0</v>
      </c>
      <c r="BK312" s="1" t="b">
        <v>1</v>
      </c>
      <c r="BL312" s="1">
        <v>1.660224555399999E9</v>
      </c>
      <c r="BM312" s="1">
        <v>1391.190666666667</v>
      </c>
      <c r="BN312" s="1">
        <v>1446.547333333333</v>
      </c>
      <c r="BO312" s="1">
        <v>27.09626000000001</v>
      </c>
      <c r="BP312" s="1">
        <v>25.04326666666667</v>
      </c>
      <c r="BQ312" s="1">
        <v>1388.497333333333</v>
      </c>
      <c r="BR312" s="1">
        <v>27.08068666666667</v>
      </c>
      <c r="BS312" s="1">
        <v>500.1164</v>
      </c>
      <c r="BT312" s="1">
        <v>99.45973333333333</v>
      </c>
      <c r="BU312" s="1">
        <v>0.1000099333333333</v>
      </c>
      <c r="BV312" s="1">
        <v>31.00523333333334</v>
      </c>
      <c r="BW312" s="1">
        <v>31.45762</v>
      </c>
      <c r="BX312" s="1">
        <v>999.8999999999999</v>
      </c>
      <c r="BY312" s="1">
        <v>0.0</v>
      </c>
      <c r="BZ312" s="1">
        <v>0.0</v>
      </c>
      <c r="CA312" s="1">
        <v>10004.57</v>
      </c>
      <c r="CB312" s="1">
        <v>0.0</v>
      </c>
      <c r="CC312" s="1">
        <v>7.562680666666666</v>
      </c>
      <c r="CD312" s="1">
        <v>-55.35783333333332</v>
      </c>
      <c r="CE312" s="1">
        <v>1429.935333333334</v>
      </c>
      <c r="CF312" s="1">
        <v>1483.706</v>
      </c>
      <c r="CG312" s="1">
        <v>2.05301</v>
      </c>
      <c r="CH312" s="1">
        <v>1446.547333333333</v>
      </c>
      <c r="CI312" s="1">
        <v>25.04326666666667</v>
      </c>
      <c r="CJ312" s="1">
        <v>2.694988666666667</v>
      </c>
      <c r="CK312" s="1">
        <v>2.490795333333333</v>
      </c>
      <c r="CL312" s="1">
        <v>22.25459333333333</v>
      </c>
      <c r="CM312" s="1">
        <v>20.96649333333333</v>
      </c>
      <c r="CN312" s="1">
        <v>2000.008666666667</v>
      </c>
      <c r="CO312" s="1">
        <v>0.9799938000000001</v>
      </c>
      <c r="CP312" s="1">
        <v>0.0200064</v>
      </c>
      <c r="CQ312" s="1">
        <v>0.0</v>
      </c>
      <c r="CR312" s="1">
        <v>2.553933333333334</v>
      </c>
      <c r="CS312" s="1">
        <v>0.0</v>
      </c>
      <c r="CT312" s="1">
        <v>22504.50666666667</v>
      </c>
      <c r="CU312" s="1">
        <v>17412.38</v>
      </c>
      <c r="CV312" s="1">
        <v>40.437</v>
      </c>
      <c r="CW312" s="1">
        <v>41.42046666666667</v>
      </c>
      <c r="CX312" s="1">
        <v>40.37913333333334</v>
      </c>
      <c r="CY312" s="1">
        <v>39.937</v>
      </c>
      <c r="CZ312" s="1">
        <v>40.6082</v>
      </c>
      <c r="DA312" s="1">
        <v>1959.998</v>
      </c>
      <c r="DB312" s="1">
        <v>40.01066666666667</v>
      </c>
      <c r="DC312" s="1">
        <v>0.0</v>
      </c>
      <c r="DD312" s="1">
        <v>1.6602245621E9</v>
      </c>
      <c r="DE312" s="1">
        <v>0.0</v>
      </c>
      <c r="DF312" s="1">
        <v>1.660224008E9</v>
      </c>
      <c r="DG312" s="1" t="s">
        <v>357</v>
      </c>
      <c r="DH312" s="1">
        <v>1.660224008E9</v>
      </c>
      <c r="DI312" s="1">
        <v>1.660224007E9</v>
      </c>
      <c r="DJ312" s="1">
        <v>1.0</v>
      </c>
      <c r="DK312" s="1">
        <v>0.091</v>
      </c>
      <c r="DL312" s="1">
        <v>-0.018</v>
      </c>
      <c r="DM312" s="1">
        <v>1.42</v>
      </c>
      <c r="DN312" s="1">
        <v>0.02</v>
      </c>
      <c r="DO312" s="1">
        <v>400.0</v>
      </c>
      <c r="DP312" s="1">
        <v>26.0</v>
      </c>
      <c r="DQ312" s="1">
        <v>0.31</v>
      </c>
      <c r="DR312" s="1">
        <v>0.11</v>
      </c>
      <c r="DS312" s="1">
        <v>12.81831957713209</v>
      </c>
      <c r="DT312" s="1">
        <v>0.5810178846161187</v>
      </c>
      <c r="DU312" s="1">
        <v>0.1299395128968714</v>
      </c>
      <c r="DV312" s="1">
        <v>0.0</v>
      </c>
      <c r="DW312" s="1">
        <v>43.70045766632831</v>
      </c>
      <c r="DX312" s="1">
        <v>-2.909455177648085</v>
      </c>
      <c r="DY312" s="1">
        <v>0.4103840590943187</v>
      </c>
      <c r="DZ312" s="1">
        <v>0.0</v>
      </c>
      <c r="EA312" s="1">
        <v>-55.37270967741936</v>
      </c>
      <c r="EB312" s="1">
        <v>2.341940322580756</v>
      </c>
      <c r="EC312" s="1">
        <v>0.4687571600174635</v>
      </c>
      <c r="ED312" s="1">
        <v>0.0</v>
      </c>
      <c r="EE312" s="1">
        <v>1113.83931109664</v>
      </c>
      <c r="EF312" s="1">
        <v>271.8811047167356</v>
      </c>
      <c r="EG312" s="1">
        <v>19.75959409538408</v>
      </c>
      <c r="EH312" s="1">
        <v>0.0</v>
      </c>
      <c r="EI312" s="1">
        <v>2.05203756097561</v>
      </c>
      <c r="EJ312" s="1">
        <v>-0.009095958188150172</v>
      </c>
      <c r="EK312" s="1">
        <v>0.005104956357993054</v>
      </c>
      <c r="EL312" s="1">
        <v>1.0</v>
      </c>
      <c r="EM312" s="1">
        <v>1.932760602122292</v>
      </c>
      <c r="EN312" s="1">
        <v>0.002397988819320762</v>
      </c>
      <c r="EO312" s="1">
        <v>8.251634843304027E-4</v>
      </c>
      <c r="EP312" s="1">
        <v>1.0</v>
      </c>
      <c r="EQ312" s="1">
        <v>2.0</v>
      </c>
      <c r="ER312" s="1">
        <v>6.0</v>
      </c>
      <c r="ES312" s="1" t="s">
        <v>393</v>
      </c>
      <c r="ET312" s="1">
        <v>2.94443</v>
      </c>
      <c r="EU312" s="1">
        <v>2.80152</v>
      </c>
      <c r="EV312" s="1">
        <v>0.208645</v>
      </c>
      <c r="EW312" s="1">
        <v>0.21353</v>
      </c>
      <c r="EX312" s="1">
        <v>0.117947</v>
      </c>
      <c r="EY312" s="1">
        <v>0.111701</v>
      </c>
      <c r="EZ312" s="1">
        <v>16270.4</v>
      </c>
      <c r="FA312" s="1">
        <v>16957.5</v>
      </c>
      <c r="FB312" s="1">
        <v>23899.9</v>
      </c>
      <c r="FC312" s="1">
        <v>25081.8</v>
      </c>
      <c r="FD312" s="1">
        <v>33738.7</v>
      </c>
      <c r="FE312" s="1">
        <v>35573.3</v>
      </c>
      <c r="FF312" s="1">
        <v>43560.9</v>
      </c>
      <c r="FG312" s="1">
        <v>46359.8</v>
      </c>
      <c r="FH312" s="1">
        <v>1.9885</v>
      </c>
      <c r="FI312" s="1">
        <v>1.91495</v>
      </c>
      <c r="FJ312" s="1">
        <v>0.131473</v>
      </c>
      <c r="FK312" s="1">
        <v>0.0</v>
      </c>
      <c r="FL312" s="1">
        <v>29.3154</v>
      </c>
      <c r="FM312" s="1">
        <v>999.9</v>
      </c>
      <c r="FN312" s="1">
        <v>69.6</v>
      </c>
      <c r="FO312" s="1">
        <v>31.8</v>
      </c>
      <c r="FP312" s="1">
        <v>33.0412</v>
      </c>
      <c r="FQ312" s="1">
        <v>64.044</v>
      </c>
      <c r="FR312" s="1">
        <v>25.9335</v>
      </c>
      <c r="FS312" s="1">
        <v>1.0</v>
      </c>
      <c r="FT312" s="1">
        <v>0.22593</v>
      </c>
      <c r="FU312" s="1">
        <v>0.454123</v>
      </c>
      <c r="FV312" s="1">
        <v>20.3242</v>
      </c>
      <c r="FW312" s="1">
        <v>5.2137</v>
      </c>
      <c r="FX312" s="1">
        <v>11.9072</v>
      </c>
      <c r="FY312" s="1">
        <v>5.0032</v>
      </c>
      <c r="FZ312" s="1">
        <v>3.2896</v>
      </c>
      <c r="GA312" s="1">
        <v>9999.0</v>
      </c>
      <c r="GB312" s="1">
        <v>9999.0</v>
      </c>
      <c r="GC312" s="1">
        <v>9999.0</v>
      </c>
      <c r="GD312" s="1">
        <v>999.9</v>
      </c>
      <c r="GE312" s="1">
        <v>1.85944</v>
      </c>
      <c r="GF312" s="1">
        <v>1.8544</v>
      </c>
      <c r="GG312" s="1">
        <v>1.8576</v>
      </c>
      <c r="GH312" s="1">
        <v>1.85603</v>
      </c>
      <c r="GI312" s="1">
        <v>1.85486</v>
      </c>
      <c r="GJ312" s="1">
        <v>1.85455</v>
      </c>
      <c r="GK312" s="1">
        <v>1.85305</v>
      </c>
      <c r="GL312" s="1">
        <v>1.85635</v>
      </c>
      <c r="GM312" s="1">
        <v>0.0</v>
      </c>
      <c r="GN312" s="1">
        <v>0.0</v>
      </c>
      <c r="GO312" s="1">
        <v>0.0</v>
      </c>
      <c r="GP312" s="1">
        <v>0.0</v>
      </c>
      <c r="GQ312" s="1" t="s">
        <v>359</v>
      </c>
      <c r="GR312" s="1" t="s">
        <v>360</v>
      </c>
      <c r="GS312" s="1" t="s">
        <v>361</v>
      </c>
      <c r="GT312" s="1" t="s">
        <v>361</v>
      </c>
      <c r="GU312" s="1" t="s">
        <v>361</v>
      </c>
      <c r="GV312" s="1" t="s">
        <v>361</v>
      </c>
      <c r="GW312" s="1">
        <v>0.0</v>
      </c>
      <c r="GX312" s="1">
        <v>100.0</v>
      </c>
      <c r="GY312" s="1">
        <v>100.0</v>
      </c>
      <c r="GZ312" s="1">
        <v>2.73</v>
      </c>
      <c r="HA312" s="1">
        <v>0.0156</v>
      </c>
      <c r="HB312" s="1">
        <v>0.4508132229881339</v>
      </c>
      <c r="HC312" s="1">
        <v>0.002931838302181297</v>
      </c>
      <c r="HD312" s="1">
        <v>-1.375455985948503E-6</v>
      </c>
      <c r="HE312" s="1">
        <v>3.07004744371273E-10</v>
      </c>
      <c r="HF312" s="1">
        <v>-0.06116048014925604</v>
      </c>
      <c r="HG312" s="1">
        <v>0.0100384331276165</v>
      </c>
      <c r="HH312" s="1">
        <v>-3.153267371123071E-4</v>
      </c>
      <c r="HI312" s="1">
        <v>1.819468599177705E-6</v>
      </c>
      <c r="HJ312" s="1">
        <v>1.0</v>
      </c>
      <c r="HK312" s="1">
        <v>2112.0</v>
      </c>
      <c r="HL312" s="1">
        <v>3.0</v>
      </c>
      <c r="HM312" s="1">
        <v>29.0</v>
      </c>
      <c r="HN312" s="1">
        <v>9.3</v>
      </c>
      <c r="HO312" s="1">
        <v>9.3</v>
      </c>
      <c r="HP312" s="1">
        <v>3.00903</v>
      </c>
      <c r="HQ312" s="1">
        <v>2.25098</v>
      </c>
      <c r="HR312" s="1">
        <v>1.4978</v>
      </c>
      <c r="HS312" s="1">
        <v>2.30347</v>
      </c>
      <c r="HT312" s="1">
        <v>1.54785</v>
      </c>
      <c r="HU312" s="1">
        <v>2.43286</v>
      </c>
      <c r="HV312" s="1">
        <v>35.7311</v>
      </c>
      <c r="HW312" s="1">
        <v>15.568</v>
      </c>
      <c r="HX312" s="1">
        <v>18.0</v>
      </c>
      <c r="HY312" s="1">
        <v>500.8</v>
      </c>
      <c r="HZ312" s="1">
        <v>519.279</v>
      </c>
      <c r="IA312" s="1">
        <v>28.5626</v>
      </c>
      <c r="IB312" s="1">
        <v>30.0056</v>
      </c>
      <c r="IC312" s="1">
        <v>30.0004</v>
      </c>
      <c r="ID312" s="1">
        <v>29.7675</v>
      </c>
      <c r="IE312" s="1">
        <v>29.8572</v>
      </c>
      <c r="IF312" s="1">
        <v>60.2541</v>
      </c>
      <c r="IG312" s="1">
        <v>27.3651</v>
      </c>
      <c r="IH312" s="1">
        <v>80.1563</v>
      </c>
      <c r="II312" s="1">
        <v>28.5617</v>
      </c>
      <c r="IJ312" s="1">
        <v>1518.67</v>
      </c>
      <c r="IK312" s="1">
        <v>25.1228</v>
      </c>
      <c r="IL312" s="1">
        <v>100.743</v>
      </c>
      <c r="IM312" s="1">
        <v>100.478</v>
      </c>
      <c r="IN312" s="1" t="s">
        <v>362</v>
      </c>
    </row>
    <row r="313" ht="15.75" customHeight="1">
      <c r="A313" s="1">
        <v>297.0</v>
      </c>
      <c r="B313" s="1">
        <v>1.6602245641E9</v>
      </c>
      <c r="C313" s="1">
        <v>577.0999999046326</v>
      </c>
      <c r="D313" s="1" t="s">
        <v>929</v>
      </c>
      <c r="E313" s="1" t="s">
        <v>930</v>
      </c>
      <c r="F313" s="1">
        <v>1.0</v>
      </c>
      <c r="G313" s="1" t="s">
        <v>349</v>
      </c>
      <c r="H313" s="1" t="s">
        <v>350</v>
      </c>
      <c r="I313" s="1" t="s">
        <v>351</v>
      </c>
      <c r="J313" s="1" t="s">
        <v>352</v>
      </c>
      <c r="K313" s="1" t="s">
        <v>353</v>
      </c>
      <c r="L313" s="1" t="s">
        <v>354</v>
      </c>
      <c r="M313" s="1" t="s">
        <v>355</v>
      </c>
      <c r="N313" s="1">
        <v>1.660224556433333E9</v>
      </c>
      <c r="O313" s="1">
        <f t="shared" si="1"/>
        <v>0.001753546402</v>
      </c>
      <c r="P313" s="1">
        <f t="shared" si="2"/>
        <v>1.753546402</v>
      </c>
      <c r="Q313" s="1">
        <f t="shared" si="3"/>
        <v>13.37081271</v>
      </c>
      <c r="R313" s="1">
        <f t="shared" si="4"/>
        <v>1396.252667</v>
      </c>
      <c r="S313" s="1">
        <f t="shared" si="5"/>
        <v>1110.63202</v>
      </c>
      <c r="T313" s="1">
        <f t="shared" si="6"/>
        <v>110.5742503</v>
      </c>
      <c r="U313" s="1">
        <f t="shared" si="7"/>
        <v>139.0105716</v>
      </c>
      <c r="V313" s="1">
        <f t="shared" si="8"/>
        <v>0.0884688386</v>
      </c>
      <c r="W313" s="1">
        <f t="shared" si="9"/>
        <v>2.921044562</v>
      </c>
      <c r="X313" s="1">
        <f t="shared" si="10"/>
        <v>0.08700681065</v>
      </c>
      <c r="Y313" s="1">
        <f t="shared" si="11"/>
        <v>0.05450860148</v>
      </c>
      <c r="Z313" s="1">
        <f t="shared" si="12"/>
        <v>321.5206608</v>
      </c>
      <c r="AA313" s="1">
        <f t="shared" si="13"/>
        <v>32.44492382</v>
      </c>
      <c r="AB313" s="1">
        <f t="shared" si="14"/>
        <v>31.45734</v>
      </c>
      <c r="AC313" s="1">
        <f t="shared" si="15"/>
        <v>4.63036341</v>
      </c>
      <c r="AD313" s="1">
        <f t="shared" si="16"/>
        <v>59.77989979</v>
      </c>
      <c r="AE313" s="1">
        <f t="shared" si="17"/>
        <v>2.697668432</v>
      </c>
      <c r="AF313" s="1">
        <f t="shared" si="18"/>
        <v>4.512668039</v>
      </c>
      <c r="AG313" s="1">
        <f t="shared" si="19"/>
        <v>1.932694978</v>
      </c>
      <c r="AH313" s="1">
        <f t="shared" si="20"/>
        <v>-77.33139635</v>
      </c>
      <c r="AI313" s="1">
        <f t="shared" si="21"/>
        <v>-71.23211145</v>
      </c>
      <c r="AJ313" s="1">
        <f t="shared" si="22"/>
        <v>-5.488582982</v>
      </c>
      <c r="AK313" s="1">
        <f t="shared" si="23"/>
        <v>167.46857</v>
      </c>
      <c r="AL313" s="1">
        <f t="shared" si="24"/>
        <v>43.68974393</v>
      </c>
      <c r="AM313" s="1">
        <f t="shared" si="25"/>
        <v>1.758364231</v>
      </c>
      <c r="AN313" s="1">
        <f t="shared" si="26"/>
        <v>13.37081271</v>
      </c>
      <c r="AO313" s="1">
        <v>1512.845344352567</v>
      </c>
      <c r="AP313" s="1">
        <v>1470.961878787879</v>
      </c>
      <c r="AQ313" s="1">
        <v>4.977016415537461</v>
      </c>
      <c r="AR313" s="1">
        <v>64.96869328460993</v>
      </c>
      <c r="AS313" s="1">
        <f t="shared" si="27"/>
        <v>1.753546402</v>
      </c>
      <c r="AT313" s="1">
        <v>25.04613584221164</v>
      </c>
      <c r="AU313" s="1">
        <v>27.09301272727273</v>
      </c>
      <c r="AV313" s="1">
        <v>-1.41758388797722E-5</v>
      </c>
      <c r="AW313" s="1">
        <v>84.42991726890527</v>
      </c>
      <c r="AX313" s="1">
        <v>0.0</v>
      </c>
      <c r="AY313" s="1">
        <v>0.0</v>
      </c>
      <c r="AZ313" s="1">
        <f t="shared" si="28"/>
        <v>1</v>
      </c>
      <c r="BA313" s="1">
        <f t="shared" si="29"/>
        <v>0</v>
      </c>
      <c r="BB313" s="1">
        <f t="shared" si="30"/>
        <v>51926.78297</v>
      </c>
      <c r="BC313" s="1">
        <f t="shared" si="31"/>
        <v>2000.025333</v>
      </c>
      <c r="BD313" s="1">
        <f t="shared" si="32"/>
        <v>1681.2216</v>
      </c>
      <c r="BE313" s="1">
        <f t="shared" si="33"/>
        <v>0.8406001524</v>
      </c>
      <c r="BF313" s="1">
        <f t="shared" si="34"/>
        <v>0.1607582941</v>
      </c>
      <c r="BG313" s="1">
        <v>6.0</v>
      </c>
      <c r="BH313" s="1">
        <v>0.5</v>
      </c>
      <c r="BI313" s="1" t="s">
        <v>356</v>
      </c>
      <c r="BJ313" s="1">
        <v>2.0</v>
      </c>
      <c r="BK313" s="1" t="b">
        <v>1</v>
      </c>
      <c r="BL313" s="1">
        <v>1.660224556433333E9</v>
      </c>
      <c r="BM313" s="1">
        <v>1396.252666666667</v>
      </c>
      <c r="BN313" s="1">
        <v>1451.614</v>
      </c>
      <c r="BO313" s="1">
        <v>27.09597333333334</v>
      </c>
      <c r="BP313" s="1">
        <v>25.04357333333333</v>
      </c>
      <c r="BQ313" s="1">
        <v>1393.554666666667</v>
      </c>
      <c r="BR313" s="1">
        <v>27.0804</v>
      </c>
      <c r="BS313" s="1">
        <v>500.1129333333334</v>
      </c>
      <c r="BT313" s="1">
        <v>99.45973333333333</v>
      </c>
      <c r="BU313" s="1">
        <v>0.1000203733333333</v>
      </c>
      <c r="BV313" s="1">
        <v>31.00501333333334</v>
      </c>
      <c r="BW313" s="1">
        <v>31.45734</v>
      </c>
      <c r="BX313" s="1">
        <v>999.8999999999999</v>
      </c>
      <c r="BY313" s="1">
        <v>0.0</v>
      </c>
      <c r="BZ313" s="1">
        <v>0.0</v>
      </c>
      <c r="CA313" s="1">
        <v>10005.65333333333</v>
      </c>
      <c r="CB313" s="1">
        <v>0.0</v>
      </c>
      <c r="CC313" s="1">
        <v>7.562196</v>
      </c>
      <c r="CD313" s="1">
        <v>-55.36257999999998</v>
      </c>
      <c r="CE313" s="1">
        <v>1435.138</v>
      </c>
      <c r="CF313" s="1">
        <v>1488.903333333333</v>
      </c>
      <c r="CG313" s="1">
        <v>2.052408666666667</v>
      </c>
      <c r="CH313" s="1">
        <v>1451.614</v>
      </c>
      <c r="CI313" s="1">
        <v>25.04357333333333</v>
      </c>
      <c r="CJ313" s="1">
        <v>2.694959333333333</v>
      </c>
      <c r="CK313" s="1">
        <v>2.490826</v>
      </c>
      <c r="CL313" s="1">
        <v>22.25441333333333</v>
      </c>
      <c r="CM313" s="1">
        <v>20.96669333333333</v>
      </c>
      <c r="CN313" s="1">
        <v>2000.025333333334</v>
      </c>
      <c r="CO313" s="1">
        <v>0.979994</v>
      </c>
      <c r="CP313" s="1">
        <v>0.02000620000000001</v>
      </c>
      <c r="CQ313" s="1">
        <v>0.0</v>
      </c>
      <c r="CR313" s="1">
        <v>2.5606</v>
      </c>
      <c r="CS313" s="1">
        <v>0.0</v>
      </c>
      <c r="CT313" s="1">
        <v>22503.68666666667</v>
      </c>
      <c r="CU313" s="1">
        <v>17412.52666666666</v>
      </c>
      <c r="CV313" s="1">
        <v>40.437</v>
      </c>
      <c r="CW313" s="1">
        <v>41.42460000000001</v>
      </c>
      <c r="CX313" s="1">
        <v>40.37913333333334</v>
      </c>
      <c r="CY313" s="1">
        <v>39.937</v>
      </c>
      <c r="CZ313" s="1">
        <v>40.6082</v>
      </c>
      <c r="DA313" s="1">
        <v>1960.014666666667</v>
      </c>
      <c r="DB313" s="1">
        <v>40.01066666666667</v>
      </c>
      <c r="DC313" s="1">
        <v>0.0</v>
      </c>
      <c r="DD313" s="1">
        <v>1.6602245627E9</v>
      </c>
      <c r="DE313" s="1">
        <v>0.0</v>
      </c>
      <c r="DF313" s="1">
        <v>1.660224008E9</v>
      </c>
      <c r="DG313" s="1" t="s">
        <v>357</v>
      </c>
      <c r="DH313" s="1">
        <v>1.660224008E9</v>
      </c>
      <c r="DI313" s="1">
        <v>1.660224007E9</v>
      </c>
      <c r="DJ313" s="1">
        <v>1.0</v>
      </c>
      <c r="DK313" s="1">
        <v>0.091</v>
      </c>
      <c r="DL313" s="1">
        <v>-0.018</v>
      </c>
      <c r="DM313" s="1">
        <v>1.42</v>
      </c>
      <c r="DN313" s="1">
        <v>0.02</v>
      </c>
      <c r="DO313" s="1">
        <v>400.0</v>
      </c>
      <c r="DP313" s="1">
        <v>26.0</v>
      </c>
      <c r="DQ313" s="1">
        <v>0.31</v>
      </c>
      <c r="DR313" s="1">
        <v>0.11</v>
      </c>
      <c r="DS313" s="1">
        <v>12.81831957713209</v>
      </c>
      <c r="DT313" s="1">
        <v>0.5810178846161187</v>
      </c>
      <c r="DU313" s="1">
        <v>0.1299395128968714</v>
      </c>
      <c r="DV313" s="1">
        <v>0.0</v>
      </c>
      <c r="DW313" s="1">
        <v>43.70045766632831</v>
      </c>
      <c r="DX313" s="1">
        <v>-2.909455177648085</v>
      </c>
      <c r="DY313" s="1">
        <v>0.4103840590943187</v>
      </c>
      <c r="DZ313" s="1">
        <v>0.0</v>
      </c>
      <c r="EA313" s="1">
        <v>-55.37270967741936</v>
      </c>
      <c r="EB313" s="1">
        <v>2.341940322580756</v>
      </c>
      <c r="EC313" s="1">
        <v>0.4687571600174635</v>
      </c>
      <c r="ED313" s="1">
        <v>0.0</v>
      </c>
      <c r="EE313" s="1">
        <v>1113.83931109664</v>
      </c>
      <c r="EF313" s="1">
        <v>271.8811047167356</v>
      </c>
      <c r="EG313" s="1">
        <v>19.75959409538408</v>
      </c>
      <c r="EH313" s="1">
        <v>0.0</v>
      </c>
      <c r="EI313" s="1">
        <v>2.05203756097561</v>
      </c>
      <c r="EJ313" s="1">
        <v>-0.009095958188150172</v>
      </c>
      <c r="EK313" s="1">
        <v>0.005104956357993054</v>
      </c>
      <c r="EL313" s="1">
        <v>1.0</v>
      </c>
      <c r="EM313" s="1">
        <v>1.932760602122292</v>
      </c>
      <c r="EN313" s="1">
        <v>0.002397988819320762</v>
      </c>
      <c r="EO313" s="1">
        <v>8.251634843304027E-4</v>
      </c>
      <c r="EP313" s="1">
        <v>1.0</v>
      </c>
      <c r="EQ313" s="1">
        <v>2.0</v>
      </c>
      <c r="ER313" s="1">
        <v>6.0</v>
      </c>
      <c r="ES313" s="1" t="s">
        <v>393</v>
      </c>
      <c r="ET313" s="1">
        <v>2.94468</v>
      </c>
      <c r="EU313" s="1">
        <v>2.80148</v>
      </c>
      <c r="EV313" s="1">
        <v>0.209068</v>
      </c>
      <c r="EW313" s="1">
        <v>0.213957</v>
      </c>
      <c r="EX313" s="1">
        <v>0.117943</v>
      </c>
      <c r="EY313" s="1">
        <v>0.111697</v>
      </c>
      <c r="EZ313" s="1">
        <v>16261.6</v>
      </c>
      <c r="FA313" s="1">
        <v>16948.4</v>
      </c>
      <c r="FB313" s="1">
        <v>23899.9</v>
      </c>
      <c r="FC313" s="1">
        <v>25081.9</v>
      </c>
      <c r="FD313" s="1">
        <v>33738.8</v>
      </c>
      <c r="FE313" s="1">
        <v>35573.5</v>
      </c>
      <c r="FF313" s="1">
        <v>43560.9</v>
      </c>
      <c r="FG313" s="1">
        <v>46359.7</v>
      </c>
      <c r="FH313" s="1">
        <v>1.98867</v>
      </c>
      <c r="FI313" s="1">
        <v>1.91483</v>
      </c>
      <c r="FJ313" s="1">
        <v>0.131194</v>
      </c>
      <c r="FK313" s="1">
        <v>0.0</v>
      </c>
      <c r="FL313" s="1">
        <v>29.3162</v>
      </c>
      <c r="FM313" s="1">
        <v>999.9</v>
      </c>
      <c r="FN313" s="1">
        <v>69.6</v>
      </c>
      <c r="FO313" s="1">
        <v>31.8</v>
      </c>
      <c r="FP313" s="1">
        <v>33.0404</v>
      </c>
      <c r="FQ313" s="1">
        <v>64.244</v>
      </c>
      <c r="FR313" s="1">
        <v>26.3822</v>
      </c>
      <c r="FS313" s="1">
        <v>1.0</v>
      </c>
      <c r="FT313" s="1">
        <v>0.225991</v>
      </c>
      <c r="FU313" s="1">
        <v>0.450387</v>
      </c>
      <c r="FV313" s="1">
        <v>20.3243</v>
      </c>
      <c r="FW313" s="1">
        <v>5.21355</v>
      </c>
      <c r="FX313" s="1">
        <v>11.9069</v>
      </c>
      <c r="FY313" s="1">
        <v>5.00315</v>
      </c>
      <c r="FZ313" s="1">
        <v>3.28975</v>
      </c>
      <c r="GA313" s="1">
        <v>9999.0</v>
      </c>
      <c r="GB313" s="1">
        <v>9999.0</v>
      </c>
      <c r="GC313" s="1">
        <v>9999.0</v>
      </c>
      <c r="GD313" s="1">
        <v>999.9</v>
      </c>
      <c r="GE313" s="1">
        <v>1.85944</v>
      </c>
      <c r="GF313" s="1">
        <v>1.85439</v>
      </c>
      <c r="GG313" s="1">
        <v>1.8576</v>
      </c>
      <c r="GH313" s="1">
        <v>1.85605</v>
      </c>
      <c r="GI313" s="1">
        <v>1.85486</v>
      </c>
      <c r="GJ313" s="1">
        <v>1.85455</v>
      </c>
      <c r="GK313" s="1">
        <v>1.85306</v>
      </c>
      <c r="GL313" s="1">
        <v>1.85635</v>
      </c>
      <c r="GM313" s="1">
        <v>0.0</v>
      </c>
      <c r="GN313" s="1">
        <v>0.0</v>
      </c>
      <c r="GO313" s="1">
        <v>0.0</v>
      </c>
      <c r="GP313" s="1">
        <v>0.0</v>
      </c>
      <c r="GQ313" s="1" t="s">
        <v>359</v>
      </c>
      <c r="GR313" s="1" t="s">
        <v>360</v>
      </c>
      <c r="GS313" s="1" t="s">
        <v>361</v>
      </c>
      <c r="GT313" s="1" t="s">
        <v>361</v>
      </c>
      <c r="GU313" s="1" t="s">
        <v>361</v>
      </c>
      <c r="GV313" s="1" t="s">
        <v>361</v>
      </c>
      <c r="GW313" s="1">
        <v>0.0</v>
      </c>
      <c r="GX313" s="1">
        <v>100.0</v>
      </c>
      <c r="GY313" s="1">
        <v>100.0</v>
      </c>
      <c r="GZ313" s="1">
        <v>2.73</v>
      </c>
      <c r="HA313" s="1">
        <v>0.0156</v>
      </c>
      <c r="HB313" s="1">
        <v>0.4508132229881339</v>
      </c>
      <c r="HC313" s="1">
        <v>0.002931838302181297</v>
      </c>
      <c r="HD313" s="1">
        <v>-1.375455985948503E-6</v>
      </c>
      <c r="HE313" s="1">
        <v>3.07004744371273E-10</v>
      </c>
      <c r="HF313" s="1">
        <v>-0.06116048014925604</v>
      </c>
      <c r="HG313" s="1">
        <v>0.0100384331276165</v>
      </c>
      <c r="HH313" s="1">
        <v>-3.153267371123071E-4</v>
      </c>
      <c r="HI313" s="1">
        <v>1.819468599177705E-6</v>
      </c>
      <c r="HJ313" s="1">
        <v>1.0</v>
      </c>
      <c r="HK313" s="1">
        <v>2112.0</v>
      </c>
      <c r="HL313" s="1">
        <v>3.0</v>
      </c>
      <c r="HM313" s="1">
        <v>29.0</v>
      </c>
      <c r="HN313" s="1">
        <v>9.3</v>
      </c>
      <c r="HO313" s="1">
        <v>9.3</v>
      </c>
      <c r="HP313" s="1">
        <v>3.02124</v>
      </c>
      <c r="HQ313" s="1">
        <v>2.26807</v>
      </c>
      <c r="HR313" s="1">
        <v>1.4978</v>
      </c>
      <c r="HS313" s="1">
        <v>2.30347</v>
      </c>
      <c r="HT313" s="1">
        <v>1.54785</v>
      </c>
      <c r="HU313" s="1">
        <v>2.38647</v>
      </c>
      <c r="HV313" s="1">
        <v>35.7311</v>
      </c>
      <c r="HW313" s="1">
        <v>15.5592</v>
      </c>
      <c r="HX313" s="1">
        <v>18.0</v>
      </c>
      <c r="HY313" s="1">
        <v>500.913</v>
      </c>
      <c r="HZ313" s="1">
        <v>519.206</v>
      </c>
      <c r="IA313" s="1">
        <v>28.5611</v>
      </c>
      <c r="IB313" s="1">
        <v>30.0069</v>
      </c>
      <c r="IC313" s="1">
        <v>30.0004</v>
      </c>
      <c r="ID313" s="1">
        <v>29.7687</v>
      </c>
      <c r="IE313" s="1">
        <v>29.8587</v>
      </c>
      <c r="IF313" s="1">
        <v>60.4776</v>
      </c>
      <c r="IG313" s="1">
        <v>27.3651</v>
      </c>
      <c r="IH313" s="1">
        <v>80.1563</v>
      </c>
      <c r="II313" s="1">
        <v>28.5575</v>
      </c>
      <c r="IJ313" s="1">
        <v>1518.67</v>
      </c>
      <c r="IK313" s="1">
        <v>25.1258</v>
      </c>
      <c r="IL313" s="1">
        <v>100.743</v>
      </c>
      <c r="IM313" s="1">
        <v>100.478</v>
      </c>
      <c r="IN313" s="1" t="s">
        <v>362</v>
      </c>
    </row>
    <row r="314" ht="15.75" customHeight="1">
      <c r="A314" s="1">
        <v>298.0</v>
      </c>
      <c r="B314" s="1">
        <v>1.6602245651E9</v>
      </c>
      <c r="C314" s="1">
        <v>578.0999999046326</v>
      </c>
      <c r="D314" s="1" t="s">
        <v>931</v>
      </c>
      <c r="E314" s="1" t="s">
        <v>932</v>
      </c>
      <c r="F314" s="1">
        <v>1.0</v>
      </c>
      <c r="G314" s="1" t="s">
        <v>349</v>
      </c>
      <c r="H314" s="1" t="s">
        <v>350</v>
      </c>
      <c r="I314" s="1" t="s">
        <v>351</v>
      </c>
      <c r="J314" s="1" t="s">
        <v>352</v>
      </c>
      <c r="K314" s="1" t="s">
        <v>353</v>
      </c>
      <c r="L314" s="1" t="s">
        <v>354</v>
      </c>
      <c r="M314" s="1" t="s">
        <v>355</v>
      </c>
      <c r="N314" s="1">
        <v>1.66022455694375E9</v>
      </c>
      <c r="O314" s="1">
        <f t="shared" si="1"/>
        <v>0.00175245363</v>
      </c>
      <c r="P314" s="1">
        <f t="shared" si="2"/>
        <v>1.75245363</v>
      </c>
      <c r="Q314" s="1">
        <f t="shared" si="3"/>
        <v>13.2926087</v>
      </c>
      <c r="R314" s="1">
        <f t="shared" si="4"/>
        <v>1398.739375</v>
      </c>
      <c r="S314" s="1">
        <f t="shared" si="5"/>
        <v>1114.318149</v>
      </c>
      <c r="T314" s="1">
        <f t="shared" si="6"/>
        <v>110.9412062</v>
      </c>
      <c r="U314" s="1">
        <f t="shared" si="7"/>
        <v>139.2581047</v>
      </c>
      <c r="V314" s="1">
        <f t="shared" si="8"/>
        <v>0.08841798133</v>
      </c>
      <c r="W314" s="1">
        <f t="shared" si="9"/>
        <v>2.921043171</v>
      </c>
      <c r="X314" s="1">
        <f t="shared" si="10"/>
        <v>0.08695761819</v>
      </c>
      <c r="Y314" s="1">
        <f t="shared" si="11"/>
        <v>0.05447771003</v>
      </c>
      <c r="Z314" s="1">
        <f t="shared" si="12"/>
        <v>321.5190092</v>
      </c>
      <c r="AA314" s="1">
        <f t="shared" si="13"/>
        <v>32.44519181</v>
      </c>
      <c r="AB314" s="1">
        <f t="shared" si="14"/>
        <v>31.45683125</v>
      </c>
      <c r="AC314" s="1">
        <f t="shared" si="15"/>
        <v>4.630229546</v>
      </c>
      <c r="AD314" s="1">
        <f t="shared" si="16"/>
        <v>59.77941275</v>
      </c>
      <c r="AE314" s="1">
        <f t="shared" si="17"/>
        <v>2.697645364</v>
      </c>
      <c r="AF314" s="1">
        <f t="shared" si="18"/>
        <v>4.512666217</v>
      </c>
      <c r="AG314" s="1">
        <f t="shared" si="19"/>
        <v>1.932584182</v>
      </c>
      <c r="AH314" s="1">
        <f t="shared" si="20"/>
        <v>-77.28320507</v>
      </c>
      <c r="AI314" s="1">
        <f t="shared" si="21"/>
        <v>-71.15307543</v>
      </c>
      <c r="AJ314" s="1">
        <f t="shared" si="22"/>
        <v>-5.482481752</v>
      </c>
      <c r="AK314" s="1">
        <f t="shared" si="23"/>
        <v>167.6002469</v>
      </c>
      <c r="AL314" s="1">
        <f t="shared" si="24"/>
        <v>43.71737975</v>
      </c>
      <c r="AM314" s="1">
        <f t="shared" si="25"/>
        <v>1.757953984</v>
      </c>
      <c r="AN314" s="1">
        <f t="shared" si="26"/>
        <v>13.2926087</v>
      </c>
      <c r="AO314" s="1">
        <v>1517.974778142437</v>
      </c>
      <c r="AP314" s="1">
        <v>1476.023818181818</v>
      </c>
      <c r="AQ314" s="1">
        <v>5.009198048658906</v>
      </c>
      <c r="AR314" s="1">
        <v>64.96869328460993</v>
      </c>
      <c r="AS314" s="1">
        <f t="shared" si="27"/>
        <v>1.75245363</v>
      </c>
      <c r="AT314" s="1">
        <v>25.0470175030817</v>
      </c>
      <c r="AU314" s="1">
        <v>27.09247030303029</v>
      </c>
      <c r="AV314" s="1">
        <v>3.248619338874986E-6</v>
      </c>
      <c r="AW314" s="1">
        <v>84.42991726890527</v>
      </c>
      <c r="AX314" s="1">
        <v>0.0</v>
      </c>
      <c r="AY314" s="1">
        <v>0.0</v>
      </c>
      <c r="AZ314" s="1">
        <f t="shared" si="28"/>
        <v>1</v>
      </c>
      <c r="BA314" s="1">
        <f t="shared" si="29"/>
        <v>0</v>
      </c>
      <c r="BB314" s="1">
        <f t="shared" si="30"/>
        <v>51926.74366</v>
      </c>
      <c r="BC314" s="1">
        <f t="shared" si="31"/>
        <v>2000.015</v>
      </c>
      <c r="BD314" s="1">
        <f t="shared" si="32"/>
        <v>1681.212919</v>
      </c>
      <c r="BE314" s="1">
        <f t="shared" si="33"/>
        <v>0.8406001549</v>
      </c>
      <c r="BF314" s="1">
        <f t="shared" si="34"/>
        <v>0.1607582989</v>
      </c>
      <c r="BG314" s="1">
        <v>6.0</v>
      </c>
      <c r="BH314" s="1">
        <v>0.5</v>
      </c>
      <c r="BI314" s="1" t="s">
        <v>356</v>
      </c>
      <c r="BJ314" s="1">
        <v>2.0</v>
      </c>
      <c r="BK314" s="1" t="b">
        <v>1</v>
      </c>
      <c r="BL314" s="1">
        <v>1.66022455694375E9</v>
      </c>
      <c r="BM314" s="1">
        <v>1398.739375</v>
      </c>
      <c r="BN314" s="1">
        <v>1454.1375</v>
      </c>
      <c r="BO314" s="1">
        <v>27.09575</v>
      </c>
      <c r="BP314" s="1">
        <v>25.0438625</v>
      </c>
      <c r="BQ314" s="1">
        <v>1396.039375</v>
      </c>
      <c r="BR314" s="1">
        <v>27.080175</v>
      </c>
      <c r="BS314" s="1">
        <v>500.12125</v>
      </c>
      <c r="BT314" s="1">
        <v>99.4596875</v>
      </c>
      <c r="BU314" s="1">
        <v>0.100035475</v>
      </c>
      <c r="BV314" s="1">
        <v>31.00500625</v>
      </c>
      <c r="BW314" s="1">
        <v>31.45683125</v>
      </c>
      <c r="BX314" s="1">
        <v>999.9</v>
      </c>
      <c r="BY314" s="1">
        <v>0.0</v>
      </c>
      <c r="BZ314" s="1">
        <v>0.0</v>
      </c>
      <c r="CA314" s="1">
        <v>10005.65</v>
      </c>
      <c r="CB314" s="1">
        <v>0.0</v>
      </c>
      <c r="CC314" s="1">
        <v>7.561741875</v>
      </c>
      <c r="CD314" s="1">
        <v>-55.399225</v>
      </c>
      <c r="CE314" s="1">
        <v>1437.69375</v>
      </c>
      <c r="CF314" s="1">
        <v>1491.491875</v>
      </c>
      <c r="CG314" s="1">
        <v>2.051890625</v>
      </c>
      <c r="CH314" s="1">
        <v>1454.1375</v>
      </c>
      <c r="CI314" s="1">
        <v>25.0438625</v>
      </c>
      <c r="CJ314" s="1">
        <v>2.694935625</v>
      </c>
      <c r="CK314" s="1">
        <v>2.49085375</v>
      </c>
      <c r="CL314" s="1">
        <v>22.25426875</v>
      </c>
      <c r="CM314" s="1">
        <v>20.966875</v>
      </c>
      <c r="CN314" s="1">
        <v>2000.015</v>
      </c>
      <c r="CO314" s="1">
        <v>0.9799939375</v>
      </c>
      <c r="CP314" s="1">
        <v>0.0200062625</v>
      </c>
      <c r="CQ314" s="1">
        <v>0.0</v>
      </c>
      <c r="CR314" s="1">
        <v>2.5958125</v>
      </c>
      <c r="CS314" s="1">
        <v>0.0</v>
      </c>
      <c r="CT314" s="1">
        <v>22503.0625</v>
      </c>
      <c r="CU314" s="1">
        <v>17412.4375</v>
      </c>
      <c r="CV314" s="1">
        <v>40.437</v>
      </c>
      <c r="CW314" s="1">
        <v>41.425375</v>
      </c>
      <c r="CX314" s="1">
        <v>40.38275</v>
      </c>
      <c r="CY314" s="1">
        <v>39.937</v>
      </c>
      <c r="CZ314" s="1">
        <v>40.60925</v>
      </c>
      <c r="DA314" s="1">
        <v>1960.004375</v>
      </c>
      <c r="DB314" s="1">
        <v>40.010625</v>
      </c>
      <c r="DC314" s="1">
        <v>0.0</v>
      </c>
      <c r="DD314" s="1">
        <v>1.6602245639E9</v>
      </c>
      <c r="DE314" s="1">
        <v>0.0</v>
      </c>
      <c r="DF314" s="1">
        <v>1.660224008E9</v>
      </c>
      <c r="DG314" s="1" t="s">
        <v>357</v>
      </c>
      <c r="DH314" s="1">
        <v>1.660224008E9</v>
      </c>
      <c r="DI314" s="1">
        <v>1.660224007E9</v>
      </c>
      <c r="DJ314" s="1">
        <v>1.0</v>
      </c>
      <c r="DK314" s="1">
        <v>0.091</v>
      </c>
      <c r="DL314" s="1">
        <v>-0.018</v>
      </c>
      <c r="DM314" s="1">
        <v>1.42</v>
      </c>
      <c r="DN314" s="1">
        <v>0.02</v>
      </c>
      <c r="DO314" s="1">
        <v>400.0</v>
      </c>
      <c r="DP314" s="1">
        <v>26.0</v>
      </c>
      <c r="DQ314" s="1">
        <v>0.31</v>
      </c>
      <c r="DR314" s="1">
        <v>0.11</v>
      </c>
      <c r="DS314" s="1">
        <v>12.88858914931437</v>
      </c>
      <c r="DT314" s="1">
        <v>1.316319171135854</v>
      </c>
      <c r="DU314" s="1">
        <v>0.1989188216942177</v>
      </c>
      <c r="DV314" s="1">
        <v>0.0</v>
      </c>
      <c r="DW314" s="1">
        <v>43.70596264623468</v>
      </c>
      <c r="DX314" s="1">
        <v>-1.28342531885626</v>
      </c>
      <c r="DY314" s="1">
        <v>0.4032359809668905</v>
      </c>
      <c r="DZ314" s="1">
        <v>0.0</v>
      </c>
      <c r="EA314" s="1">
        <v>-55.35412666666667</v>
      </c>
      <c r="EB314" s="1">
        <v>-0.4421179087875597</v>
      </c>
      <c r="EC314" s="1">
        <v>0.4634565754079757</v>
      </c>
      <c r="ED314" s="1">
        <v>1.0</v>
      </c>
      <c r="EE314" s="1">
        <v>1118.441738578111</v>
      </c>
      <c r="EF314" s="1">
        <v>256.430932388872</v>
      </c>
      <c r="EG314" s="1">
        <v>19.41142722701705</v>
      </c>
      <c r="EH314" s="1">
        <v>0.0</v>
      </c>
      <c r="EI314" s="1">
        <v>2.05155325</v>
      </c>
      <c r="EJ314" s="1">
        <v>-0.02173677298311887</v>
      </c>
      <c r="EK314" s="1">
        <v>0.00554809579382872</v>
      </c>
      <c r="EL314" s="1">
        <v>1.0</v>
      </c>
      <c r="EM314" s="1">
        <v>1.932705268539932</v>
      </c>
      <c r="EN314" s="1">
        <v>-1.704974838543411E-4</v>
      </c>
      <c r="EO314" s="1">
        <v>8.466848906847635E-4</v>
      </c>
      <c r="EP314" s="1">
        <v>1.0</v>
      </c>
      <c r="EQ314" s="1">
        <v>3.0</v>
      </c>
      <c r="ER314" s="1">
        <v>6.0</v>
      </c>
      <c r="ES314" s="1" t="s">
        <v>378</v>
      </c>
      <c r="ET314" s="1">
        <v>2.94487</v>
      </c>
      <c r="EU314" s="1">
        <v>2.80146</v>
      </c>
      <c r="EV314" s="1">
        <v>0.209502</v>
      </c>
      <c r="EW314" s="1">
        <v>0.214374</v>
      </c>
      <c r="EX314" s="1">
        <v>0.117942</v>
      </c>
      <c r="EY314" s="1">
        <v>0.111693</v>
      </c>
      <c r="EZ314" s="1">
        <v>16252.7</v>
      </c>
      <c r="FA314" s="1">
        <v>16939.3</v>
      </c>
      <c r="FB314" s="1">
        <v>23899.9</v>
      </c>
      <c r="FC314" s="1">
        <v>25081.9</v>
      </c>
      <c r="FD314" s="1">
        <v>33738.6</v>
      </c>
      <c r="FE314" s="1">
        <v>35573.8</v>
      </c>
      <c r="FF314" s="1">
        <v>43560.6</v>
      </c>
      <c r="FG314" s="1">
        <v>46359.9</v>
      </c>
      <c r="FH314" s="1">
        <v>1.98878</v>
      </c>
      <c r="FI314" s="1">
        <v>1.91495</v>
      </c>
      <c r="FJ314" s="1">
        <v>0.131186</v>
      </c>
      <c r="FK314" s="1">
        <v>0.0</v>
      </c>
      <c r="FL314" s="1">
        <v>29.3167</v>
      </c>
      <c r="FM314" s="1">
        <v>999.9</v>
      </c>
      <c r="FN314" s="1">
        <v>69.6</v>
      </c>
      <c r="FO314" s="1">
        <v>31.8</v>
      </c>
      <c r="FP314" s="1">
        <v>33.0414</v>
      </c>
      <c r="FQ314" s="1">
        <v>64.384</v>
      </c>
      <c r="FR314" s="1">
        <v>25.5088</v>
      </c>
      <c r="FS314" s="1">
        <v>1.0</v>
      </c>
      <c r="FT314" s="1">
        <v>0.225945</v>
      </c>
      <c r="FU314" s="1">
        <v>0.450101</v>
      </c>
      <c r="FV314" s="1">
        <v>20.3243</v>
      </c>
      <c r="FW314" s="1">
        <v>5.21325</v>
      </c>
      <c r="FX314" s="1">
        <v>11.9071</v>
      </c>
      <c r="FY314" s="1">
        <v>5.0031</v>
      </c>
      <c r="FZ314" s="1">
        <v>3.28975</v>
      </c>
      <c r="GA314" s="1">
        <v>9999.0</v>
      </c>
      <c r="GB314" s="1">
        <v>9999.0</v>
      </c>
      <c r="GC314" s="1">
        <v>9999.0</v>
      </c>
      <c r="GD314" s="1">
        <v>999.9</v>
      </c>
      <c r="GE314" s="1">
        <v>1.85944</v>
      </c>
      <c r="GF314" s="1">
        <v>1.85439</v>
      </c>
      <c r="GG314" s="1">
        <v>1.8576</v>
      </c>
      <c r="GH314" s="1">
        <v>1.85605</v>
      </c>
      <c r="GI314" s="1">
        <v>1.85486</v>
      </c>
      <c r="GJ314" s="1">
        <v>1.85455</v>
      </c>
      <c r="GK314" s="1">
        <v>1.85306</v>
      </c>
      <c r="GL314" s="1">
        <v>1.85635</v>
      </c>
      <c r="GM314" s="1">
        <v>0.0</v>
      </c>
      <c r="GN314" s="1">
        <v>0.0</v>
      </c>
      <c r="GO314" s="1">
        <v>0.0</v>
      </c>
      <c r="GP314" s="1">
        <v>0.0</v>
      </c>
      <c r="GQ314" s="1" t="s">
        <v>359</v>
      </c>
      <c r="GR314" s="1" t="s">
        <v>360</v>
      </c>
      <c r="GS314" s="1" t="s">
        <v>361</v>
      </c>
      <c r="GT314" s="1" t="s">
        <v>361</v>
      </c>
      <c r="GU314" s="1" t="s">
        <v>361</v>
      </c>
      <c r="GV314" s="1" t="s">
        <v>361</v>
      </c>
      <c r="GW314" s="1">
        <v>0.0</v>
      </c>
      <c r="GX314" s="1">
        <v>100.0</v>
      </c>
      <c r="GY314" s="1">
        <v>100.0</v>
      </c>
      <c r="GZ314" s="1">
        <v>2.74</v>
      </c>
      <c r="HA314" s="1">
        <v>0.0156</v>
      </c>
      <c r="HB314" s="1">
        <v>0.4508132229881339</v>
      </c>
      <c r="HC314" s="1">
        <v>0.002931838302181297</v>
      </c>
      <c r="HD314" s="1">
        <v>-1.375455985948503E-6</v>
      </c>
      <c r="HE314" s="1">
        <v>3.07004744371273E-10</v>
      </c>
      <c r="HF314" s="1">
        <v>-0.06116048014925604</v>
      </c>
      <c r="HG314" s="1">
        <v>0.0100384331276165</v>
      </c>
      <c r="HH314" s="1">
        <v>-3.153267371123071E-4</v>
      </c>
      <c r="HI314" s="1">
        <v>1.819468599177705E-6</v>
      </c>
      <c r="HJ314" s="1">
        <v>1.0</v>
      </c>
      <c r="HK314" s="1">
        <v>2112.0</v>
      </c>
      <c r="HL314" s="1">
        <v>3.0</v>
      </c>
      <c r="HM314" s="1">
        <v>29.0</v>
      </c>
      <c r="HN314" s="1">
        <v>9.3</v>
      </c>
      <c r="HO314" s="1">
        <v>9.3</v>
      </c>
      <c r="HP314" s="1">
        <v>3.02612</v>
      </c>
      <c r="HQ314" s="1">
        <v>2.26807</v>
      </c>
      <c r="HR314" s="1">
        <v>1.4978</v>
      </c>
      <c r="HS314" s="1">
        <v>2.30347</v>
      </c>
      <c r="HT314" s="1">
        <v>1.54785</v>
      </c>
      <c r="HU314" s="1">
        <v>2.24243</v>
      </c>
      <c r="HV314" s="1">
        <v>35.7078</v>
      </c>
      <c r="HW314" s="1">
        <v>15.5592</v>
      </c>
      <c r="HX314" s="1">
        <v>18.0</v>
      </c>
      <c r="HY314" s="1">
        <v>500.979</v>
      </c>
      <c r="HZ314" s="1">
        <v>519.296</v>
      </c>
      <c r="IA314" s="1">
        <v>28.5603</v>
      </c>
      <c r="IB314" s="1">
        <v>30.0076</v>
      </c>
      <c r="IC314" s="1">
        <v>30.0003</v>
      </c>
      <c r="ID314" s="1">
        <v>29.7695</v>
      </c>
      <c r="IE314" s="1">
        <v>29.8592</v>
      </c>
      <c r="IF314" s="1">
        <v>60.5874</v>
      </c>
      <c r="IG314" s="1">
        <v>27.0785</v>
      </c>
      <c r="IH314" s="1">
        <v>80.1563</v>
      </c>
      <c r="II314" s="1">
        <v>28.5575</v>
      </c>
      <c r="IJ314" s="1">
        <v>1528.72</v>
      </c>
      <c r="IK314" s="1">
        <v>25.1265</v>
      </c>
      <c r="IL314" s="1">
        <v>100.742</v>
      </c>
      <c r="IM314" s="1">
        <v>100.478</v>
      </c>
      <c r="IN314" s="1" t="s">
        <v>362</v>
      </c>
    </row>
    <row r="315" ht="15.75" customHeight="1">
      <c r="A315" s="1">
        <v>299.0</v>
      </c>
      <c r="B315" s="1">
        <v>1.6602245661E9</v>
      </c>
      <c r="C315" s="1">
        <v>579.0999999046326</v>
      </c>
      <c r="D315" s="1" t="s">
        <v>933</v>
      </c>
      <c r="E315" s="1" t="s">
        <v>934</v>
      </c>
      <c r="F315" s="1">
        <v>1.0</v>
      </c>
      <c r="G315" s="1" t="s">
        <v>349</v>
      </c>
      <c r="H315" s="1" t="s">
        <v>350</v>
      </c>
      <c r="I315" s="1" t="s">
        <v>351</v>
      </c>
      <c r="J315" s="1" t="s">
        <v>352</v>
      </c>
      <c r="K315" s="1" t="s">
        <v>353</v>
      </c>
      <c r="L315" s="1" t="s">
        <v>354</v>
      </c>
      <c r="M315" s="1" t="s">
        <v>355</v>
      </c>
      <c r="N315" s="1">
        <v>1.660224558466666E9</v>
      </c>
      <c r="O315" s="1">
        <f t="shared" si="1"/>
        <v>0.00175136617</v>
      </c>
      <c r="P315" s="1">
        <f t="shared" si="2"/>
        <v>1.75136617</v>
      </c>
      <c r="Q315" s="1">
        <f t="shared" si="3"/>
        <v>13.01087525</v>
      </c>
      <c r="R315" s="1">
        <f t="shared" si="4"/>
        <v>1406.206667</v>
      </c>
      <c r="S315" s="1">
        <f t="shared" si="5"/>
        <v>1126.515932</v>
      </c>
      <c r="T315" s="1">
        <f t="shared" si="6"/>
        <v>112.155574</v>
      </c>
      <c r="U315" s="1">
        <f t="shared" si="7"/>
        <v>140.001496</v>
      </c>
      <c r="V315" s="1">
        <f t="shared" si="8"/>
        <v>0.0883698438</v>
      </c>
      <c r="W315" s="1">
        <f t="shared" si="9"/>
        <v>2.921109436</v>
      </c>
      <c r="X315" s="1">
        <f t="shared" si="10"/>
        <v>0.08691108872</v>
      </c>
      <c r="Y315" s="1">
        <f t="shared" si="11"/>
        <v>0.05444848797</v>
      </c>
      <c r="Z315" s="1">
        <f t="shared" si="12"/>
        <v>321.522576</v>
      </c>
      <c r="AA315" s="1">
        <f t="shared" si="13"/>
        <v>32.44543906</v>
      </c>
      <c r="AB315" s="1">
        <f t="shared" si="14"/>
        <v>31.45600667</v>
      </c>
      <c r="AC315" s="1">
        <f t="shared" si="15"/>
        <v>4.630012586</v>
      </c>
      <c r="AD315" s="1">
        <f t="shared" si="16"/>
        <v>59.7783115</v>
      </c>
      <c r="AE315" s="1">
        <f t="shared" si="17"/>
        <v>2.69759163</v>
      </c>
      <c r="AF315" s="1">
        <f t="shared" si="18"/>
        <v>4.512659463</v>
      </c>
      <c r="AG315" s="1">
        <f t="shared" si="19"/>
        <v>1.932420956</v>
      </c>
      <c r="AH315" s="1">
        <f t="shared" si="20"/>
        <v>-77.23524808</v>
      </c>
      <c r="AI315" s="1">
        <f t="shared" si="21"/>
        <v>-71.02896576</v>
      </c>
      <c r="AJ315" s="1">
        <f t="shared" si="22"/>
        <v>-5.47277174</v>
      </c>
      <c r="AK315" s="1">
        <f t="shared" si="23"/>
        <v>167.7855904</v>
      </c>
      <c r="AL315" s="1">
        <f t="shared" si="24"/>
        <v>43.66395309</v>
      </c>
      <c r="AM315" s="1">
        <f t="shared" si="25"/>
        <v>1.756996196</v>
      </c>
      <c r="AN315" s="1">
        <f t="shared" si="26"/>
        <v>13.01087525</v>
      </c>
      <c r="AO315" s="1">
        <v>1523.089022642467</v>
      </c>
      <c r="AP315" s="1">
        <v>1481.173878787878</v>
      </c>
      <c r="AQ315" s="1">
        <v>5.070162297229665</v>
      </c>
      <c r="AR315" s="1">
        <v>64.96869328460993</v>
      </c>
      <c r="AS315" s="1">
        <f t="shared" si="27"/>
        <v>1.75136617</v>
      </c>
      <c r="AT315" s="1">
        <v>25.04821045155618</v>
      </c>
      <c r="AU315" s="1">
        <v>27.09228424242425</v>
      </c>
      <c r="AV315" s="1">
        <v>1.522535389271735E-5</v>
      </c>
      <c r="AW315" s="1">
        <v>84.42991726890527</v>
      </c>
      <c r="AX315" s="1">
        <v>0.0</v>
      </c>
      <c r="AY315" s="1">
        <v>0.0</v>
      </c>
      <c r="AZ315" s="1">
        <f t="shared" si="28"/>
        <v>1</v>
      </c>
      <c r="BA315" s="1">
        <f t="shared" si="29"/>
        <v>0</v>
      </c>
      <c r="BB315" s="1">
        <f t="shared" si="30"/>
        <v>51928.63115</v>
      </c>
      <c r="BC315" s="1">
        <f t="shared" si="31"/>
        <v>2000.037333</v>
      </c>
      <c r="BD315" s="1">
        <f t="shared" si="32"/>
        <v>1681.23168</v>
      </c>
      <c r="BE315" s="1">
        <f t="shared" si="33"/>
        <v>0.8406001488</v>
      </c>
      <c r="BF315" s="1">
        <f t="shared" si="34"/>
        <v>0.1607582872</v>
      </c>
      <c r="BG315" s="1">
        <v>6.0</v>
      </c>
      <c r="BH315" s="1">
        <v>0.5</v>
      </c>
      <c r="BI315" s="1" t="s">
        <v>356</v>
      </c>
      <c r="BJ315" s="1">
        <v>2.0</v>
      </c>
      <c r="BK315" s="1" t="b">
        <v>1</v>
      </c>
      <c r="BL315" s="1">
        <v>1.660224558466666E9</v>
      </c>
      <c r="BM315" s="1">
        <v>1406.206666666667</v>
      </c>
      <c r="BN315" s="1">
        <v>1461.554</v>
      </c>
      <c r="BO315" s="1">
        <v>27.09522</v>
      </c>
      <c r="BP315" s="1">
        <v>25.04448</v>
      </c>
      <c r="BQ315" s="1">
        <v>1403.500666666667</v>
      </c>
      <c r="BR315" s="1">
        <v>27.07964666666667</v>
      </c>
      <c r="BS315" s="1">
        <v>500.1287333333334</v>
      </c>
      <c r="BT315" s="1">
        <v>99.45964000000001</v>
      </c>
      <c r="BU315" s="1">
        <v>0.1000472933333334</v>
      </c>
      <c r="BV315" s="1">
        <v>31.00498</v>
      </c>
      <c r="BW315" s="1">
        <v>31.45600666666667</v>
      </c>
      <c r="BX315" s="1">
        <v>999.8999999999999</v>
      </c>
      <c r="BY315" s="1">
        <v>0.0</v>
      </c>
      <c r="BZ315" s="1">
        <v>0.0</v>
      </c>
      <c r="CA315" s="1">
        <v>10006.03333333333</v>
      </c>
      <c r="CB315" s="1">
        <v>0.0</v>
      </c>
      <c r="CC315" s="1">
        <v>7.559774</v>
      </c>
      <c r="CD315" s="1">
        <v>-55.34845333333333</v>
      </c>
      <c r="CE315" s="1">
        <v>1445.368666666667</v>
      </c>
      <c r="CF315" s="1">
        <v>1499.1</v>
      </c>
      <c r="CG315" s="1">
        <v>2.050738666666667</v>
      </c>
      <c r="CH315" s="1">
        <v>1461.554</v>
      </c>
      <c r="CI315" s="1">
        <v>25.04448</v>
      </c>
      <c r="CJ315" s="1">
        <v>2.694881333333333</v>
      </c>
      <c r="CK315" s="1">
        <v>2.490914000000001</v>
      </c>
      <c r="CL315" s="1">
        <v>22.25394</v>
      </c>
      <c r="CM315" s="1">
        <v>20.96726666666667</v>
      </c>
      <c r="CN315" s="1">
        <v>2000.037333333333</v>
      </c>
      <c r="CO315" s="1">
        <v>0.9799942</v>
      </c>
      <c r="CP315" s="1">
        <v>0.02000600000000001</v>
      </c>
      <c r="CQ315" s="1">
        <v>0.0</v>
      </c>
      <c r="CR315" s="1">
        <v>2.534133333333334</v>
      </c>
      <c r="CS315" s="1">
        <v>0.0</v>
      </c>
      <c r="CT315" s="1">
        <v>22501.80666666666</v>
      </c>
      <c r="CU315" s="1">
        <v>17412.63333333334</v>
      </c>
      <c r="CV315" s="1">
        <v>40.437</v>
      </c>
      <c r="CW315" s="1">
        <v>41.43286666666667</v>
      </c>
      <c r="CX315" s="1">
        <v>40.38326666666667</v>
      </c>
      <c r="CY315" s="1">
        <v>39.937</v>
      </c>
      <c r="CZ315" s="1">
        <v>40.6082</v>
      </c>
      <c r="DA315" s="1">
        <v>1960.026666666666</v>
      </c>
      <c r="DB315" s="1">
        <v>40.01066666666667</v>
      </c>
      <c r="DC315" s="1">
        <v>0.0</v>
      </c>
      <c r="DD315" s="1">
        <v>1.6602245651E9</v>
      </c>
      <c r="DE315" s="1">
        <v>0.0</v>
      </c>
      <c r="DF315" s="1">
        <v>1.660224008E9</v>
      </c>
      <c r="DG315" s="1" t="s">
        <v>357</v>
      </c>
      <c r="DH315" s="1">
        <v>1.660224008E9</v>
      </c>
      <c r="DI315" s="1">
        <v>1.660224007E9</v>
      </c>
      <c r="DJ315" s="1">
        <v>1.0</v>
      </c>
      <c r="DK315" s="1">
        <v>0.091</v>
      </c>
      <c r="DL315" s="1">
        <v>-0.018</v>
      </c>
      <c r="DM315" s="1">
        <v>1.42</v>
      </c>
      <c r="DN315" s="1">
        <v>0.02</v>
      </c>
      <c r="DO315" s="1">
        <v>400.0</v>
      </c>
      <c r="DP315" s="1">
        <v>26.0</v>
      </c>
      <c r="DQ315" s="1">
        <v>0.31</v>
      </c>
      <c r="DR315" s="1">
        <v>0.11</v>
      </c>
      <c r="DS315" s="1">
        <v>12.92182680268727</v>
      </c>
      <c r="DT315" s="1">
        <v>1.855419353112253</v>
      </c>
      <c r="DU315" s="1">
        <v>0.227434084408935</v>
      </c>
      <c r="DV315" s="1">
        <v>0.0</v>
      </c>
      <c r="DW315" s="1">
        <v>43.69557337415134</v>
      </c>
      <c r="DX315" s="1">
        <v>0.2749334278027827</v>
      </c>
      <c r="DY315" s="1">
        <v>0.3894882876510494</v>
      </c>
      <c r="DZ315" s="1">
        <v>0.0</v>
      </c>
      <c r="EA315" s="1">
        <v>-55.34549666666668</v>
      </c>
      <c r="EB315" s="1">
        <v>-2.471634260289118</v>
      </c>
      <c r="EC315" s="1">
        <v>0.4515438099699985</v>
      </c>
      <c r="ED315" s="1">
        <v>0.0</v>
      </c>
      <c r="EE315" s="1">
        <v>1122.566430730772</v>
      </c>
      <c r="EF315" s="1">
        <v>244.745188803565</v>
      </c>
      <c r="EG315" s="1">
        <v>18.56566419275231</v>
      </c>
      <c r="EH315" s="1">
        <v>0.0</v>
      </c>
      <c r="EI315" s="1">
        <v>2.05139425</v>
      </c>
      <c r="EJ315" s="1">
        <v>-0.03102472795497059</v>
      </c>
      <c r="EK315" s="1">
        <v>0.005695267284114058</v>
      </c>
      <c r="EL315" s="1">
        <v>1.0</v>
      </c>
      <c r="EM315" s="1">
        <v>1.932599635004215</v>
      </c>
      <c r="EN315" s="1">
        <v>-0.002590839969997717</v>
      </c>
      <c r="EO315" s="1">
        <v>9.411780952136854E-4</v>
      </c>
      <c r="EP315" s="1">
        <v>1.0</v>
      </c>
      <c r="EQ315" s="1">
        <v>2.0</v>
      </c>
      <c r="ER315" s="1">
        <v>6.0</v>
      </c>
      <c r="ES315" s="1" t="s">
        <v>393</v>
      </c>
      <c r="ET315" s="1">
        <v>2.94457</v>
      </c>
      <c r="EU315" s="1">
        <v>2.80129</v>
      </c>
      <c r="EV315" s="1">
        <v>0.209938</v>
      </c>
      <c r="EW315" s="1">
        <v>0.214803</v>
      </c>
      <c r="EX315" s="1">
        <v>0.117941</v>
      </c>
      <c r="EY315" s="1">
        <v>0.111687</v>
      </c>
      <c r="EZ315" s="1">
        <v>16243.7</v>
      </c>
      <c r="FA315" s="1">
        <v>16930.2</v>
      </c>
      <c r="FB315" s="1">
        <v>23899.8</v>
      </c>
      <c r="FC315" s="1">
        <v>25082.1</v>
      </c>
      <c r="FD315" s="1">
        <v>33738.4</v>
      </c>
      <c r="FE315" s="1">
        <v>35574.2</v>
      </c>
      <c r="FF315" s="1">
        <v>43560.3</v>
      </c>
      <c r="FG315" s="1">
        <v>46360.1</v>
      </c>
      <c r="FH315" s="1">
        <v>1.98867</v>
      </c>
      <c r="FI315" s="1">
        <v>1.91507</v>
      </c>
      <c r="FJ315" s="1">
        <v>0.131514</v>
      </c>
      <c r="FK315" s="1">
        <v>0.0</v>
      </c>
      <c r="FL315" s="1">
        <v>29.3174</v>
      </c>
      <c r="FM315" s="1">
        <v>999.9</v>
      </c>
      <c r="FN315" s="1">
        <v>69.6</v>
      </c>
      <c r="FO315" s="1">
        <v>31.8</v>
      </c>
      <c r="FP315" s="1">
        <v>33.0394</v>
      </c>
      <c r="FQ315" s="1">
        <v>64.104</v>
      </c>
      <c r="FR315" s="1">
        <v>25.9054</v>
      </c>
      <c r="FS315" s="1">
        <v>1.0</v>
      </c>
      <c r="FT315" s="1">
        <v>0.226108</v>
      </c>
      <c r="FU315" s="1">
        <v>0.450833</v>
      </c>
      <c r="FV315" s="1">
        <v>20.3243</v>
      </c>
      <c r="FW315" s="1">
        <v>5.21265</v>
      </c>
      <c r="FX315" s="1">
        <v>11.9074</v>
      </c>
      <c r="FY315" s="1">
        <v>5.00295</v>
      </c>
      <c r="FZ315" s="1">
        <v>3.28975</v>
      </c>
      <c r="GA315" s="1">
        <v>9999.0</v>
      </c>
      <c r="GB315" s="1">
        <v>9999.0</v>
      </c>
      <c r="GC315" s="1">
        <v>9999.0</v>
      </c>
      <c r="GD315" s="1">
        <v>999.9</v>
      </c>
      <c r="GE315" s="1">
        <v>1.85944</v>
      </c>
      <c r="GF315" s="1">
        <v>1.8544</v>
      </c>
      <c r="GG315" s="1">
        <v>1.8576</v>
      </c>
      <c r="GH315" s="1">
        <v>1.85605</v>
      </c>
      <c r="GI315" s="1">
        <v>1.85485</v>
      </c>
      <c r="GJ315" s="1">
        <v>1.85455</v>
      </c>
      <c r="GK315" s="1">
        <v>1.85307</v>
      </c>
      <c r="GL315" s="1">
        <v>1.85635</v>
      </c>
      <c r="GM315" s="1">
        <v>0.0</v>
      </c>
      <c r="GN315" s="1">
        <v>0.0</v>
      </c>
      <c r="GO315" s="1">
        <v>0.0</v>
      </c>
      <c r="GP315" s="1">
        <v>0.0</v>
      </c>
      <c r="GQ315" s="1" t="s">
        <v>359</v>
      </c>
      <c r="GR315" s="1" t="s">
        <v>360</v>
      </c>
      <c r="GS315" s="1" t="s">
        <v>361</v>
      </c>
      <c r="GT315" s="1" t="s">
        <v>361</v>
      </c>
      <c r="GU315" s="1" t="s">
        <v>361</v>
      </c>
      <c r="GV315" s="1" t="s">
        <v>361</v>
      </c>
      <c r="GW315" s="1">
        <v>0.0</v>
      </c>
      <c r="GX315" s="1">
        <v>100.0</v>
      </c>
      <c r="GY315" s="1">
        <v>100.0</v>
      </c>
      <c r="GZ315" s="1">
        <v>2.74</v>
      </c>
      <c r="HA315" s="1">
        <v>0.0156</v>
      </c>
      <c r="HB315" s="1">
        <v>0.4508132229881339</v>
      </c>
      <c r="HC315" s="1">
        <v>0.002931838302181297</v>
      </c>
      <c r="HD315" s="1">
        <v>-1.375455985948503E-6</v>
      </c>
      <c r="HE315" s="1">
        <v>3.07004744371273E-10</v>
      </c>
      <c r="HF315" s="1">
        <v>-0.06116048014925604</v>
      </c>
      <c r="HG315" s="1">
        <v>0.0100384331276165</v>
      </c>
      <c r="HH315" s="1">
        <v>-3.153267371123071E-4</v>
      </c>
      <c r="HI315" s="1">
        <v>1.819468599177705E-6</v>
      </c>
      <c r="HJ315" s="1">
        <v>1.0</v>
      </c>
      <c r="HK315" s="1">
        <v>2112.0</v>
      </c>
      <c r="HL315" s="1">
        <v>3.0</v>
      </c>
      <c r="HM315" s="1">
        <v>29.0</v>
      </c>
      <c r="HN315" s="1">
        <v>9.3</v>
      </c>
      <c r="HO315" s="1">
        <v>9.3</v>
      </c>
      <c r="HP315" s="1">
        <v>3.03711</v>
      </c>
      <c r="HQ315" s="1">
        <v>2.24976</v>
      </c>
      <c r="HR315" s="1">
        <v>1.4978</v>
      </c>
      <c r="HS315" s="1">
        <v>2.30347</v>
      </c>
      <c r="HT315" s="1">
        <v>1.54785</v>
      </c>
      <c r="HU315" s="1">
        <v>2.41943</v>
      </c>
      <c r="HV315" s="1">
        <v>35.7311</v>
      </c>
      <c r="HW315" s="1">
        <v>15.568</v>
      </c>
      <c r="HX315" s="1">
        <v>18.0</v>
      </c>
      <c r="HY315" s="1">
        <v>500.925</v>
      </c>
      <c r="HZ315" s="1">
        <v>519.39</v>
      </c>
      <c r="IA315" s="1">
        <v>28.5593</v>
      </c>
      <c r="IB315" s="1">
        <v>30.0084</v>
      </c>
      <c r="IC315" s="1">
        <v>30.0004</v>
      </c>
      <c r="ID315" s="1">
        <v>29.7703</v>
      </c>
      <c r="IE315" s="1">
        <v>29.8602</v>
      </c>
      <c r="IF315" s="1">
        <v>60.806</v>
      </c>
      <c r="IG315" s="1">
        <v>27.0785</v>
      </c>
      <c r="IH315" s="1">
        <v>80.1563</v>
      </c>
      <c r="II315" s="1">
        <v>28.5575</v>
      </c>
      <c r="IJ315" s="1">
        <v>1528.72</v>
      </c>
      <c r="IK315" s="1">
        <v>25.132</v>
      </c>
      <c r="IL315" s="1">
        <v>100.742</v>
      </c>
      <c r="IM315" s="1">
        <v>100.479</v>
      </c>
      <c r="IN315" s="1" t="s">
        <v>362</v>
      </c>
    </row>
    <row r="316" ht="15.75" customHeight="1">
      <c r="A316" s="1">
        <v>300.0</v>
      </c>
      <c r="B316" s="1">
        <v>1.6602245671E9</v>
      </c>
      <c r="C316" s="1">
        <v>580.0999999046326</v>
      </c>
      <c r="D316" s="1" t="s">
        <v>935</v>
      </c>
      <c r="E316" s="1" t="s">
        <v>936</v>
      </c>
      <c r="F316" s="1">
        <v>1.0</v>
      </c>
      <c r="G316" s="1" t="s">
        <v>349</v>
      </c>
      <c r="H316" s="1" t="s">
        <v>350</v>
      </c>
      <c r="I316" s="1" t="s">
        <v>351</v>
      </c>
      <c r="J316" s="1" t="s">
        <v>352</v>
      </c>
      <c r="K316" s="1" t="s">
        <v>353</v>
      </c>
      <c r="L316" s="1" t="s">
        <v>354</v>
      </c>
      <c r="M316" s="1" t="s">
        <v>355</v>
      </c>
      <c r="N316" s="1">
        <v>1.660224558975E9</v>
      </c>
      <c r="O316" s="1">
        <f t="shared" si="1"/>
        <v>0.001750515806</v>
      </c>
      <c r="P316" s="1">
        <f t="shared" si="2"/>
        <v>1.750515806</v>
      </c>
      <c r="Q316" s="1">
        <f t="shared" si="3"/>
        <v>12.84698895</v>
      </c>
      <c r="R316" s="1">
        <f t="shared" si="4"/>
        <v>1408.694375</v>
      </c>
      <c r="S316" s="1">
        <f t="shared" si="5"/>
        <v>1131.765713</v>
      </c>
      <c r="T316" s="1">
        <f t="shared" si="6"/>
        <v>112.6781543</v>
      </c>
      <c r="U316" s="1">
        <f t="shared" si="7"/>
        <v>140.2490642</v>
      </c>
      <c r="V316" s="1">
        <f t="shared" si="8"/>
        <v>0.08832345188</v>
      </c>
      <c r="W316" s="1">
        <f t="shared" si="9"/>
        <v>2.921158142</v>
      </c>
      <c r="X316" s="1">
        <f t="shared" si="10"/>
        <v>0.08686623826</v>
      </c>
      <c r="Y316" s="1">
        <f t="shared" si="11"/>
        <v>0.05442032112</v>
      </c>
      <c r="Z316" s="1">
        <f t="shared" si="12"/>
        <v>321.5204057</v>
      </c>
      <c r="AA316" s="1">
        <f t="shared" si="13"/>
        <v>32.44573872</v>
      </c>
      <c r="AB316" s="1">
        <f t="shared" si="14"/>
        <v>31.45613125</v>
      </c>
      <c r="AC316" s="1">
        <f t="shared" si="15"/>
        <v>4.630045365</v>
      </c>
      <c r="AD316" s="1">
        <f t="shared" si="16"/>
        <v>59.77737895</v>
      </c>
      <c r="AE316" s="1">
        <f t="shared" si="17"/>
        <v>2.697567043</v>
      </c>
      <c r="AF316" s="1">
        <f t="shared" si="18"/>
        <v>4.51268873</v>
      </c>
      <c r="AG316" s="1">
        <f t="shared" si="19"/>
        <v>1.932478322</v>
      </c>
      <c r="AH316" s="1">
        <f t="shared" si="20"/>
        <v>-77.19774706</v>
      </c>
      <c r="AI316" s="1">
        <f t="shared" si="21"/>
        <v>-71.03185618</v>
      </c>
      <c r="AJ316" s="1">
        <f t="shared" si="22"/>
        <v>-5.472909624</v>
      </c>
      <c r="AK316" s="1">
        <f t="shared" si="23"/>
        <v>167.8178928</v>
      </c>
      <c r="AL316" s="1">
        <f t="shared" si="24"/>
        <v>43.69229619</v>
      </c>
      <c r="AM316" s="1">
        <f t="shared" si="25"/>
        <v>1.756716001</v>
      </c>
      <c r="AN316" s="1">
        <f t="shared" si="26"/>
        <v>12.84698895</v>
      </c>
      <c r="AO316" s="1">
        <v>1528.198340481677</v>
      </c>
      <c r="AP316" s="1">
        <v>1486.301454545454</v>
      </c>
      <c r="AQ316" s="1">
        <v>5.106042499020897</v>
      </c>
      <c r="AR316" s="1">
        <v>64.96869328460993</v>
      </c>
      <c r="AS316" s="1">
        <f t="shared" si="27"/>
        <v>1.750515806</v>
      </c>
      <c r="AT316" s="1">
        <v>25.04857106117485</v>
      </c>
      <c r="AU316" s="1">
        <v>27.09166606060606</v>
      </c>
      <c r="AV316" s="1">
        <v>1.414838221924647E-5</v>
      </c>
      <c r="AW316" s="1">
        <v>84.42991726890527</v>
      </c>
      <c r="AX316" s="1">
        <v>0.0</v>
      </c>
      <c r="AY316" s="1">
        <v>0.0</v>
      </c>
      <c r="AZ316" s="1">
        <f t="shared" si="28"/>
        <v>1</v>
      </c>
      <c r="BA316" s="1">
        <f t="shared" si="29"/>
        <v>0</v>
      </c>
      <c r="BB316" s="1">
        <f t="shared" si="30"/>
        <v>51929.99499</v>
      </c>
      <c r="BC316" s="1">
        <f t="shared" si="31"/>
        <v>2000.02375</v>
      </c>
      <c r="BD316" s="1">
        <f t="shared" si="32"/>
        <v>1681.220269</v>
      </c>
      <c r="BE316" s="1">
        <f t="shared" si="33"/>
        <v>0.8406001522</v>
      </c>
      <c r="BF316" s="1">
        <f t="shared" si="34"/>
        <v>0.1607582938</v>
      </c>
      <c r="BG316" s="1">
        <v>6.0</v>
      </c>
      <c r="BH316" s="1">
        <v>0.5</v>
      </c>
      <c r="BI316" s="1" t="s">
        <v>356</v>
      </c>
      <c r="BJ316" s="1">
        <v>2.0</v>
      </c>
      <c r="BK316" s="1" t="b">
        <v>1</v>
      </c>
      <c r="BL316" s="1">
        <v>1.660224558975E9</v>
      </c>
      <c r="BM316" s="1">
        <v>1408.694375</v>
      </c>
      <c r="BN316" s="1">
        <v>1464.080625</v>
      </c>
      <c r="BO316" s="1">
        <v>27.09499375</v>
      </c>
      <c r="BP316" s="1">
        <v>25.044575</v>
      </c>
      <c r="BQ316" s="1">
        <v>1405.98625</v>
      </c>
      <c r="BR316" s="1">
        <v>27.07941875</v>
      </c>
      <c r="BS316" s="1">
        <v>500.1274375</v>
      </c>
      <c r="BT316" s="1">
        <v>99.45956875</v>
      </c>
      <c r="BU316" s="1">
        <v>0.10004243125</v>
      </c>
      <c r="BV316" s="1">
        <v>31.00509375</v>
      </c>
      <c r="BW316" s="1">
        <v>31.45613125</v>
      </c>
      <c r="BX316" s="1">
        <v>999.9</v>
      </c>
      <c r="BY316" s="1">
        <v>0.0</v>
      </c>
      <c r="BZ316" s="1">
        <v>0.0</v>
      </c>
      <c r="CA316" s="1">
        <v>10006.31875</v>
      </c>
      <c r="CB316" s="1">
        <v>0.0</v>
      </c>
      <c r="CC316" s="1">
        <v>7.55947125</v>
      </c>
      <c r="CD316" s="1">
        <v>-55.38734375</v>
      </c>
      <c r="CE316" s="1">
        <v>1447.925625</v>
      </c>
      <c r="CF316" s="1">
        <v>1501.691875</v>
      </c>
      <c r="CG316" s="1">
        <v>2.05041625</v>
      </c>
      <c r="CH316" s="1">
        <v>1464.080625</v>
      </c>
      <c r="CI316" s="1">
        <v>25.044575</v>
      </c>
      <c r="CJ316" s="1">
        <v>2.694856875</v>
      </c>
      <c r="CK316" s="1">
        <v>2.490921875</v>
      </c>
      <c r="CL316" s="1">
        <v>22.2537875</v>
      </c>
      <c r="CM316" s="1">
        <v>20.96731875</v>
      </c>
      <c r="CN316" s="1">
        <v>2000.02375</v>
      </c>
      <c r="CO316" s="1">
        <v>0.9799941249999999</v>
      </c>
      <c r="CP316" s="1">
        <v>0.020006075</v>
      </c>
      <c r="CQ316" s="1">
        <v>0.0</v>
      </c>
      <c r="CR316" s="1">
        <v>2.5008125</v>
      </c>
      <c r="CS316" s="1">
        <v>0.0</v>
      </c>
      <c r="CT316" s="1">
        <v>22501.13125</v>
      </c>
      <c r="CU316" s="1">
        <v>17412.51875</v>
      </c>
      <c r="CV316" s="1">
        <v>40.437</v>
      </c>
      <c r="CW316" s="1">
        <v>41.433125</v>
      </c>
      <c r="CX316" s="1">
        <v>40.386625</v>
      </c>
      <c r="CY316" s="1">
        <v>39.937</v>
      </c>
      <c r="CZ316" s="1">
        <v>40.60925</v>
      </c>
      <c r="DA316" s="1">
        <v>1960.013125</v>
      </c>
      <c r="DB316" s="1">
        <v>40.010625</v>
      </c>
      <c r="DC316" s="1">
        <v>0.0</v>
      </c>
      <c r="DD316" s="1">
        <v>1.6602245657E9</v>
      </c>
      <c r="DE316" s="1">
        <v>0.0</v>
      </c>
      <c r="DF316" s="1">
        <v>1.660224008E9</v>
      </c>
      <c r="DG316" s="1" t="s">
        <v>357</v>
      </c>
      <c r="DH316" s="1">
        <v>1.660224008E9</v>
      </c>
      <c r="DI316" s="1">
        <v>1.660224007E9</v>
      </c>
      <c r="DJ316" s="1">
        <v>1.0</v>
      </c>
      <c r="DK316" s="1">
        <v>0.091</v>
      </c>
      <c r="DL316" s="1">
        <v>-0.018</v>
      </c>
      <c r="DM316" s="1">
        <v>1.42</v>
      </c>
      <c r="DN316" s="1">
        <v>0.02</v>
      </c>
      <c r="DO316" s="1">
        <v>400.0</v>
      </c>
      <c r="DP316" s="1">
        <v>26.0</v>
      </c>
      <c r="DQ316" s="1">
        <v>0.31</v>
      </c>
      <c r="DR316" s="1">
        <v>0.11</v>
      </c>
      <c r="DS316" s="1">
        <v>12.9342142847641</v>
      </c>
      <c r="DT316" s="1">
        <v>2.027520841614173</v>
      </c>
      <c r="DU316" s="1">
        <v>0.2321743324927039</v>
      </c>
      <c r="DV316" s="1">
        <v>0.0</v>
      </c>
      <c r="DW316" s="1">
        <v>43.65945472754699</v>
      </c>
      <c r="DX316" s="1">
        <v>3.233084311630333</v>
      </c>
      <c r="DY316" s="1">
        <v>0.3572531829974473</v>
      </c>
      <c r="DZ316" s="1">
        <v>0.0</v>
      </c>
      <c r="EA316" s="1">
        <v>-55.36520967741937</v>
      </c>
      <c r="EB316" s="1">
        <v>-4.40602741935465</v>
      </c>
      <c r="EC316" s="1">
        <v>0.4569333094240189</v>
      </c>
      <c r="ED316" s="1">
        <v>0.0</v>
      </c>
      <c r="EE316" s="1">
        <v>1130.506341838355</v>
      </c>
      <c r="EF316" s="1">
        <v>236.1740392210607</v>
      </c>
      <c r="EG316" s="1">
        <v>17.32928787497861</v>
      </c>
      <c r="EH316" s="1">
        <v>0.0</v>
      </c>
      <c r="EI316" s="1">
        <v>2.051283658536585</v>
      </c>
      <c r="EJ316" s="1">
        <v>-0.03970494773519101</v>
      </c>
      <c r="EK316" s="1">
        <v>0.005668215943395559</v>
      </c>
      <c r="EL316" s="1">
        <v>1.0</v>
      </c>
      <c r="EM316" s="1">
        <v>1.932417508252744</v>
      </c>
      <c r="EN316" s="1">
        <v>-5.688852747988561E-4</v>
      </c>
      <c r="EO316" s="1">
        <v>9.13895551937186E-4</v>
      </c>
      <c r="EP316" s="1">
        <v>1.0</v>
      </c>
      <c r="EQ316" s="1">
        <v>2.0</v>
      </c>
      <c r="ER316" s="1">
        <v>6.0</v>
      </c>
      <c r="ES316" s="1" t="s">
        <v>393</v>
      </c>
      <c r="ET316" s="1">
        <v>2.94472</v>
      </c>
      <c r="EU316" s="1">
        <v>2.8013</v>
      </c>
      <c r="EV316" s="1">
        <v>0.210369</v>
      </c>
      <c r="EW316" s="1">
        <v>0.215237</v>
      </c>
      <c r="EX316" s="1">
        <v>0.117935</v>
      </c>
      <c r="EY316" s="1">
        <v>0.111705</v>
      </c>
      <c r="EZ316" s="1">
        <v>16234.6</v>
      </c>
      <c r="FA316" s="1">
        <v>16921.0</v>
      </c>
      <c r="FB316" s="1">
        <v>23899.5</v>
      </c>
      <c r="FC316" s="1">
        <v>25082.3</v>
      </c>
      <c r="FD316" s="1">
        <v>33738.4</v>
      </c>
      <c r="FE316" s="1">
        <v>35573.7</v>
      </c>
      <c r="FF316" s="1">
        <v>43559.9</v>
      </c>
      <c r="FG316" s="1">
        <v>46360.3</v>
      </c>
      <c r="FH316" s="1">
        <v>1.98857</v>
      </c>
      <c r="FI316" s="1">
        <v>1.91518</v>
      </c>
      <c r="FJ316" s="1">
        <v>0.131562</v>
      </c>
      <c r="FK316" s="1">
        <v>0.0</v>
      </c>
      <c r="FL316" s="1">
        <v>29.3177</v>
      </c>
      <c r="FM316" s="1">
        <v>999.9</v>
      </c>
      <c r="FN316" s="1">
        <v>69.6</v>
      </c>
      <c r="FO316" s="1">
        <v>31.8</v>
      </c>
      <c r="FP316" s="1">
        <v>33.0391</v>
      </c>
      <c r="FQ316" s="1">
        <v>64.184</v>
      </c>
      <c r="FR316" s="1">
        <v>25.7812</v>
      </c>
      <c r="FS316" s="1">
        <v>1.0</v>
      </c>
      <c r="FT316" s="1">
        <v>0.226128</v>
      </c>
      <c r="FU316" s="1">
        <v>0.451675</v>
      </c>
      <c r="FV316" s="1">
        <v>20.3243</v>
      </c>
      <c r="FW316" s="1">
        <v>5.21295</v>
      </c>
      <c r="FX316" s="1">
        <v>11.9074</v>
      </c>
      <c r="FY316" s="1">
        <v>5.00305</v>
      </c>
      <c r="FZ316" s="1">
        <v>3.28973</v>
      </c>
      <c r="GA316" s="1">
        <v>9999.0</v>
      </c>
      <c r="GB316" s="1">
        <v>9999.0</v>
      </c>
      <c r="GC316" s="1">
        <v>9999.0</v>
      </c>
      <c r="GD316" s="1">
        <v>999.9</v>
      </c>
      <c r="GE316" s="1">
        <v>1.85945</v>
      </c>
      <c r="GF316" s="1">
        <v>1.8544</v>
      </c>
      <c r="GG316" s="1">
        <v>1.8576</v>
      </c>
      <c r="GH316" s="1">
        <v>1.85606</v>
      </c>
      <c r="GI316" s="1">
        <v>1.85485</v>
      </c>
      <c r="GJ316" s="1">
        <v>1.85455</v>
      </c>
      <c r="GK316" s="1">
        <v>1.85309</v>
      </c>
      <c r="GL316" s="1">
        <v>1.85635</v>
      </c>
      <c r="GM316" s="1">
        <v>0.0</v>
      </c>
      <c r="GN316" s="1">
        <v>0.0</v>
      </c>
      <c r="GO316" s="1">
        <v>0.0</v>
      </c>
      <c r="GP316" s="1">
        <v>0.0</v>
      </c>
      <c r="GQ316" s="1" t="s">
        <v>359</v>
      </c>
      <c r="GR316" s="1" t="s">
        <v>360</v>
      </c>
      <c r="GS316" s="1" t="s">
        <v>361</v>
      </c>
      <c r="GT316" s="1" t="s">
        <v>361</v>
      </c>
      <c r="GU316" s="1" t="s">
        <v>361</v>
      </c>
      <c r="GV316" s="1" t="s">
        <v>361</v>
      </c>
      <c r="GW316" s="1">
        <v>0.0</v>
      </c>
      <c r="GX316" s="1">
        <v>100.0</v>
      </c>
      <c r="GY316" s="1">
        <v>100.0</v>
      </c>
      <c r="GZ316" s="1">
        <v>2.74</v>
      </c>
      <c r="HA316" s="1">
        <v>0.0156</v>
      </c>
      <c r="HB316" s="1">
        <v>0.4508132229881339</v>
      </c>
      <c r="HC316" s="1">
        <v>0.002931838302181297</v>
      </c>
      <c r="HD316" s="1">
        <v>-1.375455985948503E-6</v>
      </c>
      <c r="HE316" s="1">
        <v>3.07004744371273E-10</v>
      </c>
      <c r="HF316" s="1">
        <v>-0.06116048014925604</v>
      </c>
      <c r="HG316" s="1">
        <v>0.0100384331276165</v>
      </c>
      <c r="HH316" s="1">
        <v>-3.153267371123071E-4</v>
      </c>
      <c r="HI316" s="1">
        <v>1.819468599177705E-6</v>
      </c>
      <c r="HJ316" s="1">
        <v>1.0</v>
      </c>
      <c r="HK316" s="1">
        <v>2112.0</v>
      </c>
      <c r="HL316" s="1">
        <v>3.0</v>
      </c>
      <c r="HM316" s="1">
        <v>29.0</v>
      </c>
      <c r="HN316" s="1">
        <v>9.3</v>
      </c>
      <c r="HO316" s="1">
        <v>9.3</v>
      </c>
      <c r="HP316" s="1">
        <v>3.04321</v>
      </c>
      <c r="HQ316" s="1">
        <v>2.26562</v>
      </c>
      <c r="HR316" s="1">
        <v>1.4978</v>
      </c>
      <c r="HS316" s="1">
        <v>2.30347</v>
      </c>
      <c r="HT316" s="1">
        <v>1.54785</v>
      </c>
      <c r="HU316" s="1">
        <v>2.38892</v>
      </c>
      <c r="HV316" s="1">
        <v>35.7311</v>
      </c>
      <c r="HW316" s="1">
        <v>15.5592</v>
      </c>
      <c r="HX316" s="1">
        <v>18.0</v>
      </c>
      <c r="HY316" s="1">
        <v>500.872</v>
      </c>
      <c r="HZ316" s="1">
        <v>519.468</v>
      </c>
      <c r="IA316" s="1">
        <v>28.5587</v>
      </c>
      <c r="IB316" s="1">
        <v>30.0095</v>
      </c>
      <c r="IC316" s="1">
        <v>30.0004</v>
      </c>
      <c r="ID316" s="1">
        <v>29.7712</v>
      </c>
      <c r="IE316" s="1">
        <v>29.8612</v>
      </c>
      <c r="IF316" s="1">
        <v>60.9155</v>
      </c>
      <c r="IG316" s="1">
        <v>27.0785</v>
      </c>
      <c r="IH316" s="1">
        <v>80.1563</v>
      </c>
      <c r="II316" s="1">
        <v>28.5575</v>
      </c>
      <c r="IJ316" s="1">
        <v>1538.76</v>
      </c>
      <c r="IK316" s="1">
        <v>25.1369</v>
      </c>
      <c r="IL316" s="1">
        <v>100.741</v>
      </c>
      <c r="IM316" s="1">
        <v>100.479</v>
      </c>
      <c r="IN316" s="1" t="s">
        <v>362</v>
      </c>
    </row>
    <row r="317" ht="15.75" customHeight="1">
      <c r="A317" s="1">
        <v>301.0</v>
      </c>
      <c r="B317" s="1">
        <v>1.6602245681E9</v>
      </c>
      <c r="C317" s="1">
        <v>581.0999999046326</v>
      </c>
      <c r="D317" s="1" t="s">
        <v>937</v>
      </c>
      <c r="E317" s="1" t="s">
        <v>938</v>
      </c>
      <c r="F317" s="1">
        <v>1.0</v>
      </c>
      <c r="G317" s="1" t="s">
        <v>349</v>
      </c>
      <c r="H317" s="1" t="s">
        <v>350</v>
      </c>
      <c r="I317" s="1" t="s">
        <v>351</v>
      </c>
      <c r="J317" s="1" t="s">
        <v>352</v>
      </c>
      <c r="K317" s="1" t="s">
        <v>353</v>
      </c>
      <c r="L317" s="1" t="s">
        <v>354</v>
      </c>
      <c r="M317" s="1" t="s">
        <v>355</v>
      </c>
      <c r="N317" s="1">
        <v>1.6602245605E9</v>
      </c>
      <c r="O317" s="1">
        <f t="shared" si="1"/>
        <v>0.001749452732</v>
      </c>
      <c r="P317" s="1">
        <f t="shared" si="2"/>
        <v>1.749452732</v>
      </c>
      <c r="Q317" s="1">
        <f t="shared" si="3"/>
        <v>12.81353395</v>
      </c>
      <c r="R317" s="1">
        <f t="shared" si="4"/>
        <v>1416.151333</v>
      </c>
      <c r="S317" s="1">
        <f t="shared" si="5"/>
        <v>1139.450402</v>
      </c>
      <c r="T317" s="1">
        <f t="shared" si="6"/>
        <v>113.443128</v>
      </c>
      <c r="U317" s="1">
        <f t="shared" si="7"/>
        <v>140.9913382</v>
      </c>
      <c r="V317" s="1">
        <f t="shared" si="8"/>
        <v>0.08826879287</v>
      </c>
      <c r="W317" s="1">
        <f t="shared" si="9"/>
        <v>2.921427516</v>
      </c>
      <c r="X317" s="1">
        <f t="shared" si="10"/>
        <v>0.08681349808</v>
      </c>
      <c r="Y317" s="1">
        <f t="shared" si="11"/>
        <v>0.05438719014</v>
      </c>
      <c r="Z317" s="1">
        <f t="shared" si="12"/>
        <v>321.517256</v>
      </c>
      <c r="AA317" s="1">
        <f t="shared" si="13"/>
        <v>32.44611255</v>
      </c>
      <c r="AB317" s="1">
        <f t="shared" si="14"/>
        <v>31.45576667</v>
      </c>
      <c r="AC317" s="1">
        <f t="shared" si="15"/>
        <v>4.62994944</v>
      </c>
      <c r="AD317" s="1">
        <f t="shared" si="16"/>
        <v>59.7744439</v>
      </c>
      <c r="AE317" s="1">
        <f t="shared" si="17"/>
        <v>2.69747144</v>
      </c>
      <c r="AF317" s="1">
        <f t="shared" si="18"/>
        <v>4.512750373</v>
      </c>
      <c r="AG317" s="1">
        <f t="shared" si="19"/>
        <v>1.932478</v>
      </c>
      <c r="AH317" s="1">
        <f t="shared" si="20"/>
        <v>-77.15086547</v>
      </c>
      <c r="AI317" s="1">
        <f t="shared" si="21"/>
        <v>-70.94325012</v>
      </c>
      <c r="AJ317" s="1">
        <f t="shared" si="22"/>
        <v>-5.465575261</v>
      </c>
      <c r="AK317" s="1">
        <f t="shared" si="23"/>
        <v>167.9575652</v>
      </c>
      <c r="AL317" s="1">
        <f t="shared" si="24"/>
        <v>43.69467645</v>
      </c>
      <c r="AM317" s="1">
        <f t="shared" si="25"/>
        <v>1.754757362</v>
      </c>
      <c r="AN317" s="1">
        <f t="shared" si="26"/>
        <v>12.81353395</v>
      </c>
      <c r="AO317" s="1">
        <v>1533.290483932338</v>
      </c>
      <c r="AP317" s="1">
        <v>1491.393272727272</v>
      </c>
      <c r="AQ317" s="1">
        <v>5.114092752368802</v>
      </c>
      <c r="AR317" s="1">
        <v>64.96869328460993</v>
      </c>
      <c r="AS317" s="1">
        <f t="shared" si="27"/>
        <v>1.749452732</v>
      </c>
      <c r="AT317" s="1">
        <v>25.04683960566154</v>
      </c>
      <c r="AU317" s="1">
        <v>27.08861515151515</v>
      </c>
      <c r="AV317" s="1">
        <v>2.976697011712085E-5</v>
      </c>
      <c r="AW317" s="1">
        <v>84.42991726890527</v>
      </c>
      <c r="AX317" s="1">
        <v>0.0</v>
      </c>
      <c r="AY317" s="1">
        <v>0.0</v>
      </c>
      <c r="AZ317" s="1">
        <f t="shared" si="28"/>
        <v>1</v>
      </c>
      <c r="BA317" s="1">
        <f t="shared" si="29"/>
        <v>0</v>
      </c>
      <c r="BB317" s="1">
        <f t="shared" si="30"/>
        <v>51937.61123</v>
      </c>
      <c r="BC317" s="1">
        <f t="shared" si="31"/>
        <v>2000.004</v>
      </c>
      <c r="BD317" s="1">
        <f t="shared" si="32"/>
        <v>1681.20368</v>
      </c>
      <c r="BE317" s="1">
        <f t="shared" si="33"/>
        <v>0.8406001588</v>
      </c>
      <c r="BF317" s="1">
        <f t="shared" si="34"/>
        <v>0.1607583065</v>
      </c>
      <c r="BG317" s="1">
        <v>6.0</v>
      </c>
      <c r="BH317" s="1">
        <v>0.5</v>
      </c>
      <c r="BI317" s="1" t="s">
        <v>356</v>
      </c>
      <c r="BJ317" s="1">
        <v>2.0</v>
      </c>
      <c r="BK317" s="1" t="b">
        <v>1</v>
      </c>
      <c r="BL317" s="1">
        <v>1.6602245605E9</v>
      </c>
      <c r="BM317" s="1">
        <v>1416.151333333333</v>
      </c>
      <c r="BN317" s="1">
        <v>1471.553333333334</v>
      </c>
      <c r="BO317" s="1">
        <v>27.09406</v>
      </c>
      <c r="BP317" s="1">
        <v>25.04590666666667</v>
      </c>
      <c r="BQ317" s="1">
        <v>1413.436666666667</v>
      </c>
      <c r="BR317" s="1">
        <v>27.07848666666667</v>
      </c>
      <c r="BS317" s="1">
        <v>500.1228666666667</v>
      </c>
      <c r="BT317" s="1">
        <v>99.45948</v>
      </c>
      <c r="BU317" s="1">
        <v>0.1000337933333333</v>
      </c>
      <c r="BV317" s="1">
        <v>31.00533333333334</v>
      </c>
      <c r="BW317" s="1">
        <v>31.45576666666667</v>
      </c>
      <c r="BX317" s="1">
        <v>999.8999999999999</v>
      </c>
      <c r="BY317" s="1">
        <v>0.0</v>
      </c>
      <c r="BZ317" s="1">
        <v>0.0</v>
      </c>
      <c r="CA317" s="1">
        <v>10007.86666666667</v>
      </c>
      <c r="CB317" s="1">
        <v>0.0</v>
      </c>
      <c r="CC317" s="1">
        <v>7.556383333333333</v>
      </c>
      <c r="CD317" s="1">
        <v>-55.40281333333333</v>
      </c>
      <c r="CE317" s="1">
        <v>1455.589333333333</v>
      </c>
      <c r="CF317" s="1">
        <v>1509.358</v>
      </c>
      <c r="CG317" s="1">
        <v>2.048152</v>
      </c>
      <c r="CH317" s="1">
        <v>1471.553333333334</v>
      </c>
      <c r="CI317" s="1">
        <v>25.04590666666667</v>
      </c>
      <c r="CJ317" s="1">
        <v>2.694761333333333</v>
      </c>
      <c r="CK317" s="1">
        <v>2.491052</v>
      </c>
      <c r="CL317" s="1">
        <v>22.25320666666667</v>
      </c>
      <c r="CM317" s="1">
        <v>20.96816666666667</v>
      </c>
      <c r="CN317" s="1">
        <v>2000.004</v>
      </c>
      <c r="CO317" s="1">
        <v>0.979994</v>
      </c>
      <c r="CP317" s="1">
        <v>0.02000620000000001</v>
      </c>
      <c r="CQ317" s="1">
        <v>0.0</v>
      </c>
      <c r="CR317" s="1">
        <v>2.456066666666666</v>
      </c>
      <c r="CS317" s="1">
        <v>0.0</v>
      </c>
      <c r="CT317" s="1">
        <v>22499.26666666666</v>
      </c>
      <c r="CU317" s="1">
        <v>17412.34666666667</v>
      </c>
      <c r="CV317" s="1">
        <v>40.437</v>
      </c>
      <c r="CW317" s="1">
        <v>41.43286666666667</v>
      </c>
      <c r="CX317" s="1">
        <v>40.39153333333334</v>
      </c>
      <c r="CY317" s="1">
        <v>39.937</v>
      </c>
      <c r="CZ317" s="1">
        <v>40.6082</v>
      </c>
      <c r="DA317" s="1">
        <v>1959.993333333333</v>
      </c>
      <c r="DB317" s="1">
        <v>40.01066666666667</v>
      </c>
      <c r="DC317" s="1">
        <v>0.0</v>
      </c>
      <c r="DD317" s="1">
        <v>1.6602245669E9</v>
      </c>
      <c r="DE317" s="1">
        <v>0.0</v>
      </c>
      <c r="DF317" s="1">
        <v>1.660224008E9</v>
      </c>
      <c r="DG317" s="1" t="s">
        <v>357</v>
      </c>
      <c r="DH317" s="1">
        <v>1.660224008E9</v>
      </c>
      <c r="DI317" s="1">
        <v>1.660224007E9</v>
      </c>
      <c r="DJ317" s="1">
        <v>1.0</v>
      </c>
      <c r="DK317" s="1">
        <v>0.091</v>
      </c>
      <c r="DL317" s="1">
        <v>-0.018</v>
      </c>
      <c r="DM317" s="1">
        <v>1.42</v>
      </c>
      <c r="DN317" s="1">
        <v>0.02</v>
      </c>
      <c r="DO317" s="1">
        <v>400.0</v>
      </c>
      <c r="DP317" s="1">
        <v>26.0</v>
      </c>
      <c r="DQ317" s="1">
        <v>0.31</v>
      </c>
      <c r="DR317" s="1">
        <v>0.11</v>
      </c>
      <c r="DS317" s="1">
        <v>12.9342142847641</v>
      </c>
      <c r="DT317" s="1">
        <v>2.027520841614173</v>
      </c>
      <c r="DU317" s="1">
        <v>0.2321743324927039</v>
      </c>
      <c r="DV317" s="1">
        <v>0.0</v>
      </c>
      <c r="DW317" s="1">
        <v>43.65945472754699</v>
      </c>
      <c r="DX317" s="1">
        <v>3.233084311630333</v>
      </c>
      <c r="DY317" s="1">
        <v>0.3572531829974473</v>
      </c>
      <c r="DZ317" s="1">
        <v>0.0</v>
      </c>
      <c r="EA317" s="1">
        <v>-55.36520967741937</v>
      </c>
      <c r="EB317" s="1">
        <v>-4.40602741935465</v>
      </c>
      <c r="EC317" s="1">
        <v>0.4569333094240189</v>
      </c>
      <c r="ED317" s="1">
        <v>0.0</v>
      </c>
      <c r="EE317" s="1">
        <v>1130.506341838355</v>
      </c>
      <c r="EF317" s="1">
        <v>236.1740392210607</v>
      </c>
      <c r="EG317" s="1">
        <v>17.32928787497861</v>
      </c>
      <c r="EH317" s="1">
        <v>0.0</v>
      </c>
      <c r="EI317" s="1">
        <v>2.051283658536585</v>
      </c>
      <c r="EJ317" s="1">
        <v>-0.03970494773519101</v>
      </c>
      <c r="EK317" s="1">
        <v>0.005668215943395559</v>
      </c>
      <c r="EL317" s="1">
        <v>1.0</v>
      </c>
      <c r="EM317" s="1">
        <v>1.932417508252744</v>
      </c>
      <c r="EN317" s="1">
        <v>-5.688852747988561E-4</v>
      </c>
      <c r="EO317" s="1">
        <v>9.13895551937186E-4</v>
      </c>
      <c r="EP317" s="1">
        <v>1.0</v>
      </c>
      <c r="EQ317" s="1">
        <v>2.0</v>
      </c>
      <c r="ER317" s="1">
        <v>6.0</v>
      </c>
      <c r="ES317" s="1" t="s">
        <v>393</v>
      </c>
      <c r="ET317" s="1">
        <v>2.94457</v>
      </c>
      <c r="EU317" s="1">
        <v>2.80137</v>
      </c>
      <c r="EV317" s="1">
        <v>0.2108</v>
      </c>
      <c r="EW317" s="1">
        <v>0.215665</v>
      </c>
      <c r="EX317" s="1">
        <v>0.117927</v>
      </c>
      <c r="EY317" s="1">
        <v>0.111751</v>
      </c>
      <c r="EZ317" s="1">
        <v>16225.7</v>
      </c>
      <c r="FA317" s="1">
        <v>16911.8</v>
      </c>
      <c r="FB317" s="1">
        <v>23899.4</v>
      </c>
      <c r="FC317" s="1">
        <v>25082.3</v>
      </c>
      <c r="FD317" s="1">
        <v>33738.6</v>
      </c>
      <c r="FE317" s="1">
        <v>35571.8</v>
      </c>
      <c r="FF317" s="1">
        <v>43559.8</v>
      </c>
      <c r="FG317" s="1">
        <v>46360.2</v>
      </c>
      <c r="FH317" s="1">
        <v>1.98845</v>
      </c>
      <c r="FI317" s="1">
        <v>1.91542</v>
      </c>
      <c r="FJ317" s="1">
        <v>0.131696</v>
      </c>
      <c r="FK317" s="1">
        <v>0.0</v>
      </c>
      <c r="FL317" s="1">
        <v>29.3181</v>
      </c>
      <c r="FM317" s="1">
        <v>999.9</v>
      </c>
      <c r="FN317" s="1">
        <v>69.6</v>
      </c>
      <c r="FO317" s="1">
        <v>31.8</v>
      </c>
      <c r="FP317" s="1">
        <v>33.0382</v>
      </c>
      <c r="FQ317" s="1">
        <v>64.294</v>
      </c>
      <c r="FR317" s="1">
        <v>25.8173</v>
      </c>
      <c r="FS317" s="1">
        <v>1.0</v>
      </c>
      <c r="FT317" s="1">
        <v>0.226222</v>
      </c>
      <c r="FU317" s="1">
        <v>0.452843</v>
      </c>
      <c r="FV317" s="1">
        <v>20.3242</v>
      </c>
      <c r="FW317" s="1">
        <v>5.2128</v>
      </c>
      <c r="FX317" s="1">
        <v>11.9078</v>
      </c>
      <c r="FY317" s="1">
        <v>5.00295</v>
      </c>
      <c r="FZ317" s="1">
        <v>3.2896</v>
      </c>
      <c r="GA317" s="1">
        <v>9999.0</v>
      </c>
      <c r="GB317" s="1">
        <v>9999.0</v>
      </c>
      <c r="GC317" s="1">
        <v>9999.0</v>
      </c>
      <c r="GD317" s="1">
        <v>999.9</v>
      </c>
      <c r="GE317" s="1">
        <v>1.85945</v>
      </c>
      <c r="GF317" s="1">
        <v>1.8544</v>
      </c>
      <c r="GG317" s="1">
        <v>1.8576</v>
      </c>
      <c r="GH317" s="1">
        <v>1.85608</v>
      </c>
      <c r="GI317" s="1">
        <v>1.85486</v>
      </c>
      <c r="GJ317" s="1">
        <v>1.85455</v>
      </c>
      <c r="GK317" s="1">
        <v>1.8531</v>
      </c>
      <c r="GL317" s="1">
        <v>1.85636</v>
      </c>
      <c r="GM317" s="1">
        <v>0.0</v>
      </c>
      <c r="GN317" s="1">
        <v>0.0</v>
      </c>
      <c r="GO317" s="1">
        <v>0.0</v>
      </c>
      <c r="GP317" s="1">
        <v>0.0</v>
      </c>
      <c r="GQ317" s="1" t="s">
        <v>359</v>
      </c>
      <c r="GR317" s="1" t="s">
        <v>360</v>
      </c>
      <c r="GS317" s="1" t="s">
        <v>361</v>
      </c>
      <c r="GT317" s="1" t="s">
        <v>361</v>
      </c>
      <c r="GU317" s="1" t="s">
        <v>361</v>
      </c>
      <c r="GV317" s="1" t="s">
        <v>361</v>
      </c>
      <c r="GW317" s="1">
        <v>0.0</v>
      </c>
      <c r="GX317" s="1">
        <v>100.0</v>
      </c>
      <c r="GY317" s="1">
        <v>100.0</v>
      </c>
      <c r="GZ317" s="1">
        <v>2.74</v>
      </c>
      <c r="HA317" s="1">
        <v>0.0156</v>
      </c>
      <c r="HB317" s="1">
        <v>0.4508132229881339</v>
      </c>
      <c r="HC317" s="1">
        <v>0.002931838302181297</v>
      </c>
      <c r="HD317" s="1">
        <v>-1.375455985948503E-6</v>
      </c>
      <c r="HE317" s="1">
        <v>3.07004744371273E-10</v>
      </c>
      <c r="HF317" s="1">
        <v>-0.06116048014925604</v>
      </c>
      <c r="HG317" s="1">
        <v>0.0100384331276165</v>
      </c>
      <c r="HH317" s="1">
        <v>-3.153267371123071E-4</v>
      </c>
      <c r="HI317" s="1">
        <v>1.819468599177705E-6</v>
      </c>
      <c r="HJ317" s="1">
        <v>1.0</v>
      </c>
      <c r="HK317" s="1">
        <v>2112.0</v>
      </c>
      <c r="HL317" s="1">
        <v>3.0</v>
      </c>
      <c r="HM317" s="1">
        <v>29.0</v>
      </c>
      <c r="HN317" s="1">
        <v>9.3</v>
      </c>
      <c r="HO317" s="1">
        <v>9.4</v>
      </c>
      <c r="HP317" s="1">
        <v>3.0542</v>
      </c>
      <c r="HQ317" s="1">
        <v>2.27051</v>
      </c>
      <c r="HR317" s="1">
        <v>1.4978</v>
      </c>
      <c r="HS317" s="1">
        <v>2.30347</v>
      </c>
      <c r="HT317" s="1">
        <v>1.54785</v>
      </c>
      <c r="HU317" s="1">
        <v>2.26807</v>
      </c>
      <c r="HV317" s="1">
        <v>35.7311</v>
      </c>
      <c r="HW317" s="1">
        <v>15.5505</v>
      </c>
      <c r="HX317" s="1">
        <v>18.0</v>
      </c>
      <c r="HY317" s="1">
        <v>500.805</v>
      </c>
      <c r="HZ317" s="1">
        <v>519.645</v>
      </c>
      <c r="IA317" s="1">
        <v>28.5576</v>
      </c>
      <c r="IB317" s="1">
        <v>30.0103</v>
      </c>
      <c r="IC317" s="1">
        <v>30.0004</v>
      </c>
      <c r="ID317" s="1">
        <v>29.7722</v>
      </c>
      <c r="IE317" s="1">
        <v>29.8619</v>
      </c>
      <c r="IF317" s="1">
        <v>61.13</v>
      </c>
      <c r="IG317" s="1">
        <v>27.0785</v>
      </c>
      <c r="IH317" s="1">
        <v>80.1563</v>
      </c>
      <c r="II317" s="1">
        <v>28.5575</v>
      </c>
      <c r="IJ317" s="1">
        <v>1538.76</v>
      </c>
      <c r="IK317" s="1">
        <v>25.1378</v>
      </c>
      <c r="IL317" s="1">
        <v>100.74</v>
      </c>
      <c r="IM317" s="1">
        <v>100.479</v>
      </c>
      <c r="IN317" s="1" t="s">
        <v>362</v>
      </c>
    </row>
    <row r="318" ht="15.75" customHeight="1">
      <c r="A318" s="1">
        <v>302.0</v>
      </c>
      <c r="B318" s="1">
        <v>1.6602245691E9</v>
      </c>
      <c r="C318" s="1">
        <v>582.0999999046326</v>
      </c>
      <c r="D318" s="1" t="s">
        <v>939</v>
      </c>
      <c r="E318" s="1" t="s">
        <v>940</v>
      </c>
      <c r="F318" s="1">
        <v>1.0</v>
      </c>
      <c r="G318" s="1" t="s">
        <v>349</v>
      </c>
      <c r="H318" s="1" t="s">
        <v>350</v>
      </c>
      <c r="I318" s="1" t="s">
        <v>351</v>
      </c>
      <c r="J318" s="1" t="s">
        <v>352</v>
      </c>
      <c r="K318" s="1" t="s">
        <v>353</v>
      </c>
      <c r="L318" s="1" t="s">
        <v>354</v>
      </c>
      <c r="M318" s="1" t="s">
        <v>355</v>
      </c>
      <c r="N318" s="1">
        <v>1.66022456100625E9</v>
      </c>
      <c r="O318" s="1">
        <f t="shared" si="1"/>
        <v>0.001748790828</v>
      </c>
      <c r="P318" s="1">
        <f t="shared" si="2"/>
        <v>1.748790828</v>
      </c>
      <c r="Q318" s="1">
        <f t="shared" si="3"/>
        <v>12.9739947</v>
      </c>
      <c r="R318" s="1">
        <f t="shared" si="4"/>
        <v>1418.635625</v>
      </c>
      <c r="S318" s="1">
        <f t="shared" si="5"/>
        <v>1138.844241</v>
      </c>
      <c r="T318" s="1">
        <f t="shared" si="6"/>
        <v>113.3826725</v>
      </c>
      <c r="U318" s="1">
        <f t="shared" si="7"/>
        <v>141.2385405</v>
      </c>
      <c r="V318" s="1">
        <f t="shared" si="8"/>
        <v>0.08822865988</v>
      </c>
      <c r="W318" s="1">
        <f t="shared" si="9"/>
        <v>2.921387855</v>
      </c>
      <c r="X318" s="1">
        <f t="shared" si="10"/>
        <v>0.086774657</v>
      </c>
      <c r="Y318" s="1">
        <f t="shared" si="11"/>
        <v>0.05436280103</v>
      </c>
      <c r="Z318" s="1">
        <f t="shared" si="12"/>
        <v>321.5188097</v>
      </c>
      <c r="AA318" s="1">
        <f t="shared" si="13"/>
        <v>32.44635361</v>
      </c>
      <c r="AB318" s="1">
        <f t="shared" si="14"/>
        <v>31.456075</v>
      </c>
      <c r="AC318" s="1">
        <f t="shared" si="15"/>
        <v>4.630030565</v>
      </c>
      <c r="AD318" s="1">
        <f t="shared" si="16"/>
        <v>59.7731896</v>
      </c>
      <c r="AE318" s="1">
        <f t="shared" si="17"/>
        <v>2.697421245</v>
      </c>
      <c r="AF318" s="1">
        <f t="shared" si="18"/>
        <v>4.512761094</v>
      </c>
      <c r="AG318" s="1">
        <f t="shared" si="19"/>
        <v>1.93260932</v>
      </c>
      <c r="AH318" s="1">
        <f t="shared" si="20"/>
        <v>-77.12167549</v>
      </c>
      <c r="AI318" s="1">
        <f t="shared" si="21"/>
        <v>-70.98428642</v>
      </c>
      <c r="AJ318" s="1">
        <f t="shared" si="22"/>
        <v>-5.468820446</v>
      </c>
      <c r="AK318" s="1">
        <f t="shared" si="23"/>
        <v>167.9440273</v>
      </c>
      <c r="AL318" s="1">
        <f t="shared" si="24"/>
        <v>43.73894191</v>
      </c>
      <c r="AM318" s="1">
        <f t="shared" si="25"/>
        <v>1.752769491</v>
      </c>
      <c r="AN318" s="1">
        <f t="shared" si="26"/>
        <v>12.9739947</v>
      </c>
      <c r="AO318" s="1">
        <v>1538.445074809658</v>
      </c>
      <c r="AP318" s="1">
        <v>1496.445272727272</v>
      </c>
      <c r="AQ318" s="1">
        <v>5.095538173963069</v>
      </c>
      <c r="AR318" s="1">
        <v>64.96869328460993</v>
      </c>
      <c r="AS318" s="1">
        <f t="shared" si="27"/>
        <v>1.748790828</v>
      </c>
      <c r="AT318" s="1">
        <v>25.04487985853962</v>
      </c>
      <c r="AU318" s="1">
        <v>27.08605818181817</v>
      </c>
      <c r="AV318" s="1">
        <v>3.737625329633464E-6</v>
      </c>
      <c r="AW318" s="1">
        <v>84.42991726890527</v>
      </c>
      <c r="AX318" s="1">
        <v>0.0</v>
      </c>
      <c r="AY318" s="1">
        <v>0.0</v>
      </c>
      <c r="AZ318" s="1">
        <f t="shared" si="28"/>
        <v>1</v>
      </c>
      <c r="BA318" s="1">
        <f t="shared" si="29"/>
        <v>0</v>
      </c>
      <c r="BB318" s="1">
        <f t="shared" si="30"/>
        <v>51936.47429</v>
      </c>
      <c r="BC318" s="1">
        <f t="shared" si="31"/>
        <v>2000.01375</v>
      </c>
      <c r="BD318" s="1">
        <f t="shared" si="32"/>
        <v>1681.211869</v>
      </c>
      <c r="BE318" s="1">
        <f t="shared" si="33"/>
        <v>0.8406001552</v>
      </c>
      <c r="BF318" s="1">
        <f t="shared" si="34"/>
        <v>0.1607582996</v>
      </c>
      <c r="BG318" s="1">
        <v>6.0</v>
      </c>
      <c r="BH318" s="1">
        <v>0.5</v>
      </c>
      <c r="BI318" s="1" t="s">
        <v>356</v>
      </c>
      <c r="BJ318" s="1">
        <v>2.0</v>
      </c>
      <c r="BK318" s="1" t="b">
        <v>1</v>
      </c>
      <c r="BL318" s="1">
        <v>1.66022456100625E9</v>
      </c>
      <c r="BM318" s="1">
        <v>1418.635625</v>
      </c>
      <c r="BN318" s="1">
        <v>1474.0925</v>
      </c>
      <c r="BO318" s="1">
        <v>27.09358125</v>
      </c>
      <c r="BP318" s="1">
        <v>25.04775</v>
      </c>
      <c r="BQ318" s="1">
        <v>1415.91875</v>
      </c>
      <c r="BR318" s="1">
        <v>27.07800625</v>
      </c>
      <c r="BS318" s="1">
        <v>500.1235625</v>
      </c>
      <c r="BT318" s="1">
        <v>99.45938125</v>
      </c>
      <c r="BU318" s="1">
        <v>0.10003911875</v>
      </c>
      <c r="BV318" s="1">
        <v>31.005375</v>
      </c>
      <c r="BW318" s="1">
        <v>31.456075</v>
      </c>
      <c r="BX318" s="1">
        <v>999.9</v>
      </c>
      <c r="BY318" s="1">
        <v>0.0</v>
      </c>
      <c r="BZ318" s="1">
        <v>0.0</v>
      </c>
      <c r="CA318" s="1">
        <v>10007.65</v>
      </c>
      <c r="CB318" s="1">
        <v>0.0</v>
      </c>
      <c r="CC318" s="1">
        <v>7.5562925</v>
      </c>
      <c r="CD318" s="1">
        <v>-55.4578125</v>
      </c>
      <c r="CE318" s="1">
        <v>1458.141875</v>
      </c>
      <c r="CF318" s="1">
        <v>1511.965</v>
      </c>
      <c r="CG318" s="1">
        <v>2.045830625</v>
      </c>
      <c r="CH318" s="1">
        <v>1474.0925</v>
      </c>
      <c r="CI318" s="1">
        <v>25.04775</v>
      </c>
      <c r="CJ318" s="1">
        <v>2.694710625</v>
      </c>
      <c r="CK318" s="1">
        <v>2.4912325</v>
      </c>
      <c r="CL318" s="1">
        <v>22.2529</v>
      </c>
      <c r="CM318" s="1">
        <v>20.96934375</v>
      </c>
      <c r="CN318" s="1">
        <v>2000.01375</v>
      </c>
      <c r="CO318" s="1">
        <v>0.9799941249999999</v>
      </c>
      <c r="CP318" s="1">
        <v>0.020006075</v>
      </c>
      <c r="CQ318" s="1">
        <v>0.0</v>
      </c>
      <c r="CR318" s="1">
        <v>2.4385625</v>
      </c>
      <c r="CS318" s="1">
        <v>0.0</v>
      </c>
      <c r="CT318" s="1">
        <v>22498.875</v>
      </c>
      <c r="CU318" s="1">
        <v>17412.43125</v>
      </c>
      <c r="CV318" s="1">
        <v>40.437</v>
      </c>
      <c r="CW318" s="1">
        <v>41.433125</v>
      </c>
      <c r="CX318" s="1">
        <v>40.394375</v>
      </c>
      <c r="CY318" s="1">
        <v>39.937</v>
      </c>
      <c r="CZ318" s="1">
        <v>40.60925</v>
      </c>
      <c r="DA318" s="1">
        <v>1960.003125</v>
      </c>
      <c r="DB318" s="1">
        <v>40.010625</v>
      </c>
      <c r="DC318" s="1">
        <v>0.0</v>
      </c>
      <c r="DD318" s="1">
        <v>1.6602245681E9</v>
      </c>
      <c r="DE318" s="1">
        <v>0.0</v>
      </c>
      <c r="DF318" s="1">
        <v>1.660224008E9</v>
      </c>
      <c r="DG318" s="1" t="s">
        <v>357</v>
      </c>
      <c r="DH318" s="1">
        <v>1.660224008E9</v>
      </c>
      <c r="DI318" s="1">
        <v>1.660224007E9</v>
      </c>
      <c r="DJ318" s="1">
        <v>1.0</v>
      </c>
      <c r="DK318" s="1">
        <v>0.091</v>
      </c>
      <c r="DL318" s="1">
        <v>-0.018</v>
      </c>
      <c r="DM318" s="1">
        <v>1.42</v>
      </c>
      <c r="DN318" s="1">
        <v>0.02</v>
      </c>
      <c r="DO318" s="1">
        <v>400.0</v>
      </c>
      <c r="DP318" s="1">
        <v>26.0</v>
      </c>
      <c r="DQ318" s="1">
        <v>0.31</v>
      </c>
      <c r="DR318" s="1">
        <v>0.11</v>
      </c>
      <c r="DS318" s="1">
        <v>12.93516995121783</v>
      </c>
      <c r="DT318" s="1">
        <v>1.559844826038228</v>
      </c>
      <c r="DU318" s="1">
        <v>0.2316721679609716</v>
      </c>
      <c r="DV318" s="1">
        <v>0.0</v>
      </c>
      <c r="DW318" s="1">
        <v>43.69166802259946</v>
      </c>
      <c r="DX318" s="1">
        <v>4.504530250586106</v>
      </c>
      <c r="DY318" s="1">
        <v>0.3794958115767145</v>
      </c>
      <c r="DZ318" s="1">
        <v>0.0</v>
      </c>
      <c r="EA318" s="1">
        <v>-55.42761333333335</v>
      </c>
      <c r="EB318" s="1">
        <v>-6.828632703003366</v>
      </c>
      <c r="EC318" s="1">
        <v>0.5090783369537107</v>
      </c>
      <c r="ED318" s="1">
        <v>0.0</v>
      </c>
      <c r="EE318" s="1">
        <v>1136.345654849225</v>
      </c>
      <c r="EF318" s="1">
        <v>246.083676423139</v>
      </c>
      <c r="EG318" s="1">
        <v>18.69313465656199</v>
      </c>
      <c r="EH318" s="1">
        <v>0.0</v>
      </c>
      <c r="EI318" s="1">
        <v>2.04992925</v>
      </c>
      <c r="EJ318" s="1">
        <v>-0.07232228893058722</v>
      </c>
      <c r="EK318" s="1">
        <v>0.008052237387055818</v>
      </c>
      <c r="EL318" s="1">
        <v>1.0</v>
      </c>
      <c r="EM318" s="1">
        <v>1.93247577307573</v>
      </c>
      <c r="EN318" s="1">
        <v>0.002599124185435567</v>
      </c>
      <c r="EO318" s="1">
        <v>9.390143187803778E-4</v>
      </c>
      <c r="EP318" s="1">
        <v>1.0</v>
      </c>
      <c r="EQ318" s="1">
        <v>2.0</v>
      </c>
      <c r="ER318" s="1">
        <v>6.0</v>
      </c>
      <c r="ES318" s="1" t="s">
        <v>393</v>
      </c>
      <c r="ET318" s="1">
        <v>2.94428</v>
      </c>
      <c r="EU318" s="1">
        <v>2.80134</v>
      </c>
      <c r="EV318" s="1">
        <v>0.211225</v>
      </c>
      <c r="EW318" s="1">
        <v>0.216108</v>
      </c>
      <c r="EX318" s="1">
        <v>0.117922</v>
      </c>
      <c r="EY318" s="1">
        <v>0.111821</v>
      </c>
      <c r="EZ318" s="1">
        <v>16216.9</v>
      </c>
      <c r="FA318" s="1">
        <v>16902.3</v>
      </c>
      <c r="FB318" s="1">
        <v>23899.4</v>
      </c>
      <c r="FC318" s="1">
        <v>25082.4</v>
      </c>
      <c r="FD318" s="1">
        <v>33738.9</v>
      </c>
      <c r="FE318" s="1">
        <v>35569.0</v>
      </c>
      <c r="FF318" s="1">
        <v>43559.9</v>
      </c>
      <c r="FG318" s="1">
        <v>46360.2</v>
      </c>
      <c r="FH318" s="1">
        <v>1.9885</v>
      </c>
      <c r="FI318" s="1">
        <v>1.91535</v>
      </c>
      <c r="FJ318" s="1">
        <v>0.13167</v>
      </c>
      <c r="FK318" s="1">
        <v>0.0</v>
      </c>
      <c r="FL318" s="1">
        <v>29.3186</v>
      </c>
      <c r="FM318" s="1">
        <v>999.9</v>
      </c>
      <c r="FN318" s="1">
        <v>69.6</v>
      </c>
      <c r="FO318" s="1">
        <v>31.8</v>
      </c>
      <c r="FP318" s="1">
        <v>33.0385</v>
      </c>
      <c r="FQ318" s="1">
        <v>63.924</v>
      </c>
      <c r="FR318" s="1">
        <v>26.4663</v>
      </c>
      <c r="FS318" s="1">
        <v>1.0</v>
      </c>
      <c r="FT318" s="1">
        <v>0.226278</v>
      </c>
      <c r="FU318" s="1">
        <v>0.449425</v>
      </c>
      <c r="FV318" s="1">
        <v>20.3242</v>
      </c>
      <c r="FW318" s="1">
        <v>5.2128</v>
      </c>
      <c r="FX318" s="1">
        <v>11.908</v>
      </c>
      <c r="FY318" s="1">
        <v>5.00295</v>
      </c>
      <c r="FZ318" s="1">
        <v>3.2896</v>
      </c>
      <c r="GA318" s="1">
        <v>9999.0</v>
      </c>
      <c r="GB318" s="1">
        <v>9999.0</v>
      </c>
      <c r="GC318" s="1">
        <v>9999.0</v>
      </c>
      <c r="GD318" s="1">
        <v>999.9</v>
      </c>
      <c r="GE318" s="1">
        <v>1.85945</v>
      </c>
      <c r="GF318" s="1">
        <v>1.8544</v>
      </c>
      <c r="GG318" s="1">
        <v>1.8576</v>
      </c>
      <c r="GH318" s="1">
        <v>1.85608</v>
      </c>
      <c r="GI318" s="1">
        <v>1.85486</v>
      </c>
      <c r="GJ318" s="1">
        <v>1.85455</v>
      </c>
      <c r="GK318" s="1">
        <v>1.8531</v>
      </c>
      <c r="GL318" s="1">
        <v>1.85636</v>
      </c>
      <c r="GM318" s="1">
        <v>0.0</v>
      </c>
      <c r="GN318" s="1">
        <v>0.0</v>
      </c>
      <c r="GO318" s="1">
        <v>0.0</v>
      </c>
      <c r="GP318" s="1">
        <v>0.0</v>
      </c>
      <c r="GQ318" s="1" t="s">
        <v>359</v>
      </c>
      <c r="GR318" s="1" t="s">
        <v>360</v>
      </c>
      <c r="GS318" s="1" t="s">
        <v>361</v>
      </c>
      <c r="GT318" s="1" t="s">
        <v>361</v>
      </c>
      <c r="GU318" s="1" t="s">
        <v>361</v>
      </c>
      <c r="GV318" s="1" t="s">
        <v>361</v>
      </c>
      <c r="GW318" s="1">
        <v>0.0</v>
      </c>
      <c r="GX318" s="1">
        <v>100.0</v>
      </c>
      <c r="GY318" s="1">
        <v>100.0</v>
      </c>
      <c r="GZ318" s="1">
        <v>2.75</v>
      </c>
      <c r="HA318" s="1">
        <v>0.0156</v>
      </c>
      <c r="HB318" s="1">
        <v>0.4508132229881339</v>
      </c>
      <c r="HC318" s="1">
        <v>0.002931838302181297</v>
      </c>
      <c r="HD318" s="1">
        <v>-1.375455985948503E-6</v>
      </c>
      <c r="HE318" s="1">
        <v>3.07004744371273E-10</v>
      </c>
      <c r="HF318" s="1">
        <v>-0.06116048014925604</v>
      </c>
      <c r="HG318" s="1">
        <v>0.0100384331276165</v>
      </c>
      <c r="HH318" s="1">
        <v>-3.153267371123071E-4</v>
      </c>
      <c r="HI318" s="1">
        <v>1.819468599177705E-6</v>
      </c>
      <c r="HJ318" s="1">
        <v>1.0</v>
      </c>
      <c r="HK318" s="1">
        <v>2112.0</v>
      </c>
      <c r="HL318" s="1">
        <v>3.0</v>
      </c>
      <c r="HM318" s="1">
        <v>29.0</v>
      </c>
      <c r="HN318" s="1">
        <v>9.4</v>
      </c>
      <c r="HO318" s="1">
        <v>9.4</v>
      </c>
      <c r="HP318" s="1">
        <v>3.05786</v>
      </c>
      <c r="HQ318" s="1">
        <v>2.24609</v>
      </c>
      <c r="HR318" s="1">
        <v>1.4978</v>
      </c>
      <c r="HS318" s="1">
        <v>2.30347</v>
      </c>
      <c r="HT318" s="1">
        <v>1.54785</v>
      </c>
      <c r="HU318" s="1">
        <v>2.40234</v>
      </c>
      <c r="HV318" s="1">
        <v>35.7311</v>
      </c>
      <c r="HW318" s="1">
        <v>15.568</v>
      </c>
      <c r="HX318" s="1">
        <v>18.0</v>
      </c>
      <c r="HY318" s="1">
        <v>500.839</v>
      </c>
      <c r="HZ318" s="1">
        <v>519.598</v>
      </c>
      <c r="IA318" s="1">
        <v>28.5569</v>
      </c>
      <c r="IB318" s="1">
        <v>30.0112</v>
      </c>
      <c r="IC318" s="1">
        <v>30.0004</v>
      </c>
      <c r="ID318" s="1">
        <v>29.7727</v>
      </c>
      <c r="IE318" s="1">
        <v>29.8625</v>
      </c>
      <c r="IF318" s="1">
        <v>61.2375</v>
      </c>
      <c r="IG318" s="1">
        <v>27.0785</v>
      </c>
      <c r="IH318" s="1">
        <v>80.1563</v>
      </c>
      <c r="II318" s="1">
        <v>28.5514</v>
      </c>
      <c r="IJ318" s="1">
        <v>1548.8</v>
      </c>
      <c r="IK318" s="1">
        <v>25.1404</v>
      </c>
      <c r="IL318" s="1">
        <v>100.741</v>
      </c>
      <c r="IM318" s="1">
        <v>100.479</v>
      </c>
      <c r="IN318" s="1" t="s">
        <v>362</v>
      </c>
    </row>
    <row r="319" ht="15.75" customHeight="1">
      <c r="A319" s="1">
        <v>303.0</v>
      </c>
      <c r="B319" s="1">
        <v>1.6602245701E9</v>
      </c>
      <c r="C319" s="1">
        <v>583.0999999046326</v>
      </c>
      <c r="D319" s="1" t="s">
        <v>941</v>
      </c>
      <c r="E319" s="1" t="s">
        <v>942</v>
      </c>
      <c r="F319" s="1">
        <v>1.0</v>
      </c>
      <c r="G319" s="1" t="s">
        <v>349</v>
      </c>
      <c r="H319" s="1" t="s">
        <v>350</v>
      </c>
      <c r="I319" s="1" t="s">
        <v>351</v>
      </c>
      <c r="J319" s="1" t="s">
        <v>352</v>
      </c>
      <c r="K319" s="1" t="s">
        <v>353</v>
      </c>
      <c r="L319" s="1" t="s">
        <v>354</v>
      </c>
      <c r="M319" s="1" t="s">
        <v>355</v>
      </c>
      <c r="N319" s="1">
        <v>1.660224562533333E9</v>
      </c>
      <c r="O319" s="1">
        <f t="shared" si="1"/>
        <v>0.001746808117</v>
      </c>
      <c r="P319" s="1">
        <f t="shared" si="2"/>
        <v>1.746808117</v>
      </c>
      <c r="Q319" s="1">
        <f t="shared" si="3"/>
        <v>13.17255293</v>
      </c>
      <c r="R319" s="1">
        <f t="shared" si="4"/>
        <v>1426.092</v>
      </c>
      <c r="S319" s="1">
        <f t="shared" si="5"/>
        <v>1142.167414</v>
      </c>
      <c r="T319" s="1">
        <f t="shared" si="6"/>
        <v>113.7134106</v>
      </c>
      <c r="U319" s="1">
        <f t="shared" si="7"/>
        <v>141.9807493</v>
      </c>
      <c r="V319" s="1">
        <f t="shared" si="8"/>
        <v>0.08811686366</v>
      </c>
      <c r="W319" s="1">
        <f t="shared" si="9"/>
        <v>2.921753018</v>
      </c>
      <c r="X319" s="1">
        <f t="shared" si="10"/>
        <v>0.08666668864</v>
      </c>
      <c r="Y319" s="1">
        <f t="shared" si="11"/>
        <v>0.05429498486</v>
      </c>
      <c r="Z319" s="1">
        <f t="shared" si="12"/>
        <v>321.5165112</v>
      </c>
      <c r="AA319" s="1">
        <f t="shared" si="13"/>
        <v>32.44659339</v>
      </c>
      <c r="AB319" s="1">
        <f t="shared" si="14"/>
        <v>31.45636667</v>
      </c>
      <c r="AC319" s="1">
        <f t="shared" si="15"/>
        <v>4.630107306</v>
      </c>
      <c r="AD319" s="1">
        <f t="shared" si="16"/>
        <v>59.77050856</v>
      </c>
      <c r="AE319" s="1">
        <f t="shared" si="17"/>
        <v>2.697285646</v>
      </c>
      <c r="AF319" s="1">
        <f t="shared" si="18"/>
        <v>4.512736651</v>
      </c>
      <c r="AG319" s="1">
        <f t="shared" si="19"/>
        <v>1.93282166</v>
      </c>
      <c r="AH319" s="1">
        <f t="shared" si="20"/>
        <v>-77.03423797</v>
      </c>
      <c r="AI319" s="1">
        <f t="shared" si="21"/>
        <v>-71.054066</v>
      </c>
      <c r="AJ319" s="1">
        <f t="shared" si="22"/>
        <v>-5.473517594</v>
      </c>
      <c r="AK319" s="1">
        <f t="shared" si="23"/>
        <v>167.9546896</v>
      </c>
      <c r="AL319" s="1">
        <f t="shared" si="24"/>
        <v>43.85255142</v>
      </c>
      <c r="AM319" s="1">
        <f t="shared" si="25"/>
        <v>1.747853577</v>
      </c>
      <c r="AN319" s="1">
        <f t="shared" si="26"/>
        <v>13.17255293</v>
      </c>
      <c r="AO319" s="1">
        <v>1543.649772226794</v>
      </c>
      <c r="AP319" s="1">
        <v>1501.505696969697</v>
      </c>
      <c r="AQ319" s="1">
        <v>5.076009667945888</v>
      </c>
      <c r="AR319" s="1">
        <v>64.96869328460993</v>
      </c>
      <c r="AS319" s="1">
        <f t="shared" si="27"/>
        <v>1.746808117</v>
      </c>
      <c r="AT319" s="1">
        <v>25.04600036667299</v>
      </c>
      <c r="AU319" s="1">
        <v>27.08552727272726</v>
      </c>
      <c r="AV319" s="1">
        <v>-9.835777331705966E-5</v>
      </c>
      <c r="AW319" s="1">
        <v>84.42991726890527</v>
      </c>
      <c r="AX319" s="1">
        <v>0.0</v>
      </c>
      <c r="AY319" s="1">
        <v>0.0</v>
      </c>
      <c r="AZ319" s="1">
        <f t="shared" si="28"/>
        <v>1</v>
      </c>
      <c r="BA319" s="1">
        <f t="shared" si="29"/>
        <v>0</v>
      </c>
      <c r="BB319" s="1">
        <f t="shared" si="30"/>
        <v>51946.8716</v>
      </c>
      <c r="BC319" s="1">
        <f t="shared" si="31"/>
        <v>1999.999333</v>
      </c>
      <c r="BD319" s="1">
        <f t="shared" si="32"/>
        <v>1681.19976</v>
      </c>
      <c r="BE319" s="1">
        <f t="shared" si="33"/>
        <v>0.8406001602</v>
      </c>
      <c r="BF319" s="1">
        <f t="shared" si="34"/>
        <v>0.1607583092</v>
      </c>
      <c r="BG319" s="1">
        <v>6.0</v>
      </c>
      <c r="BH319" s="1">
        <v>0.5</v>
      </c>
      <c r="BI319" s="1" t="s">
        <v>356</v>
      </c>
      <c r="BJ319" s="1">
        <v>2.0</v>
      </c>
      <c r="BK319" s="1" t="b">
        <v>1</v>
      </c>
      <c r="BL319" s="1">
        <v>1.660224562533333E9</v>
      </c>
      <c r="BM319" s="1">
        <v>1426.092</v>
      </c>
      <c r="BN319" s="1">
        <v>1481.692</v>
      </c>
      <c r="BO319" s="1">
        <v>27.09224666666667</v>
      </c>
      <c r="BP319" s="1">
        <v>25.05216666666667</v>
      </c>
      <c r="BQ319" s="1">
        <v>1423.369333333333</v>
      </c>
      <c r="BR319" s="1">
        <v>27.07666666666667</v>
      </c>
      <c r="BS319" s="1">
        <v>500.1275333333334</v>
      </c>
      <c r="BT319" s="1">
        <v>99.45928</v>
      </c>
      <c r="BU319" s="1">
        <v>0.10003966</v>
      </c>
      <c r="BV319" s="1">
        <v>31.00528000000001</v>
      </c>
      <c r="BW319" s="1">
        <v>31.45636666666667</v>
      </c>
      <c r="BX319" s="1">
        <v>999.8999999999999</v>
      </c>
      <c r="BY319" s="1">
        <v>0.0</v>
      </c>
      <c r="BZ319" s="1">
        <v>0.0</v>
      </c>
      <c r="CA319" s="1">
        <v>10009.74666666667</v>
      </c>
      <c r="CB319" s="1">
        <v>0.0</v>
      </c>
      <c r="CC319" s="1">
        <v>7.55493</v>
      </c>
      <c r="CD319" s="1">
        <v>-55.60095333333334</v>
      </c>
      <c r="CE319" s="1">
        <v>1465.804</v>
      </c>
      <c r="CF319" s="1">
        <v>1519.767333333333</v>
      </c>
      <c r="CG319" s="1">
        <v>2.040082666666667</v>
      </c>
      <c r="CH319" s="1">
        <v>1481.692</v>
      </c>
      <c r="CI319" s="1">
        <v>25.05216666666667</v>
      </c>
      <c r="CJ319" s="1">
        <v>2.694575333333333</v>
      </c>
      <c r="CK319" s="1">
        <v>2.491668666666667</v>
      </c>
      <c r="CL319" s="1">
        <v>22.25207333333334</v>
      </c>
      <c r="CM319" s="1">
        <v>20.97219333333334</v>
      </c>
      <c r="CN319" s="1">
        <v>1999.999333333333</v>
      </c>
      <c r="CO319" s="1">
        <v>0.979994</v>
      </c>
      <c r="CP319" s="1">
        <v>0.02000620000000001</v>
      </c>
      <c r="CQ319" s="1">
        <v>0.0</v>
      </c>
      <c r="CR319" s="1">
        <v>2.4928</v>
      </c>
      <c r="CS319" s="1">
        <v>0.0</v>
      </c>
      <c r="CT319" s="1">
        <v>22497.29333333333</v>
      </c>
      <c r="CU319" s="1">
        <v>17412.3</v>
      </c>
      <c r="CV319" s="1">
        <v>40.437</v>
      </c>
      <c r="CW319" s="1">
        <v>41.43286666666667</v>
      </c>
      <c r="CX319" s="1">
        <v>40.39980000000001</v>
      </c>
      <c r="CY319" s="1">
        <v>39.937</v>
      </c>
      <c r="CZ319" s="1">
        <v>40.6166</v>
      </c>
      <c r="DA319" s="1">
        <v>1959.988666666667</v>
      </c>
      <c r="DB319" s="1">
        <v>40.01066666666667</v>
      </c>
      <c r="DC319" s="1">
        <v>0.0</v>
      </c>
      <c r="DD319" s="1">
        <v>1.6602245687E9</v>
      </c>
      <c r="DE319" s="1">
        <v>0.0</v>
      </c>
      <c r="DF319" s="1">
        <v>1.660224008E9</v>
      </c>
      <c r="DG319" s="1" t="s">
        <v>357</v>
      </c>
      <c r="DH319" s="1">
        <v>1.660224008E9</v>
      </c>
      <c r="DI319" s="1">
        <v>1.660224007E9</v>
      </c>
      <c r="DJ319" s="1">
        <v>1.0</v>
      </c>
      <c r="DK319" s="1">
        <v>0.091</v>
      </c>
      <c r="DL319" s="1">
        <v>-0.018</v>
      </c>
      <c r="DM319" s="1">
        <v>1.42</v>
      </c>
      <c r="DN319" s="1">
        <v>0.02</v>
      </c>
      <c r="DO319" s="1">
        <v>400.0</v>
      </c>
      <c r="DP319" s="1">
        <v>26.0</v>
      </c>
      <c r="DQ319" s="1">
        <v>0.31</v>
      </c>
      <c r="DR319" s="1">
        <v>0.11</v>
      </c>
      <c r="DS319" s="1">
        <v>12.93958284219554</v>
      </c>
      <c r="DT319" s="1">
        <v>1.376534995486766</v>
      </c>
      <c r="DU319" s="1">
        <v>0.2310181296161883</v>
      </c>
      <c r="DV319" s="1">
        <v>0.0</v>
      </c>
      <c r="DW319" s="1">
        <v>43.73731387956499</v>
      </c>
      <c r="DX319" s="1">
        <v>5.321028680514607</v>
      </c>
      <c r="DY319" s="1">
        <v>0.4102730817707789</v>
      </c>
      <c r="DZ319" s="1">
        <v>0.0</v>
      </c>
      <c r="EA319" s="1">
        <v>-55.52664333333335</v>
      </c>
      <c r="EB319" s="1">
        <v>-7.290962402669636</v>
      </c>
      <c r="EC319" s="1">
        <v>0.5361194572626106</v>
      </c>
      <c r="ED319" s="1">
        <v>0.0</v>
      </c>
      <c r="EE319" s="1">
        <v>1140.860393217534</v>
      </c>
      <c r="EF319" s="1">
        <v>249.306878310318</v>
      </c>
      <c r="EG319" s="1">
        <v>18.95273644440732</v>
      </c>
      <c r="EH319" s="1">
        <v>0.0</v>
      </c>
      <c r="EI319" s="1">
        <v>2.0474635</v>
      </c>
      <c r="EJ319" s="1">
        <v>-0.1076231144465313</v>
      </c>
      <c r="EK319" s="1">
        <v>0.01277174861755425</v>
      </c>
      <c r="EL319" s="1">
        <v>1.0</v>
      </c>
      <c r="EM319" s="1">
        <v>1.932591516671903</v>
      </c>
      <c r="EN319" s="1">
        <v>0.005547795833514905</v>
      </c>
      <c r="EO319" s="1">
        <v>0.00105334533116621</v>
      </c>
      <c r="EP319" s="1">
        <v>1.0</v>
      </c>
      <c r="EQ319" s="1">
        <v>2.0</v>
      </c>
      <c r="ER319" s="1">
        <v>6.0</v>
      </c>
      <c r="ES319" s="1" t="s">
        <v>393</v>
      </c>
      <c r="ET319" s="1">
        <v>2.94439</v>
      </c>
      <c r="EU319" s="1">
        <v>2.80134</v>
      </c>
      <c r="EV319" s="1">
        <v>0.211652</v>
      </c>
      <c r="EW319" s="1">
        <v>0.216536</v>
      </c>
      <c r="EX319" s="1">
        <v>0.117927</v>
      </c>
      <c r="EY319" s="1">
        <v>0.111899</v>
      </c>
      <c r="EZ319" s="1">
        <v>16208.2</v>
      </c>
      <c r="FA319" s="1">
        <v>16893.0</v>
      </c>
      <c r="FB319" s="1">
        <v>23899.5</v>
      </c>
      <c r="FC319" s="1">
        <v>25082.4</v>
      </c>
      <c r="FD319" s="1">
        <v>33739.0</v>
      </c>
      <c r="FE319" s="1">
        <v>35565.8</v>
      </c>
      <c r="FF319" s="1">
        <v>43560.3</v>
      </c>
      <c r="FG319" s="1">
        <v>46360.2</v>
      </c>
      <c r="FH319" s="1">
        <v>1.98865</v>
      </c>
      <c r="FI319" s="1">
        <v>1.91525</v>
      </c>
      <c r="FJ319" s="1">
        <v>0.131343</v>
      </c>
      <c r="FK319" s="1">
        <v>0.0</v>
      </c>
      <c r="FL319" s="1">
        <v>29.3193</v>
      </c>
      <c r="FM319" s="1">
        <v>999.9</v>
      </c>
      <c r="FN319" s="1">
        <v>69.6</v>
      </c>
      <c r="FO319" s="1">
        <v>31.8</v>
      </c>
      <c r="FP319" s="1">
        <v>33.0375</v>
      </c>
      <c r="FQ319" s="1">
        <v>64.004</v>
      </c>
      <c r="FR319" s="1">
        <v>26.4583</v>
      </c>
      <c r="FS319" s="1">
        <v>1.0</v>
      </c>
      <c r="FT319" s="1">
        <v>0.226265</v>
      </c>
      <c r="FU319" s="1">
        <v>0.45094</v>
      </c>
      <c r="FV319" s="1">
        <v>20.3242</v>
      </c>
      <c r="FW319" s="1">
        <v>5.2125</v>
      </c>
      <c r="FX319" s="1">
        <v>11.9078</v>
      </c>
      <c r="FY319" s="1">
        <v>5.00295</v>
      </c>
      <c r="FZ319" s="1">
        <v>3.28958</v>
      </c>
      <c r="GA319" s="1">
        <v>9999.0</v>
      </c>
      <c r="GB319" s="1">
        <v>9999.0</v>
      </c>
      <c r="GC319" s="1">
        <v>9999.0</v>
      </c>
      <c r="GD319" s="1">
        <v>999.9</v>
      </c>
      <c r="GE319" s="1">
        <v>1.85945</v>
      </c>
      <c r="GF319" s="1">
        <v>1.8544</v>
      </c>
      <c r="GG319" s="1">
        <v>1.85761</v>
      </c>
      <c r="GH319" s="1">
        <v>1.85608</v>
      </c>
      <c r="GI319" s="1">
        <v>1.85486</v>
      </c>
      <c r="GJ319" s="1">
        <v>1.85455</v>
      </c>
      <c r="GK319" s="1">
        <v>1.8531</v>
      </c>
      <c r="GL319" s="1">
        <v>1.85637</v>
      </c>
      <c r="GM319" s="1">
        <v>0.0</v>
      </c>
      <c r="GN319" s="1">
        <v>0.0</v>
      </c>
      <c r="GO319" s="1">
        <v>0.0</v>
      </c>
      <c r="GP319" s="1">
        <v>0.0</v>
      </c>
      <c r="GQ319" s="1" t="s">
        <v>359</v>
      </c>
      <c r="GR319" s="1" t="s">
        <v>360</v>
      </c>
      <c r="GS319" s="1" t="s">
        <v>361</v>
      </c>
      <c r="GT319" s="1" t="s">
        <v>361</v>
      </c>
      <c r="GU319" s="1" t="s">
        <v>361</v>
      </c>
      <c r="GV319" s="1" t="s">
        <v>361</v>
      </c>
      <c r="GW319" s="1">
        <v>0.0</v>
      </c>
      <c r="GX319" s="1">
        <v>100.0</v>
      </c>
      <c r="GY319" s="1">
        <v>100.0</v>
      </c>
      <c r="GZ319" s="1">
        <v>2.75</v>
      </c>
      <c r="HA319" s="1">
        <v>0.0156</v>
      </c>
      <c r="HB319" s="1">
        <v>0.4508132229881339</v>
      </c>
      <c r="HC319" s="1">
        <v>0.002931838302181297</v>
      </c>
      <c r="HD319" s="1">
        <v>-1.375455985948503E-6</v>
      </c>
      <c r="HE319" s="1">
        <v>3.07004744371273E-10</v>
      </c>
      <c r="HF319" s="1">
        <v>-0.06116048014925604</v>
      </c>
      <c r="HG319" s="1">
        <v>0.0100384331276165</v>
      </c>
      <c r="HH319" s="1">
        <v>-3.153267371123071E-4</v>
      </c>
      <c r="HI319" s="1">
        <v>1.819468599177705E-6</v>
      </c>
      <c r="HJ319" s="1">
        <v>1.0</v>
      </c>
      <c r="HK319" s="1">
        <v>2112.0</v>
      </c>
      <c r="HL319" s="1">
        <v>3.0</v>
      </c>
      <c r="HM319" s="1">
        <v>29.0</v>
      </c>
      <c r="HN319" s="1">
        <v>9.4</v>
      </c>
      <c r="HO319" s="1">
        <v>9.4</v>
      </c>
      <c r="HP319" s="1">
        <v>3.07007</v>
      </c>
      <c r="HQ319" s="1">
        <v>2.25464</v>
      </c>
      <c r="HR319" s="1">
        <v>1.4978</v>
      </c>
      <c r="HS319" s="1">
        <v>2.30347</v>
      </c>
      <c r="HT319" s="1">
        <v>1.54785</v>
      </c>
      <c r="HU319" s="1">
        <v>2.42188</v>
      </c>
      <c r="HV319" s="1">
        <v>35.7311</v>
      </c>
      <c r="HW319" s="1">
        <v>15.568</v>
      </c>
      <c r="HX319" s="1">
        <v>18.0</v>
      </c>
      <c r="HY319" s="1">
        <v>500.937</v>
      </c>
      <c r="HZ319" s="1">
        <v>519.541</v>
      </c>
      <c r="IA319" s="1">
        <v>28.5559</v>
      </c>
      <c r="IB319" s="1">
        <v>30.0127</v>
      </c>
      <c r="IC319" s="1">
        <v>30.0004</v>
      </c>
      <c r="ID319" s="1">
        <v>29.7738</v>
      </c>
      <c r="IE319" s="1">
        <v>29.8638</v>
      </c>
      <c r="IF319" s="1">
        <v>61.4605</v>
      </c>
      <c r="IG319" s="1">
        <v>27.0785</v>
      </c>
      <c r="IH319" s="1">
        <v>80.1563</v>
      </c>
      <c r="II319" s="1">
        <v>28.5514</v>
      </c>
      <c r="IJ319" s="1">
        <v>1548.8</v>
      </c>
      <c r="IK319" s="1">
        <v>25.1341</v>
      </c>
      <c r="IL319" s="1">
        <v>100.741</v>
      </c>
      <c r="IM319" s="1">
        <v>100.479</v>
      </c>
      <c r="IN319" s="1" t="s">
        <v>362</v>
      </c>
    </row>
    <row r="320" ht="15.75" customHeight="1">
      <c r="A320" s="1">
        <v>304.0</v>
      </c>
      <c r="B320" s="1">
        <v>1.6602245711E9</v>
      </c>
      <c r="C320" s="1">
        <v>584.0999999046326</v>
      </c>
      <c r="D320" s="1" t="s">
        <v>943</v>
      </c>
      <c r="E320" s="1" t="s">
        <v>944</v>
      </c>
      <c r="F320" s="1">
        <v>1.0</v>
      </c>
      <c r="G320" s="1" t="s">
        <v>349</v>
      </c>
      <c r="H320" s="1" t="s">
        <v>350</v>
      </c>
      <c r="I320" s="1" t="s">
        <v>351</v>
      </c>
      <c r="J320" s="1" t="s">
        <v>352</v>
      </c>
      <c r="K320" s="1" t="s">
        <v>353</v>
      </c>
      <c r="L320" s="1" t="s">
        <v>354</v>
      </c>
      <c r="M320" s="1" t="s">
        <v>355</v>
      </c>
      <c r="N320" s="1">
        <v>1.6602245630375E9</v>
      </c>
      <c r="O320" s="1">
        <f t="shared" si="1"/>
        <v>0.001741553607</v>
      </c>
      <c r="P320" s="1">
        <f t="shared" si="2"/>
        <v>1.741553607</v>
      </c>
      <c r="Q320" s="1">
        <f t="shared" si="3"/>
        <v>13.29312171</v>
      </c>
      <c r="R320" s="1">
        <f t="shared" si="4"/>
        <v>1428.575</v>
      </c>
      <c r="S320" s="1">
        <f t="shared" si="5"/>
        <v>1141.661774</v>
      </c>
      <c r="T320" s="1">
        <f t="shared" si="6"/>
        <v>113.6629977</v>
      </c>
      <c r="U320" s="1">
        <f t="shared" si="7"/>
        <v>142.2278653</v>
      </c>
      <c r="V320" s="1">
        <f t="shared" si="8"/>
        <v>0.08784882872</v>
      </c>
      <c r="W320" s="1">
        <f t="shared" si="9"/>
        <v>2.921666114</v>
      </c>
      <c r="X320" s="1">
        <f t="shared" si="10"/>
        <v>0.08640734269</v>
      </c>
      <c r="Y320" s="1">
        <f t="shared" si="11"/>
        <v>0.05413213073</v>
      </c>
      <c r="Z320" s="1">
        <f t="shared" si="12"/>
        <v>321.5150192</v>
      </c>
      <c r="AA320" s="1">
        <f t="shared" si="13"/>
        <v>32.44796057</v>
      </c>
      <c r="AB320" s="1">
        <f t="shared" si="14"/>
        <v>31.45616875</v>
      </c>
      <c r="AC320" s="1">
        <f t="shared" si="15"/>
        <v>4.630055232</v>
      </c>
      <c r="AD320" s="1">
        <f t="shared" si="16"/>
        <v>59.77013918</v>
      </c>
      <c r="AE320" s="1">
        <f t="shared" si="17"/>
        <v>2.697264363</v>
      </c>
      <c r="AF320" s="1">
        <f t="shared" si="18"/>
        <v>4.512728932</v>
      </c>
      <c r="AG320" s="1">
        <f t="shared" si="19"/>
        <v>1.932790868</v>
      </c>
      <c r="AH320" s="1">
        <f t="shared" si="20"/>
        <v>-76.80251409</v>
      </c>
      <c r="AI320" s="1">
        <f t="shared" si="21"/>
        <v>-71.02550355</v>
      </c>
      <c r="AJ320" s="1">
        <f t="shared" si="22"/>
        <v>-5.471473931</v>
      </c>
      <c r="AK320" s="1">
        <f t="shared" si="23"/>
        <v>168.2155276</v>
      </c>
      <c r="AL320" s="1">
        <f t="shared" si="24"/>
        <v>43.903157</v>
      </c>
      <c r="AM320" s="1">
        <f t="shared" si="25"/>
        <v>1.743847718</v>
      </c>
      <c r="AN320" s="1">
        <f t="shared" si="26"/>
        <v>13.29312171</v>
      </c>
      <c r="AO320" s="1">
        <v>1548.921737616748</v>
      </c>
      <c r="AP320" s="1">
        <v>1506.608606060606</v>
      </c>
      <c r="AQ320" s="1">
        <v>5.080092752369</v>
      </c>
      <c r="AR320" s="1">
        <v>64.96869328460993</v>
      </c>
      <c r="AS320" s="1">
        <f t="shared" si="27"/>
        <v>1.741553607</v>
      </c>
      <c r="AT320" s="1">
        <v>25.05492348949984</v>
      </c>
      <c r="AU320" s="1">
        <v>27.08877030303029</v>
      </c>
      <c r="AV320" s="1">
        <v>-1.692624710182161E-4</v>
      </c>
      <c r="AW320" s="1">
        <v>84.42991726890527</v>
      </c>
      <c r="AX320" s="1">
        <v>0.0</v>
      </c>
      <c r="AY320" s="1">
        <v>0.0</v>
      </c>
      <c r="AZ320" s="1">
        <f t="shared" si="28"/>
        <v>1</v>
      </c>
      <c r="BA320" s="1">
        <f t="shared" si="29"/>
        <v>0</v>
      </c>
      <c r="BB320" s="1">
        <f t="shared" si="30"/>
        <v>51944.40426</v>
      </c>
      <c r="BC320" s="1">
        <f t="shared" si="31"/>
        <v>1999.99</v>
      </c>
      <c r="BD320" s="1">
        <f t="shared" si="32"/>
        <v>1681.191919</v>
      </c>
      <c r="BE320" s="1">
        <f t="shared" si="33"/>
        <v>0.8406001624</v>
      </c>
      <c r="BF320" s="1">
        <f t="shared" si="34"/>
        <v>0.1607583134</v>
      </c>
      <c r="BG320" s="1">
        <v>6.0</v>
      </c>
      <c r="BH320" s="1">
        <v>0.5</v>
      </c>
      <c r="BI320" s="1" t="s">
        <v>356</v>
      </c>
      <c r="BJ320" s="1">
        <v>2.0</v>
      </c>
      <c r="BK320" s="1" t="b">
        <v>1</v>
      </c>
      <c r="BL320" s="1">
        <v>1.6602245630375E9</v>
      </c>
      <c r="BM320" s="1">
        <v>1428.575</v>
      </c>
      <c r="BN320" s="1">
        <v>1484.23375</v>
      </c>
      <c r="BO320" s="1">
        <v>27.09205</v>
      </c>
      <c r="BP320" s="1">
        <v>25.05665625</v>
      </c>
      <c r="BQ320" s="1">
        <v>1425.85</v>
      </c>
      <c r="BR320" s="1">
        <v>27.07646875</v>
      </c>
      <c r="BS320" s="1">
        <v>500.13025</v>
      </c>
      <c r="BT320" s="1">
        <v>99.45921874999999</v>
      </c>
      <c r="BU320" s="1">
        <v>0.10003805625</v>
      </c>
      <c r="BV320" s="1">
        <v>31.00525</v>
      </c>
      <c r="BW320" s="1">
        <v>31.45616875</v>
      </c>
      <c r="BX320" s="1">
        <v>999.9</v>
      </c>
      <c r="BY320" s="1">
        <v>0.0</v>
      </c>
      <c r="BZ320" s="1">
        <v>0.0</v>
      </c>
      <c r="CA320" s="1">
        <v>10009.25625</v>
      </c>
      <c r="CB320" s="1">
        <v>0.0</v>
      </c>
      <c r="CC320" s="1">
        <v>7.55493</v>
      </c>
      <c r="CD320" s="1">
        <v>-55.65969375</v>
      </c>
      <c r="CE320" s="1">
        <v>1468.355625</v>
      </c>
      <c r="CF320" s="1">
        <v>1522.38125</v>
      </c>
      <c r="CG320" s="1">
        <v>2.0353925</v>
      </c>
      <c r="CH320" s="1">
        <v>1484.23375</v>
      </c>
      <c r="CI320" s="1">
        <v>25.05665625</v>
      </c>
      <c r="CJ320" s="1">
        <v>2.69455375</v>
      </c>
      <c r="CK320" s="1">
        <v>2.49211375</v>
      </c>
      <c r="CL320" s="1">
        <v>22.25194375</v>
      </c>
      <c r="CM320" s="1">
        <v>20.97509375</v>
      </c>
      <c r="CN320" s="1">
        <v>1999.99</v>
      </c>
      <c r="CO320" s="1">
        <v>0.9799939375</v>
      </c>
      <c r="CP320" s="1">
        <v>0.0200062625</v>
      </c>
      <c r="CQ320" s="1">
        <v>0.0</v>
      </c>
      <c r="CR320" s="1">
        <v>2.4540625</v>
      </c>
      <c r="CS320" s="1">
        <v>0.0</v>
      </c>
      <c r="CT320" s="1">
        <v>22496.74375</v>
      </c>
      <c r="CU320" s="1">
        <v>17412.21875</v>
      </c>
      <c r="CV320" s="1">
        <v>40.437</v>
      </c>
      <c r="CW320" s="1">
        <v>41.433125</v>
      </c>
      <c r="CX320" s="1">
        <v>40.402125</v>
      </c>
      <c r="CY320" s="1">
        <v>39.937</v>
      </c>
      <c r="CZ320" s="1">
        <v>40.617125</v>
      </c>
      <c r="DA320" s="1">
        <v>1959.979375</v>
      </c>
      <c r="DB320" s="1">
        <v>40.010625</v>
      </c>
      <c r="DC320" s="1">
        <v>0.0</v>
      </c>
      <c r="DD320" s="1">
        <v>1.6602245699E9</v>
      </c>
      <c r="DE320" s="1">
        <v>0.0</v>
      </c>
      <c r="DF320" s="1">
        <v>1.660224008E9</v>
      </c>
      <c r="DG320" s="1" t="s">
        <v>357</v>
      </c>
      <c r="DH320" s="1">
        <v>1.660224008E9</v>
      </c>
      <c r="DI320" s="1">
        <v>1.660224007E9</v>
      </c>
      <c r="DJ320" s="1">
        <v>1.0</v>
      </c>
      <c r="DK320" s="1">
        <v>0.091</v>
      </c>
      <c r="DL320" s="1">
        <v>-0.018</v>
      </c>
      <c r="DM320" s="1">
        <v>1.42</v>
      </c>
      <c r="DN320" s="1">
        <v>0.02</v>
      </c>
      <c r="DO320" s="1">
        <v>400.0</v>
      </c>
      <c r="DP320" s="1">
        <v>26.0</v>
      </c>
      <c r="DQ320" s="1">
        <v>0.31</v>
      </c>
      <c r="DR320" s="1">
        <v>0.11</v>
      </c>
      <c r="DS320" s="1">
        <v>12.973628488486</v>
      </c>
      <c r="DT320" s="1">
        <v>1.560408284625871</v>
      </c>
      <c r="DU320" s="1">
        <v>0.237612835258306</v>
      </c>
      <c r="DV320" s="1">
        <v>0.0</v>
      </c>
      <c r="DW320" s="1">
        <v>43.89239015174658</v>
      </c>
      <c r="DX320" s="1">
        <v>5.828157428852117</v>
      </c>
      <c r="DY320" s="1">
        <v>0.4294786267881396</v>
      </c>
      <c r="DZ320" s="1">
        <v>0.0</v>
      </c>
      <c r="EA320" s="1">
        <v>-55.67691290322581</v>
      </c>
      <c r="EB320" s="1">
        <v>-7.257977419354814</v>
      </c>
      <c r="EC320" s="1">
        <v>0.5506083765705317</v>
      </c>
      <c r="ED320" s="1">
        <v>0.0</v>
      </c>
      <c r="EE320" s="1">
        <v>1148.11644118487</v>
      </c>
      <c r="EF320" s="1">
        <v>246.8284179144256</v>
      </c>
      <c r="EG320" s="1">
        <v>18.20483227084144</v>
      </c>
      <c r="EH320" s="1">
        <v>0.0</v>
      </c>
      <c r="EI320" s="1">
        <v>2.041668048780488</v>
      </c>
      <c r="EJ320" s="1">
        <v>-0.1773501742160283</v>
      </c>
      <c r="EK320" s="1">
        <v>0.02255092202100882</v>
      </c>
      <c r="EL320" s="1">
        <v>0.0</v>
      </c>
      <c r="EM320" s="1">
        <v>1.932878570381814</v>
      </c>
      <c r="EN320" s="1">
        <v>0.004177094302332024</v>
      </c>
      <c r="EO320" s="1">
        <v>0.001005660953643511</v>
      </c>
      <c r="EP320" s="1">
        <v>1.0</v>
      </c>
      <c r="EQ320" s="1">
        <v>1.0</v>
      </c>
      <c r="ER320" s="1">
        <v>6.0</v>
      </c>
      <c r="ES320" s="1" t="s">
        <v>406</v>
      </c>
      <c r="ET320" s="1">
        <v>2.94449</v>
      </c>
      <c r="EU320" s="1">
        <v>2.80115</v>
      </c>
      <c r="EV320" s="1">
        <v>0.212083</v>
      </c>
      <c r="EW320" s="1">
        <v>0.216958</v>
      </c>
      <c r="EX320" s="1">
        <v>0.117937</v>
      </c>
      <c r="EY320" s="1">
        <v>0.111962</v>
      </c>
      <c r="EZ320" s="1">
        <v>16199.5</v>
      </c>
      <c r="FA320" s="1">
        <v>16883.8</v>
      </c>
      <c r="FB320" s="1">
        <v>23899.8</v>
      </c>
      <c r="FC320" s="1">
        <v>25082.2</v>
      </c>
      <c r="FD320" s="1">
        <v>33739.0</v>
      </c>
      <c r="FE320" s="1">
        <v>35563.2</v>
      </c>
      <c r="FF320" s="1">
        <v>43560.7</v>
      </c>
      <c r="FG320" s="1">
        <v>46360.1</v>
      </c>
      <c r="FH320" s="1">
        <v>1.98875</v>
      </c>
      <c r="FI320" s="1">
        <v>1.91525</v>
      </c>
      <c r="FJ320" s="1">
        <v>0.131112</v>
      </c>
      <c r="FK320" s="1">
        <v>0.0</v>
      </c>
      <c r="FL320" s="1">
        <v>29.3198</v>
      </c>
      <c r="FM320" s="1">
        <v>999.9</v>
      </c>
      <c r="FN320" s="1">
        <v>69.6</v>
      </c>
      <c r="FO320" s="1">
        <v>31.8</v>
      </c>
      <c r="FP320" s="1">
        <v>33.0375</v>
      </c>
      <c r="FQ320" s="1">
        <v>64.024</v>
      </c>
      <c r="FR320" s="1">
        <v>26.4583</v>
      </c>
      <c r="FS320" s="1">
        <v>1.0</v>
      </c>
      <c r="FT320" s="1">
        <v>0.22641</v>
      </c>
      <c r="FU320" s="1">
        <v>0.454385</v>
      </c>
      <c r="FV320" s="1">
        <v>20.3242</v>
      </c>
      <c r="FW320" s="1">
        <v>5.2125</v>
      </c>
      <c r="FX320" s="1">
        <v>11.9078</v>
      </c>
      <c r="FY320" s="1">
        <v>5.00295</v>
      </c>
      <c r="FZ320" s="1">
        <v>3.28958</v>
      </c>
      <c r="GA320" s="1">
        <v>9999.0</v>
      </c>
      <c r="GB320" s="1">
        <v>9999.0</v>
      </c>
      <c r="GC320" s="1">
        <v>9999.0</v>
      </c>
      <c r="GD320" s="1">
        <v>999.9</v>
      </c>
      <c r="GE320" s="1">
        <v>1.85945</v>
      </c>
      <c r="GF320" s="1">
        <v>1.8544</v>
      </c>
      <c r="GG320" s="1">
        <v>1.85761</v>
      </c>
      <c r="GH320" s="1">
        <v>1.85607</v>
      </c>
      <c r="GI320" s="1">
        <v>1.85486</v>
      </c>
      <c r="GJ320" s="1">
        <v>1.85455</v>
      </c>
      <c r="GK320" s="1">
        <v>1.85308</v>
      </c>
      <c r="GL320" s="1">
        <v>1.85637</v>
      </c>
      <c r="GM320" s="1">
        <v>0.0</v>
      </c>
      <c r="GN320" s="1">
        <v>0.0</v>
      </c>
      <c r="GO320" s="1">
        <v>0.0</v>
      </c>
      <c r="GP320" s="1">
        <v>0.0</v>
      </c>
      <c r="GQ320" s="1" t="s">
        <v>359</v>
      </c>
      <c r="GR320" s="1" t="s">
        <v>360</v>
      </c>
      <c r="GS320" s="1" t="s">
        <v>361</v>
      </c>
      <c r="GT320" s="1" t="s">
        <v>361</v>
      </c>
      <c r="GU320" s="1" t="s">
        <v>361</v>
      </c>
      <c r="GV320" s="1" t="s">
        <v>361</v>
      </c>
      <c r="GW320" s="1">
        <v>0.0</v>
      </c>
      <c r="GX320" s="1">
        <v>100.0</v>
      </c>
      <c r="GY320" s="1">
        <v>100.0</v>
      </c>
      <c r="GZ320" s="1">
        <v>2.76</v>
      </c>
      <c r="HA320" s="1">
        <v>0.0156</v>
      </c>
      <c r="HB320" s="1">
        <v>0.4508132229881339</v>
      </c>
      <c r="HC320" s="1">
        <v>0.002931838302181297</v>
      </c>
      <c r="HD320" s="1">
        <v>-1.375455985948503E-6</v>
      </c>
      <c r="HE320" s="1">
        <v>3.07004744371273E-10</v>
      </c>
      <c r="HF320" s="1">
        <v>-0.06116048014925604</v>
      </c>
      <c r="HG320" s="1">
        <v>0.0100384331276165</v>
      </c>
      <c r="HH320" s="1">
        <v>-3.153267371123071E-4</v>
      </c>
      <c r="HI320" s="1">
        <v>1.819468599177705E-6</v>
      </c>
      <c r="HJ320" s="1">
        <v>1.0</v>
      </c>
      <c r="HK320" s="1">
        <v>2112.0</v>
      </c>
      <c r="HL320" s="1">
        <v>3.0</v>
      </c>
      <c r="HM320" s="1">
        <v>29.0</v>
      </c>
      <c r="HN320" s="1">
        <v>9.4</v>
      </c>
      <c r="HO320" s="1">
        <v>9.4</v>
      </c>
      <c r="HP320" s="1">
        <v>3.07617</v>
      </c>
      <c r="HQ320" s="1">
        <v>2.26929</v>
      </c>
      <c r="HR320" s="1">
        <v>1.4978</v>
      </c>
      <c r="HS320" s="1">
        <v>2.30347</v>
      </c>
      <c r="HT320" s="1">
        <v>1.54785</v>
      </c>
      <c r="HU320" s="1">
        <v>2.31689</v>
      </c>
      <c r="HV320" s="1">
        <v>35.7311</v>
      </c>
      <c r="HW320" s="1">
        <v>15.5505</v>
      </c>
      <c r="HX320" s="1">
        <v>18.0</v>
      </c>
      <c r="HY320" s="1">
        <v>501.003</v>
      </c>
      <c r="HZ320" s="1">
        <v>519.545</v>
      </c>
      <c r="IA320" s="1">
        <v>28.5555</v>
      </c>
      <c r="IB320" s="1">
        <v>30.0135</v>
      </c>
      <c r="IC320" s="1">
        <v>30.0005</v>
      </c>
      <c r="ID320" s="1">
        <v>29.7746</v>
      </c>
      <c r="IE320" s="1">
        <v>29.8644</v>
      </c>
      <c r="IF320" s="1">
        <v>61.5703</v>
      </c>
      <c r="IG320" s="1">
        <v>27.0785</v>
      </c>
      <c r="IH320" s="1">
        <v>80.1563</v>
      </c>
      <c r="II320" s="1">
        <v>28.5514</v>
      </c>
      <c r="IJ320" s="1">
        <v>1558.83</v>
      </c>
      <c r="IK320" s="1">
        <v>25.1331</v>
      </c>
      <c r="IL320" s="1">
        <v>100.742</v>
      </c>
      <c r="IM320" s="1">
        <v>100.479</v>
      </c>
      <c r="IN320" s="1" t="s">
        <v>362</v>
      </c>
    </row>
    <row r="321" ht="15.75" customHeight="1">
      <c r="A321" s="1">
        <v>305.0</v>
      </c>
      <c r="B321" s="1">
        <v>1.6602245721E9</v>
      </c>
      <c r="C321" s="1">
        <v>585.0999999046326</v>
      </c>
      <c r="D321" s="1" t="s">
        <v>945</v>
      </c>
      <c r="E321" s="1" t="s">
        <v>946</v>
      </c>
      <c r="F321" s="1">
        <v>1.0</v>
      </c>
      <c r="G321" s="1" t="s">
        <v>349</v>
      </c>
      <c r="H321" s="1" t="s">
        <v>350</v>
      </c>
      <c r="I321" s="1" t="s">
        <v>351</v>
      </c>
      <c r="J321" s="1" t="s">
        <v>352</v>
      </c>
      <c r="K321" s="1" t="s">
        <v>353</v>
      </c>
      <c r="L321" s="1" t="s">
        <v>354</v>
      </c>
      <c r="M321" s="1" t="s">
        <v>355</v>
      </c>
      <c r="N321" s="1">
        <v>1.660224564533333E9</v>
      </c>
      <c r="O321" s="1">
        <f t="shared" si="1"/>
        <v>0.00172983107</v>
      </c>
      <c r="P321" s="1">
        <f t="shared" si="2"/>
        <v>1.72983107</v>
      </c>
      <c r="Q321" s="1">
        <f t="shared" si="3"/>
        <v>13.40989287</v>
      </c>
      <c r="R321" s="1">
        <f t="shared" si="4"/>
        <v>1435.898</v>
      </c>
      <c r="S321" s="1">
        <f t="shared" si="5"/>
        <v>1144.975809</v>
      </c>
      <c r="T321" s="1">
        <f t="shared" si="6"/>
        <v>113.9929871</v>
      </c>
      <c r="U321" s="1">
        <f t="shared" si="7"/>
        <v>142.9569961</v>
      </c>
      <c r="V321" s="1">
        <f t="shared" si="8"/>
        <v>0.08724870178</v>
      </c>
      <c r="W321" s="1">
        <f t="shared" si="9"/>
        <v>2.92127883</v>
      </c>
      <c r="X321" s="1">
        <f t="shared" si="10"/>
        <v>0.08582648603</v>
      </c>
      <c r="Y321" s="1">
        <f t="shared" si="11"/>
        <v>0.05376740308</v>
      </c>
      <c r="Z321" s="1">
        <f t="shared" si="12"/>
        <v>321.513</v>
      </c>
      <c r="AA321" s="1">
        <f t="shared" si="13"/>
        <v>32.4509713</v>
      </c>
      <c r="AB321" s="1">
        <f t="shared" si="14"/>
        <v>31.45585333</v>
      </c>
      <c r="AC321" s="1">
        <f t="shared" si="15"/>
        <v>4.629972243</v>
      </c>
      <c r="AD321" s="1">
        <f t="shared" si="16"/>
        <v>59.7693195</v>
      </c>
      <c r="AE321" s="1">
        <f t="shared" si="17"/>
        <v>2.697196104</v>
      </c>
      <c r="AF321" s="1">
        <f t="shared" si="18"/>
        <v>4.512676615</v>
      </c>
      <c r="AG321" s="1">
        <f t="shared" si="19"/>
        <v>1.932776138</v>
      </c>
      <c r="AH321" s="1">
        <f t="shared" si="20"/>
        <v>-76.28555017</v>
      </c>
      <c r="AI321" s="1">
        <f t="shared" si="21"/>
        <v>-70.99843647</v>
      </c>
      <c r="AJ321" s="1">
        <f t="shared" si="22"/>
        <v>-5.470099913</v>
      </c>
      <c r="AK321" s="1">
        <f t="shared" si="23"/>
        <v>168.7589135</v>
      </c>
      <c r="AL321" s="1">
        <f t="shared" si="24"/>
        <v>44.05470138</v>
      </c>
      <c r="AM321" s="1">
        <f t="shared" si="25"/>
        <v>1.737004042</v>
      </c>
      <c r="AN321" s="1">
        <f t="shared" si="26"/>
        <v>13.40989287</v>
      </c>
      <c r="AO321" s="1">
        <v>1554.217500067367</v>
      </c>
      <c r="AP321" s="1">
        <v>1511.72</v>
      </c>
      <c r="AQ321" s="1">
        <v>5.088139123005866</v>
      </c>
      <c r="AR321" s="1">
        <v>64.96869328460993</v>
      </c>
      <c r="AS321" s="1">
        <f t="shared" si="27"/>
        <v>1.72983107</v>
      </c>
      <c r="AT321" s="1">
        <v>25.07327627417989</v>
      </c>
      <c r="AU321" s="1">
        <v>27.09301757575759</v>
      </c>
      <c r="AV321" s="1">
        <v>-1.109748013620587E-4</v>
      </c>
      <c r="AW321" s="1">
        <v>84.42991726890527</v>
      </c>
      <c r="AX321" s="1">
        <v>0.0</v>
      </c>
      <c r="AY321" s="1">
        <v>0.0</v>
      </c>
      <c r="AZ321" s="1">
        <f t="shared" si="28"/>
        <v>1</v>
      </c>
      <c r="BA321" s="1">
        <f t="shared" si="29"/>
        <v>0</v>
      </c>
      <c r="BB321" s="1">
        <f t="shared" si="30"/>
        <v>51933.42701</v>
      </c>
      <c r="BC321" s="1">
        <f t="shared" si="31"/>
        <v>1999.977333</v>
      </c>
      <c r="BD321" s="1">
        <f t="shared" si="32"/>
        <v>1681.18128</v>
      </c>
      <c r="BE321" s="1">
        <f t="shared" si="33"/>
        <v>0.8406001668</v>
      </c>
      <c r="BF321" s="1">
        <f t="shared" si="34"/>
        <v>0.1607583219</v>
      </c>
      <c r="BG321" s="1">
        <v>6.0</v>
      </c>
      <c r="BH321" s="1">
        <v>0.5</v>
      </c>
      <c r="BI321" s="1" t="s">
        <v>356</v>
      </c>
      <c r="BJ321" s="1">
        <v>2.0</v>
      </c>
      <c r="BK321" s="1" t="b">
        <v>1</v>
      </c>
      <c r="BL321" s="1">
        <v>1.660224564533333E9</v>
      </c>
      <c r="BM321" s="1">
        <v>1435.898</v>
      </c>
      <c r="BN321" s="1">
        <v>1491.741333333334</v>
      </c>
      <c r="BO321" s="1">
        <v>27.09135333333334</v>
      </c>
      <c r="BP321" s="1">
        <v>25.06397333333333</v>
      </c>
      <c r="BQ321" s="1">
        <v>1433.166666666667</v>
      </c>
      <c r="BR321" s="1">
        <v>27.07577333333334</v>
      </c>
      <c r="BS321" s="1">
        <v>500.137</v>
      </c>
      <c r="BT321" s="1">
        <v>99.45922</v>
      </c>
      <c r="BU321" s="1">
        <v>0.1000774333333334</v>
      </c>
      <c r="BV321" s="1">
        <v>31.00504666666666</v>
      </c>
      <c r="BW321" s="1">
        <v>31.45585333333333</v>
      </c>
      <c r="BX321" s="1">
        <v>999.8999999999999</v>
      </c>
      <c r="BY321" s="1">
        <v>0.0</v>
      </c>
      <c r="BZ321" s="1">
        <v>0.0</v>
      </c>
      <c r="CA321" s="1">
        <v>10007.04333333333</v>
      </c>
      <c r="CB321" s="1">
        <v>0.0</v>
      </c>
      <c r="CC321" s="1">
        <v>7.55493</v>
      </c>
      <c r="CD321" s="1">
        <v>-55.84346000000001</v>
      </c>
      <c r="CE321" s="1">
        <v>1475.882</v>
      </c>
      <c r="CF321" s="1">
        <v>1530.092666666667</v>
      </c>
      <c r="CG321" s="1">
        <v>2.027380666666667</v>
      </c>
      <c r="CH321" s="1">
        <v>1491.741333333334</v>
      </c>
      <c r="CI321" s="1">
        <v>25.06397333333333</v>
      </c>
      <c r="CJ321" s="1">
        <v>2.694484666666666</v>
      </c>
      <c r="CK321" s="1">
        <v>2.492841333333333</v>
      </c>
      <c r="CL321" s="1">
        <v>22.25152</v>
      </c>
      <c r="CM321" s="1">
        <v>20.97984</v>
      </c>
      <c r="CN321" s="1">
        <v>1999.977333333333</v>
      </c>
      <c r="CO321" s="1">
        <v>0.9799938000000001</v>
      </c>
      <c r="CP321" s="1">
        <v>0.0200064</v>
      </c>
      <c r="CQ321" s="1">
        <v>0.0</v>
      </c>
      <c r="CR321" s="1">
        <v>2.344066666666667</v>
      </c>
      <c r="CS321" s="1">
        <v>0.0</v>
      </c>
      <c r="CT321" s="1">
        <v>22495.27333333333</v>
      </c>
      <c r="CU321" s="1">
        <v>17412.10666666667</v>
      </c>
      <c r="CV321" s="1">
        <v>40.437</v>
      </c>
      <c r="CW321" s="1">
        <v>41.43286666666667</v>
      </c>
      <c r="CX321" s="1">
        <v>40.40806666666667</v>
      </c>
      <c r="CY321" s="1">
        <v>39.937</v>
      </c>
      <c r="CZ321" s="1">
        <v>40.6166</v>
      </c>
      <c r="DA321" s="1">
        <v>1959.966666666667</v>
      </c>
      <c r="DB321" s="1">
        <v>40.01066666666667</v>
      </c>
      <c r="DC321" s="1">
        <v>0.0</v>
      </c>
      <c r="DD321" s="1">
        <v>1.6602245711E9</v>
      </c>
      <c r="DE321" s="1">
        <v>0.0</v>
      </c>
      <c r="DF321" s="1">
        <v>1.660224008E9</v>
      </c>
      <c r="DG321" s="1" t="s">
        <v>357</v>
      </c>
      <c r="DH321" s="1">
        <v>1.660224008E9</v>
      </c>
      <c r="DI321" s="1">
        <v>1.660224007E9</v>
      </c>
      <c r="DJ321" s="1">
        <v>1.0</v>
      </c>
      <c r="DK321" s="1">
        <v>0.091</v>
      </c>
      <c r="DL321" s="1">
        <v>-0.018</v>
      </c>
      <c r="DM321" s="1">
        <v>1.42</v>
      </c>
      <c r="DN321" s="1">
        <v>0.02</v>
      </c>
      <c r="DO321" s="1">
        <v>400.0</v>
      </c>
      <c r="DP321" s="1">
        <v>26.0</v>
      </c>
      <c r="DQ321" s="1">
        <v>0.31</v>
      </c>
      <c r="DR321" s="1">
        <v>0.11</v>
      </c>
      <c r="DS321" s="1">
        <v>12.973628488486</v>
      </c>
      <c r="DT321" s="1">
        <v>1.560408284625871</v>
      </c>
      <c r="DU321" s="1">
        <v>0.237612835258306</v>
      </c>
      <c r="DV321" s="1">
        <v>0.0</v>
      </c>
      <c r="DW321" s="1">
        <v>43.89239015174658</v>
      </c>
      <c r="DX321" s="1">
        <v>5.828157428852117</v>
      </c>
      <c r="DY321" s="1">
        <v>0.4294786267881396</v>
      </c>
      <c r="DZ321" s="1">
        <v>0.0</v>
      </c>
      <c r="EA321" s="1">
        <v>-55.67691290322581</v>
      </c>
      <c r="EB321" s="1">
        <v>-7.257977419354814</v>
      </c>
      <c r="EC321" s="1">
        <v>0.5506083765705317</v>
      </c>
      <c r="ED321" s="1">
        <v>0.0</v>
      </c>
      <c r="EE321" s="1">
        <v>1148.11644118487</v>
      </c>
      <c r="EF321" s="1">
        <v>246.8284179144256</v>
      </c>
      <c r="EG321" s="1">
        <v>18.20483227084144</v>
      </c>
      <c r="EH321" s="1">
        <v>0.0</v>
      </c>
      <c r="EI321" s="1">
        <v>2.041668048780488</v>
      </c>
      <c r="EJ321" s="1">
        <v>-0.1773501742160283</v>
      </c>
      <c r="EK321" s="1">
        <v>0.02255092202100882</v>
      </c>
      <c r="EL321" s="1">
        <v>0.0</v>
      </c>
      <c r="EM321" s="1">
        <v>1.932878570381814</v>
      </c>
      <c r="EN321" s="1">
        <v>0.004177094302332024</v>
      </c>
      <c r="EO321" s="1">
        <v>0.001005660953643511</v>
      </c>
      <c r="EP321" s="1">
        <v>1.0</v>
      </c>
      <c r="EQ321" s="1">
        <v>1.0</v>
      </c>
      <c r="ER321" s="1">
        <v>6.0</v>
      </c>
      <c r="ES321" s="1" t="s">
        <v>406</v>
      </c>
      <c r="ET321" s="1">
        <v>2.94465</v>
      </c>
      <c r="EU321" s="1">
        <v>2.8012</v>
      </c>
      <c r="EV321" s="1">
        <v>0.212508</v>
      </c>
      <c r="EW321" s="1">
        <v>0.217383</v>
      </c>
      <c r="EX321" s="1">
        <v>0.117952</v>
      </c>
      <c r="EY321" s="1">
        <v>0.111994</v>
      </c>
      <c r="EZ321" s="1">
        <v>16190.8</v>
      </c>
      <c r="FA321" s="1">
        <v>16874.6</v>
      </c>
      <c r="FB321" s="1">
        <v>23899.9</v>
      </c>
      <c r="FC321" s="1">
        <v>25082.2</v>
      </c>
      <c r="FD321" s="1">
        <v>33738.6</v>
      </c>
      <c r="FE321" s="1">
        <v>35561.9</v>
      </c>
      <c r="FF321" s="1">
        <v>43560.9</v>
      </c>
      <c r="FG321" s="1">
        <v>46360.0</v>
      </c>
      <c r="FH321" s="1">
        <v>1.98862</v>
      </c>
      <c r="FI321" s="1">
        <v>1.91518</v>
      </c>
      <c r="FJ321" s="1">
        <v>0.130564</v>
      </c>
      <c r="FK321" s="1">
        <v>0.0</v>
      </c>
      <c r="FL321" s="1">
        <v>29.3203</v>
      </c>
      <c r="FM321" s="1">
        <v>999.9</v>
      </c>
      <c r="FN321" s="1">
        <v>69.6</v>
      </c>
      <c r="FO321" s="1">
        <v>31.8</v>
      </c>
      <c r="FP321" s="1">
        <v>33.0398</v>
      </c>
      <c r="FQ321" s="1">
        <v>64.254</v>
      </c>
      <c r="FR321" s="1">
        <v>25.613</v>
      </c>
      <c r="FS321" s="1">
        <v>1.0</v>
      </c>
      <c r="FT321" s="1">
        <v>0.226502</v>
      </c>
      <c r="FU321" s="1">
        <v>0.460645</v>
      </c>
      <c r="FV321" s="1">
        <v>20.3241</v>
      </c>
      <c r="FW321" s="1">
        <v>5.21235</v>
      </c>
      <c r="FX321" s="1">
        <v>11.9078</v>
      </c>
      <c r="FY321" s="1">
        <v>5.0029</v>
      </c>
      <c r="FZ321" s="1">
        <v>3.28955</v>
      </c>
      <c r="GA321" s="1">
        <v>9999.0</v>
      </c>
      <c r="GB321" s="1">
        <v>9999.0</v>
      </c>
      <c r="GC321" s="1">
        <v>9999.0</v>
      </c>
      <c r="GD321" s="1">
        <v>999.9</v>
      </c>
      <c r="GE321" s="1">
        <v>1.85945</v>
      </c>
      <c r="GF321" s="1">
        <v>1.8544</v>
      </c>
      <c r="GG321" s="1">
        <v>1.85761</v>
      </c>
      <c r="GH321" s="1">
        <v>1.85606</v>
      </c>
      <c r="GI321" s="1">
        <v>1.85486</v>
      </c>
      <c r="GJ321" s="1">
        <v>1.85456</v>
      </c>
      <c r="GK321" s="1">
        <v>1.85308</v>
      </c>
      <c r="GL321" s="1">
        <v>1.85637</v>
      </c>
      <c r="GM321" s="1">
        <v>0.0</v>
      </c>
      <c r="GN321" s="1">
        <v>0.0</v>
      </c>
      <c r="GO321" s="1">
        <v>0.0</v>
      </c>
      <c r="GP321" s="1">
        <v>0.0</v>
      </c>
      <c r="GQ321" s="1" t="s">
        <v>359</v>
      </c>
      <c r="GR321" s="1" t="s">
        <v>360</v>
      </c>
      <c r="GS321" s="1" t="s">
        <v>361</v>
      </c>
      <c r="GT321" s="1" t="s">
        <v>361</v>
      </c>
      <c r="GU321" s="1" t="s">
        <v>361</v>
      </c>
      <c r="GV321" s="1" t="s">
        <v>361</v>
      </c>
      <c r="GW321" s="1">
        <v>0.0</v>
      </c>
      <c r="GX321" s="1">
        <v>100.0</v>
      </c>
      <c r="GY321" s="1">
        <v>100.0</v>
      </c>
      <c r="GZ321" s="1">
        <v>2.76</v>
      </c>
      <c r="HA321" s="1">
        <v>0.0155</v>
      </c>
      <c r="HB321" s="1">
        <v>0.4508132229881339</v>
      </c>
      <c r="HC321" s="1">
        <v>0.002931838302181297</v>
      </c>
      <c r="HD321" s="1">
        <v>-1.375455985948503E-6</v>
      </c>
      <c r="HE321" s="1">
        <v>3.07004744371273E-10</v>
      </c>
      <c r="HF321" s="1">
        <v>-0.06116048014925604</v>
      </c>
      <c r="HG321" s="1">
        <v>0.0100384331276165</v>
      </c>
      <c r="HH321" s="1">
        <v>-3.153267371123071E-4</v>
      </c>
      <c r="HI321" s="1">
        <v>1.819468599177705E-6</v>
      </c>
      <c r="HJ321" s="1">
        <v>1.0</v>
      </c>
      <c r="HK321" s="1">
        <v>2112.0</v>
      </c>
      <c r="HL321" s="1">
        <v>3.0</v>
      </c>
      <c r="HM321" s="1">
        <v>29.0</v>
      </c>
      <c r="HN321" s="1">
        <v>9.4</v>
      </c>
      <c r="HO321" s="1">
        <v>9.4</v>
      </c>
      <c r="HP321" s="1">
        <v>3.08594</v>
      </c>
      <c r="HQ321" s="1">
        <v>2.25342</v>
      </c>
      <c r="HR321" s="1">
        <v>1.4978</v>
      </c>
      <c r="HS321" s="1">
        <v>2.30347</v>
      </c>
      <c r="HT321" s="1">
        <v>1.54785</v>
      </c>
      <c r="HU321" s="1">
        <v>2.36816</v>
      </c>
      <c r="HV321" s="1">
        <v>35.7311</v>
      </c>
      <c r="HW321" s="1">
        <v>15.5592</v>
      </c>
      <c r="HX321" s="1">
        <v>18.0</v>
      </c>
      <c r="HY321" s="1">
        <v>500.934</v>
      </c>
      <c r="HZ321" s="1">
        <v>519.507</v>
      </c>
      <c r="IA321" s="1">
        <v>28.5547</v>
      </c>
      <c r="IB321" s="1">
        <v>30.0147</v>
      </c>
      <c r="IC321" s="1">
        <v>30.0005</v>
      </c>
      <c r="ID321" s="1">
        <v>29.7754</v>
      </c>
      <c r="IE321" s="1">
        <v>29.8659</v>
      </c>
      <c r="IF321" s="1">
        <v>61.7887</v>
      </c>
      <c r="IG321" s="1">
        <v>27.0785</v>
      </c>
      <c r="IH321" s="1">
        <v>80.1563</v>
      </c>
      <c r="II321" s="1">
        <v>28.5514</v>
      </c>
      <c r="IJ321" s="1">
        <v>1558.83</v>
      </c>
      <c r="IK321" s="1">
        <v>25.1306</v>
      </c>
      <c r="IL321" s="1">
        <v>100.743</v>
      </c>
      <c r="IM321" s="1">
        <v>100.479</v>
      </c>
      <c r="IN321" s="1" t="s">
        <v>362</v>
      </c>
    </row>
    <row r="322" ht="15.75" customHeight="1">
      <c r="A322" s="1">
        <v>306.0</v>
      </c>
      <c r="B322" s="1">
        <v>1.6602245731E9</v>
      </c>
      <c r="C322" s="1">
        <v>586.0999999046326</v>
      </c>
      <c r="D322" s="1" t="s">
        <v>947</v>
      </c>
      <c r="E322" s="1" t="s">
        <v>948</v>
      </c>
      <c r="F322" s="1">
        <v>1.0</v>
      </c>
      <c r="G322" s="1" t="s">
        <v>349</v>
      </c>
      <c r="H322" s="1" t="s">
        <v>350</v>
      </c>
      <c r="I322" s="1" t="s">
        <v>351</v>
      </c>
      <c r="J322" s="1" t="s">
        <v>352</v>
      </c>
      <c r="K322" s="1" t="s">
        <v>353</v>
      </c>
      <c r="L322" s="1" t="s">
        <v>354</v>
      </c>
      <c r="M322" s="1" t="s">
        <v>355</v>
      </c>
      <c r="N322" s="1">
        <v>1.660224565566666E9</v>
      </c>
      <c r="O322" s="1">
        <f t="shared" si="1"/>
        <v>0.001714815581</v>
      </c>
      <c r="P322" s="1">
        <f t="shared" si="2"/>
        <v>1.714815581</v>
      </c>
      <c r="Q322" s="1">
        <f t="shared" si="3"/>
        <v>13.40139989</v>
      </c>
      <c r="R322" s="1">
        <f t="shared" si="4"/>
        <v>1440.976667</v>
      </c>
      <c r="S322" s="1">
        <f t="shared" si="5"/>
        <v>1147.938538</v>
      </c>
      <c r="T322" s="1">
        <f t="shared" si="6"/>
        <v>114.2879905</v>
      </c>
      <c r="U322" s="1">
        <f t="shared" si="7"/>
        <v>143.46267</v>
      </c>
      <c r="V322" s="1">
        <f t="shared" si="8"/>
        <v>0.08649217554</v>
      </c>
      <c r="W322" s="1">
        <f t="shared" si="9"/>
        <v>2.921030738</v>
      </c>
      <c r="X322" s="1">
        <f t="shared" si="10"/>
        <v>0.08509418702</v>
      </c>
      <c r="Y322" s="1">
        <f t="shared" si="11"/>
        <v>0.05330758838</v>
      </c>
      <c r="Z322" s="1">
        <f t="shared" si="12"/>
        <v>321.5160178</v>
      </c>
      <c r="AA322" s="1">
        <f t="shared" si="13"/>
        <v>32.45495457</v>
      </c>
      <c r="AB322" s="1">
        <f t="shared" si="14"/>
        <v>31.45484</v>
      </c>
      <c r="AC322" s="1">
        <f t="shared" si="15"/>
        <v>4.629705634</v>
      </c>
      <c r="AD322" s="1">
        <f t="shared" si="16"/>
        <v>59.76991729</v>
      </c>
      <c r="AE322" s="1">
        <f t="shared" si="17"/>
        <v>2.697214879</v>
      </c>
      <c r="AF322" s="1">
        <f t="shared" si="18"/>
        <v>4.512662893</v>
      </c>
      <c r="AG322" s="1">
        <f t="shared" si="19"/>
        <v>1.932490755</v>
      </c>
      <c r="AH322" s="1">
        <f t="shared" si="20"/>
        <v>-75.6233671</v>
      </c>
      <c r="AI322" s="1">
        <f t="shared" si="21"/>
        <v>-70.84122741</v>
      </c>
      <c r="AJ322" s="1">
        <f t="shared" si="22"/>
        <v>-5.458422528</v>
      </c>
      <c r="AK322" s="1">
        <f t="shared" si="23"/>
        <v>169.5930008</v>
      </c>
      <c r="AL322" s="1">
        <f t="shared" si="24"/>
        <v>44.14958441</v>
      </c>
      <c r="AM322" s="1">
        <f t="shared" si="25"/>
        <v>1.731382548</v>
      </c>
      <c r="AN322" s="1">
        <f t="shared" si="26"/>
        <v>13.40139989</v>
      </c>
      <c r="AO322" s="1">
        <v>1559.42592910806</v>
      </c>
      <c r="AP322" s="1">
        <v>1516.841454545455</v>
      </c>
      <c r="AQ322" s="1">
        <v>5.107286951601426</v>
      </c>
      <c r="AR322" s="1">
        <v>64.96869328460993</v>
      </c>
      <c r="AS322" s="1">
        <f t="shared" si="27"/>
        <v>1.714815581</v>
      </c>
      <c r="AT322" s="1">
        <v>25.09660918566258</v>
      </c>
      <c r="AU322" s="1">
        <v>27.09808181818182</v>
      </c>
      <c r="AV322" s="1">
        <v>-4.368445893560076E-6</v>
      </c>
      <c r="AW322" s="1">
        <v>84.42991726890527</v>
      </c>
      <c r="AX322" s="1">
        <v>0.0</v>
      </c>
      <c r="AY322" s="1">
        <v>0.0</v>
      </c>
      <c r="AZ322" s="1">
        <f t="shared" si="28"/>
        <v>1</v>
      </c>
      <c r="BA322" s="1">
        <f t="shared" si="29"/>
        <v>0</v>
      </c>
      <c r="BB322" s="1">
        <f t="shared" si="30"/>
        <v>51926.38267</v>
      </c>
      <c r="BC322" s="1">
        <f t="shared" si="31"/>
        <v>1999.996</v>
      </c>
      <c r="BD322" s="1">
        <f t="shared" si="32"/>
        <v>1681.19698</v>
      </c>
      <c r="BE322" s="1">
        <f t="shared" si="33"/>
        <v>0.8406001712</v>
      </c>
      <c r="BF322" s="1">
        <f t="shared" si="34"/>
        <v>0.1607583304</v>
      </c>
      <c r="BG322" s="1">
        <v>6.0</v>
      </c>
      <c r="BH322" s="1">
        <v>0.5</v>
      </c>
      <c r="BI322" s="1" t="s">
        <v>356</v>
      </c>
      <c r="BJ322" s="1">
        <v>2.0</v>
      </c>
      <c r="BK322" s="1" t="b">
        <v>1</v>
      </c>
      <c r="BL322" s="1">
        <v>1.660224565566666E9</v>
      </c>
      <c r="BM322" s="1">
        <v>1440.976666666667</v>
      </c>
      <c r="BN322" s="1">
        <v>1496.934</v>
      </c>
      <c r="BO322" s="1">
        <v>27.09153333333334</v>
      </c>
      <c r="BP322" s="1">
        <v>25.07074</v>
      </c>
      <c r="BQ322" s="1">
        <v>1438.240666666667</v>
      </c>
      <c r="BR322" s="1">
        <v>27.07594666666667</v>
      </c>
      <c r="BS322" s="1">
        <v>500.1432</v>
      </c>
      <c r="BT322" s="1">
        <v>99.45923333333333</v>
      </c>
      <c r="BU322" s="1">
        <v>0.10009562</v>
      </c>
      <c r="BV322" s="1">
        <v>31.00499333333333</v>
      </c>
      <c r="BW322" s="1">
        <v>31.45484</v>
      </c>
      <c r="BX322" s="1">
        <v>999.8999999999999</v>
      </c>
      <c r="BY322" s="1">
        <v>0.0</v>
      </c>
      <c r="BZ322" s="1">
        <v>0.0</v>
      </c>
      <c r="CA322" s="1">
        <v>10005.62466666667</v>
      </c>
      <c r="CB322" s="1">
        <v>0.0</v>
      </c>
      <c r="CC322" s="1">
        <v>7.55493</v>
      </c>
      <c r="CD322" s="1">
        <v>-55.95825333333334</v>
      </c>
      <c r="CE322" s="1">
        <v>1481.102</v>
      </c>
      <c r="CF322" s="1">
        <v>1535.43</v>
      </c>
      <c r="CG322" s="1">
        <v>2.020791333333333</v>
      </c>
      <c r="CH322" s="1">
        <v>1496.934</v>
      </c>
      <c r="CI322" s="1">
        <v>25.07074</v>
      </c>
      <c r="CJ322" s="1">
        <v>2.694502666666666</v>
      </c>
      <c r="CK322" s="1">
        <v>2.493515333333333</v>
      </c>
      <c r="CL322" s="1">
        <v>22.25162666666667</v>
      </c>
      <c r="CM322" s="1">
        <v>20.98423333333334</v>
      </c>
      <c r="CN322" s="1">
        <v>1999.996</v>
      </c>
      <c r="CO322" s="1">
        <v>0.9799938000000001</v>
      </c>
      <c r="CP322" s="1">
        <v>0.0200064</v>
      </c>
      <c r="CQ322" s="1">
        <v>0.0</v>
      </c>
      <c r="CR322" s="1">
        <v>2.383866666666667</v>
      </c>
      <c r="CS322" s="1">
        <v>0.0</v>
      </c>
      <c r="CT322" s="1">
        <v>22494.57333333334</v>
      </c>
      <c r="CU322" s="1">
        <v>17412.26666666667</v>
      </c>
      <c r="CV322" s="1">
        <v>40.437</v>
      </c>
      <c r="CW322" s="1">
        <v>41.43286666666667</v>
      </c>
      <c r="CX322" s="1">
        <v>40.41220000000001</v>
      </c>
      <c r="CY322" s="1">
        <v>39.937</v>
      </c>
      <c r="CZ322" s="1">
        <v>40.6166</v>
      </c>
      <c r="DA322" s="1">
        <v>1959.984666666667</v>
      </c>
      <c r="DB322" s="1">
        <v>40.01133333333333</v>
      </c>
      <c r="DC322" s="1">
        <v>0.0</v>
      </c>
      <c r="DD322" s="1">
        <v>1.6602245717E9</v>
      </c>
      <c r="DE322" s="1">
        <v>0.0</v>
      </c>
      <c r="DF322" s="1">
        <v>1.660224008E9</v>
      </c>
      <c r="DG322" s="1" t="s">
        <v>357</v>
      </c>
      <c r="DH322" s="1">
        <v>1.660224008E9</v>
      </c>
      <c r="DI322" s="1">
        <v>1.660224007E9</v>
      </c>
      <c r="DJ322" s="1">
        <v>1.0</v>
      </c>
      <c r="DK322" s="1">
        <v>0.091</v>
      </c>
      <c r="DL322" s="1">
        <v>-0.018</v>
      </c>
      <c r="DM322" s="1">
        <v>1.42</v>
      </c>
      <c r="DN322" s="1">
        <v>0.02</v>
      </c>
      <c r="DO322" s="1">
        <v>400.0</v>
      </c>
      <c r="DP322" s="1">
        <v>26.0</v>
      </c>
      <c r="DQ322" s="1">
        <v>0.31</v>
      </c>
      <c r="DR322" s="1">
        <v>0.11</v>
      </c>
      <c r="DS322" s="1">
        <v>13.02718956366391</v>
      </c>
      <c r="DT322" s="1">
        <v>1.874023413795363</v>
      </c>
      <c r="DU322" s="1">
        <v>0.2527674740014975</v>
      </c>
      <c r="DV322" s="1">
        <v>0.0</v>
      </c>
      <c r="DW322" s="1">
        <v>44.01671671336603</v>
      </c>
      <c r="DX322" s="1">
        <v>5.599709213302431</v>
      </c>
      <c r="DY322" s="1">
        <v>0.4255761489335355</v>
      </c>
      <c r="DZ322" s="1">
        <v>0.0</v>
      </c>
      <c r="EA322" s="1">
        <v>-55.89050666666667</v>
      </c>
      <c r="EB322" s="1">
        <v>-6.518432035595241</v>
      </c>
      <c r="EC322" s="1">
        <v>0.478837092641004</v>
      </c>
      <c r="ED322" s="1">
        <v>0.0</v>
      </c>
      <c r="EE322" s="1">
        <v>1152.864571159151</v>
      </c>
      <c r="EF322" s="1">
        <v>240.9410800554265</v>
      </c>
      <c r="EG322" s="1">
        <v>18.36871582186687</v>
      </c>
      <c r="EH322" s="1">
        <v>0.0</v>
      </c>
      <c r="EI322" s="1">
        <v>2.0334435</v>
      </c>
      <c r="EJ322" s="1">
        <v>-0.2658252157598518</v>
      </c>
      <c r="EK322" s="1">
        <v>0.03148437084888311</v>
      </c>
      <c r="EL322" s="1">
        <v>0.0</v>
      </c>
      <c r="EM322" s="1">
        <v>1.932835886090579</v>
      </c>
      <c r="EN322" s="1">
        <v>-7.089623931944274E-4</v>
      </c>
      <c r="EO322" s="1">
        <v>0.001036182793392047</v>
      </c>
      <c r="EP322" s="1">
        <v>1.0</v>
      </c>
      <c r="EQ322" s="1">
        <v>1.0</v>
      </c>
      <c r="ER322" s="1">
        <v>6.0</v>
      </c>
      <c r="ES322" s="1" t="s">
        <v>406</v>
      </c>
      <c r="ET322" s="1">
        <v>2.94462</v>
      </c>
      <c r="EU322" s="1">
        <v>2.80117</v>
      </c>
      <c r="EV322" s="1">
        <v>0.212944</v>
      </c>
      <c r="EW322" s="1">
        <v>0.217799</v>
      </c>
      <c r="EX322" s="1">
        <v>0.117969</v>
      </c>
      <c r="EY322" s="1">
        <v>0.11201</v>
      </c>
      <c r="EZ322" s="1">
        <v>16181.9</v>
      </c>
      <c r="FA322" s="1">
        <v>16865.6</v>
      </c>
      <c r="FB322" s="1">
        <v>23899.9</v>
      </c>
      <c r="FC322" s="1">
        <v>25082.1</v>
      </c>
      <c r="FD322" s="1">
        <v>33738.0</v>
      </c>
      <c r="FE322" s="1">
        <v>35561.1</v>
      </c>
      <c r="FF322" s="1">
        <v>43560.9</v>
      </c>
      <c r="FG322" s="1">
        <v>46359.8</v>
      </c>
      <c r="FH322" s="1">
        <v>1.98845</v>
      </c>
      <c r="FI322" s="1">
        <v>1.91513</v>
      </c>
      <c r="FJ322" s="1">
        <v>0.130385</v>
      </c>
      <c r="FK322" s="1">
        <v>0.0</v>
      </c>
      <c r="FL322" s="1">
        <v>29.3203</v>
      </c>
      <c r="FM322" s="1">
        <v>999.9</v>
      </c>
      <c r="FN322" s="1">
        <v>69.6</v>
      </c>
      <c r="FO322" s="1">
        <v>31.8</v>
      </c>
      <c r="FP322" s="1">
        <v>33.0391</v>
      </c>
      <c r="FQ322" s="1">
        <v>64.124</v>
      </c>
      <c r="FR322" s="1">
        <v>25.633</v>
      </c>
      <c r="FS322" s="1">
        <v>1.0</v>
      </c>
      <c r="FT322" s="1">
        <v>0.22658</v>
      </c>
      <c r="FU322" s="1">
        <v>0.464474</v>
      </c>
      <c r="FV322" s="1">
        <v>20.3241</v>
      </c>
      <c r="FW322" s="1">
        <v>5.21205</v>
      </c>
      <c r="FX322" s="1">
        <v>11.9078</v>
      </c>
      <c r="FY322" s="1">
        <v>5.00285</v>
      </c>
      <c r="FZ322" s="1">
        <v>3.28955</v>
      </c>
      <c r="GA322" s="1">
        <v>9999.0</v>
      </c>
      <c r="GB322" s="1">
        <v>9999.0</v>
      </c>
      <c r="GC322" s="1">
        <v>9999.0</v>
      </c>
      <c r="GD322" s="1">
        <v>999.9</v>
      </c>
      <c r="GE322" s="1">
        <v>1.85944</v>
      </c>
      <c r="GF322" s="1">
        <v>1.8544</v>
      </c>
      <c r="GG322" s="1">
        <v>1.85761</v>
      </c>
      <c r="GH322" s="1">
        <v>1.85604</v>
      </c>
      <c r="GI322" s="1">
        <v>1.85486</v>
      </c>
      <c r="GJ322" s="1">
        <v>1.85455</v>
      </c>
      <c r="GK322" s="1">
        <v>1.85307</v>
      </c>
      <c r="GL322" s="1">
        <v>1.85635</v>
      </c>
      <c r="GM322" s="1">
        <v>0.0</v>
      </c>
      <c r="GN322" s="1">
        <v>0.0</v>
      </c>
      <c r="GO322" s="1">
        <v>0.0</v>
      </c>
      <c r="GP322" s="1">
        <v>0.0</v>
      </c>
      <c r="GQ322" s="1" t="s">
        <v>359</v>
      </c>
      <c r="GR322" s="1" t="s">
        <v>360</v>
      </c>
      <c r="GS322" s="1" t="s">
        <v>361</v>
      </c>
      <c r="GT322" s="1" t="s">
        <v>361</v>
      </c>
      <c r="GU322" s="1" t="s">
        <v>361</v>
      </c>
      <c r="GV322" s="1" t="s">
        <v>361</v>
      </c>
      <c r="GW322" s="1">
        <v>0.0</v>
      </c>
      <c r="GX322" s="1">
        <v>100.0</v>
      </c>
      <c r="GY322" s="1">
        <v>100.0</v>
      </c>
      <c r="GZ322" s="1">
        <v>2.77</v>
      </c>
      <c r="HA322" s="1">
        <v>0.0156</v>
      </c>
      <c r="HB322" s="1">
        <v>0.4508132229881339</v>
      </c>
      <c r="HC322" s="1">
        <v>0.002931838302181297</v>
      </c>
      <c r="HD322" s="1">
        <v>-1.375455985948503E-6</v>
      </c>
      <c r="HE322" s="1">
        <v>3.07004744371273E-10</v>
      </c>
      <c r="HF322" s="1">
        <v>-0.06116048014925604</v>
      </c>
      <c r="HG322" s="1">
        <v>0.0100384331276165</v>
      </c>
      <c r="HH322" s="1">
        <v>-3.153267371123071E-4</v>
      </c>
      <c r="HI322" s="1">
        <v>1.819468599177705E-6</v>
      </c>
      <c r="HJ322" s="1">
        <v>1.0</v>
      </c>
      <c r="HK322" s="1">
        <v>2112.0</v>
      </c>
      <c r="HL322" s="1">
        <v>3.0</v>
      </c>
      <c r="HM322" s="1">
        <v>29.0</v>
      </c>
      <c r="HN322" s="1">
        <v>9.4</v>
      </c>
      <c r="HO322" s="1">
        <v>9.4</v>
      </c>
      <c r="HP322" s="1">
        <v>3.09204</v>
      </c>
      <c r="HQ322" s="1">
        <v>2.2522</v>
      </c>
      <c r="HR322" s="1">
        <v>1.4978</v>
      </c>
      <c r="HS322" s="1">
        <v>2.30347</v>
      </c>
      <c r="HT322" s="1">
        <v>1.54785</v>
      </c>
      <c r="HU322" s="1">
        <v>2.44873</v>
      </c>
      <c r="HV322" s="1">
        <v>35.7311</v>
      </c>
      <c r="HW322" s="1">
        <v>15.568</v>
      </c>
      <c r="HX322" s="1">
        <v>18.0</v>
      </c>
      <c r="HY322" s="1">
        <v>500.835</v>
      </c>
      <c r="HZ322" s="1">
        <v>519.482</v>
      </c>
      <c r="IA322" s="1">
        <v>28.5541</v>
      </c>
      <c r="IB322" s="1">
        <v>30.0154</v>
      </c>
      <c r="IC322" s="1">
        <v>30.0004</v>
      </c>
      <c r="ID322" s="1">
        <v>29.7761</v>
      </c>
      <c r="IE322" s="1">
        <v>29.8668</v>
      </c>
      <c r="IF322" s="1">
        <v>61.8976</v>
      </c>
      <c r="IG322" s="1">
        <v>27.0785</v>
      </c>
      <c r="IH322" s="1">
        <v>80.1563</v>
      </c>
      <c r="II322" s="1">
        <v>28.5514</v>
      </c>
      <c r="IJ322" s="1">
        <v>1568.88</v>
      </c>
      <c r="IK322" s="1">
        <v>25.1292</v>
      </c>
      <c r="IL322" s="1">
        <v>100.743</v>
      </c>
      <c r="IM322" s="1">
        <v>100.478</v>
      </c>
      <c r="IN322" s="1" t="s">
        <v>362</v>
      </c>
    </row>
    <row r="323" ht="15.75" customHeight="1">
      <c r="A323" s="1">
        <v>307.0</v>
      </c>
      <c r="B323" s="1">
        <v>1.6602245741E9</v>
      </c>
      <c r="C323" s="1">
        <v>587.0999999046326</v>
      </c>
      <c r="D323" s="1" t="s">
        <v>949</v>
      </c>
      <c r="E323" s="1" t="s">
        <v>950</v>
      </c>
      <c r="F323" s="1">
        <v>1.0</v>
      </c>
      <c r="G323" s="1" t="s">
        <v>349</v>
      </c>
      <c r="H323" s="1" t="s">
        <v>350</v>
      </c>
      <c r="I323" s="1" t="s">
        <v>351</v>
      </c>
      <c r="J323" s="1" t="s">
        <v>352</v>
      </c>
      <c r="K323" s="1" t="s">
        <v>353</v>
      </c>
      <c r="L323" s="1" t="s">
        <v>354</v>
      </c>
      <c r="M323" s="1" t="s">
        <v>355</v>
      </c>
      <c r="N323" s="1">
        <v>1.660224566599999E9</v>
      </c>
      <c r="O323" s="1">
        <f t="shared" si="1"/>
        <v>0.001700738075</v>
      </c>
      <c r="P323" s="1">
        <f t="shared" si="2"/>
        <v>1.700738075</v>
      </c>
      <c r="Q323" s="1">
        <f t="shared" si="3"/>
        <v>13.27441711</v>
      </c>
      <c r="R323" s="1">
        <f t="shared" si="4"/>
        <v>1446.066</v>
      </c>
      <c r="S323" s="1">
        <f t="shared" si="5"/>
        <v>1153.229788</v>
      </c>
      <c r="T323" s="1">
        <f t="shared" si="6"/>
        <v>114.8148447</v>
      </c>
      <c r="U323" s="1">
        <f t="shared" si="7"/>
        <v>143.969437</v>
      </c>
      <c r="V323" s="1">
        <f t="shared" si="8"/>
        <v>0.08578666334</v>
      </c>
      <c r="W323" s="1">
        <f t="shared" si="9"/>
        <v>2.920593546</v>
      </c>
      <c r="X323" s="1">
        <f t="shared" si="10"/>
        <v>0.08441099059</v>
      </c>
      <c r="Y323" s="1">
        <f t="shared" si="11"/>
        <v>0.05287863024</v>
      </c>
      <c r="Z323" s="1">
        <f t="shared" si="12"/>
        <v>321.515805</v>
      </c>
      <c r="AA323" s="1">
        <f t="shared" si="13"/>
        <v>32.45884281</v>
      </c>
      <c r="AB323" s="1">
        <f t="shared" si="14"/>
        <v>31.45376</v>
      </c>
      <c r="AC323" s="1">
        <f t="shared" si="15"/>
        <v>4.629421501</v>
      </c>
      <c r="AD323" s="1">
        <f t="shared" si="16"/>
        <v>59.7712554</v>
      </c>
      <c r="AE323" s="1">
        <f t="shared" si="17"/>
        <v>2.697279364</v>
      </c>
      <c r="AF323" s="1">
        <f t="shared" si="18"/>
        <v>4.512669754</v>
      </c>
      <c r="AG323" s="1">
        <f t="shared" si="19"/>
        <v>1.932142137</v>
      </c>
      <c r="AH323" s="1">
        <f t="shared" si="20"/>
        <v>-75.0025491</v>
      </c>
      <c r="AI323" s="1">
        <f t="shared" si="21"/>
        <v>-70.65637431</v>
      </c>
      <c r="AJ323" s="1">
        <f t="shared" si="22"/>
        <v>-5.444965984</v>
      </c>
      <c r="AK323" s="1">
        <f t="shared" si="23"/>
        <v>170.4119156</v>
      </c>
      <c r="AL323" s="1">
        <f t="shared" si="24"/>
        <v>44.23259116</v>
      </c>
      <c r="AM323" s="1">
        <f t="shared" si="25"/>
        <v>1.725820941</v>
      </c>
      <c r="AN323" s="1">
        <f t="shared" si="26"/>
        <v>13.27441711</v>
      </c>
      <c r="AO323" s="1">
        <v>1564.584075312299</v>
      </c>
      <c r="AP323" s="1">
        <v>1522.021696969697</v>
      </c>
      <c r="AQ323" s="1">
        <v>5.133495641658068</v>
      </c>
      <c r="AR323" s="1">
        <v>64.96869328460993</v>
      </c>
      <c r="AS323" s="1">
        <f t="shared" si="27"/>
        <v>1.700738075</v>
      </c>
      <c r="AT323" s="1">
        <v>25.11914535375255</v>
      </c>
      <c r="AU323" s="1">
        <v>27.10360242424243</v>
      </c>
      <c r="AV323" s="1">
        <v>8.29235747605016E-5</v>
      </c>
      <c r="AW323" s="1">
        <v>84.42991726890527</v>
      </c>
      <c r="AX323" s="1">
        <v>0.0</v>
      </c>
      <c r="AY323" s="1">
        <v>0.0</v>
      </c>
      <c r="AZ323" s="1">
        <f t="shared" si="28"/>
        <v>1</v>
      </c>
      <c r="BA323" s="1">
        <f t="shared" si="29"/>
        <v>0</v>
      </c>
      <c r="BB323" s="1">
        <f t="shared" si="30"/>
        <v>51913.94966</v>
      </c>
      <c r="BC323" s="1">
        <f t="shared" si="31"/>
        <v>1999.994667</v>
      </c>
      <c r="BD323" s="1">
        <f t="shared" si="32"/>
        <v>1681.19586</v>
      </c>
      <c r="BE323" s="1">
        <f t="shared" si="33"/>
        <v>0.8406001716</v>
      </c>
      <c r="BF323" s="1">
        <f t="shared" si="34"/>
        <v>0.1607583312</v>
      </c>
      <c r="BG323" s="1">
        <v>6.0</v>
      </c>
      <c r="BH323" s="1">
        <v>0.5</v>
      </c>
      <c r="BI323" s="1" t="s">
        <v>356</v>
      </c>
      <c r="BJ323" s="1">
        <v>2.0</v>
      </c>
      <c r="BK323" s="1" t="b">
        <v>1</v>
      </c>
      <c r="BL323" s="1">
        <v>1.660224566599999E9</v>
      </c>
      <c r="BM323" s="1">
        <v>1446.066</v>
      </c>
      <c r="BN323" s="1">
        <v>1502.124</v>
      </c>
      <c r="BO323" s="1">
        <v>27.09216666666667</v>
      </c>
      <c r="BP323" s="1">
        <v>25.07786</v>
      </c>
      <c r="BQ323" s="1">
        <v>1443.325333333333</v>
      </c>
      <c r="BR323" s="1">
        <v>27.07657333333334</v>
      </c>
      <c r="BS323" s="1">
        <v>500.1417333333333</v>
      </c>
      <c r="BT323" s="1">
        <v>99.45927333333333</v>
      </c>
      <c r="BU323" s="1">
        <v>0.1001084333333333</v>
      </c>
      <c r="BV323" s="1">
        <v>31.00502</v>
      </c>
      <c r="BW323" s="1">
        <v>31.45376</v>
      </c>
      <c r="BX323" s="1">
        <v>999.8999999999999</v>
      </c>
      <c r="BY323" s="1">
        <v>0.0</v>
      </c>
      <c r="BZ323" s="1">
        <v>0.0</v>
      </c>
      <c r="CA323" s="1">
        <v>10003.12333333333</v>
      </c>
      <c r="CB323" s="1">
        <v>0.0</v>
      </c>
      <c r="CC323" s="1">
        <v>7.55493</v>
      </c>
      <c r="CD323" s="1">
        <v>-56.05921333333333</v>
      </c>
      <c r="CE323" s="1">
        <v>1486.334</v>
      </c>
      <c r="CF323" s="1">
        <v>1540.764666666667</v>
      </c>
      <c r="CG323" s="1">
        <v>2.014296</v>
      </c>
      <c r="CH323" s="1">
        <v>1502.124</v>
      </c>
      <c r="CI323" s="1">
        <v>25.07786</v>
      </c>
      <c r="CJ323" s="1">
        <v>2.694566</v>
      </c>
      <c r="CK323" s="1">
        <v>2.494225333333333</v>
      </c>
      <c r="CL323" s="1">
        <v>22.25201333333333</v>
      </c>
      <c r="CM323" s="1">
        <v>20.98886</v>
      </c>
      <c r="CN323" s="1">
        <v>1999.994666666667</v>
      </c>
      <c r="CO323" s="1">
        <v>0.9799938000000001</v>
      </c>
      <c r="CP323" s="1">
        <v>0.0200064</v>
      </c>
      <c r="CQ323" s="1">
        <v>0.0</v>
      </c>
      <c r="CR323" s="1">
        <v>2.389933333333333</v>
      </c>
      <c r="CS323" s="1">
        <v>0.0</v>
      </c>
      <c r="CT323" s="1">
        <v>22493.64</v>
      </c>
      <c r="CU323" s="1">
        <v>17412.25333333333</v>
      </c>
      <c r="CV323" s="1">
        <v>40.437</v>
      </c>
      <c r="CW323" s="1">
        <v>41.43286666666667</v>
      </c>
      <c r="CX323" s="1">
        <v>40.41633333333334</v>
      </c>
      <c r="CY323" s="1">
        <v>39.937</v>
      </c>
      <c r="CZ323" s="1">
        <v>40.6208</v>
      </c>
      <c r="DA323" s="1">
        <v>1959.983333333333</v>
      </c>
      <c r="DB323" s="1">
        <v>40.01133333333333</v>
      </c>
      <c r="DC323" s="1">
        <v>0.0</v>
      </c>
      <c r="DD323" s="1">
        <v>1.6602245729E9</v>
      </c>
      <c r="DE323" s="1">
        <v>0.0</v>
      </c>
      <c r="DF323" s="1">
        <v>1.660224008E9</v>
      </c>
      <c r="DG323" s="1" t="s">
        <v>357</v>
      </c>
      <c r="DH323" s="1">
        <v>1.660224008E9</v>
      </c>
      <c r="DI323" s="1">
        <v>1.660224007E9</v>
      </c>
      <c r="DJ323" s="1">
        <v>1.0</v>
      </c>
      <c r="DK323" s="1">
        <v>0.091</v>
      </c>
      <c r="DL323" s="1">
        <v>-0.018</v>
      </c>
      <c r="DM323" s="1">
        <v>1.42</v>
      </c>
      <c r="DN323" s="1">
        <v>0.02</v>
      </c>
      <c r="DO323" s="1">
        <v>400.0</v>
      </c>
      <c r="DP323" s="1">
        <v>26.0</v>
      </c>
      <c r="DQ323" s="1">
        <v>0.31</v>
      </c>
      <c r="DR323" s="1">
        <v>0.11</v>
      </c>
      <c r="DS323" s="1">
        <v>13.07442578787024</v>
      </c>
      <c r="DT323" s="1">
        <v>1.934095998408428</v>
      </c>
      <c r="DU323" s="1">
        <v>0.2562844069530368</v>
      </c>
      <c r="DV323" s="1">
        <v>0.0</v>
      </c>
      <c r="DW323" s="1">
        <v>44.11341323272438</v>
      </c>
      <c r="DX323" s="1">
        <v>5.325565743355644</v>
      </c>
      <c r="DY323" s="1">
        <v>0.4045684954459464</v>
      </c>
      <c r="DZ323" s="1">
        <v>0.0</v>
      </c>
      <c r="EA323" s="1">
        <v>-55.99302666666667</v>
      </c>
      <c r="EB323" s="1">
        <v>-6.006257619577356</v>
      </c>
      <c r="EC323" s="1">
        <v>0.4434641991813498</v>
      </c>
      <c r="ED323" s="1">
        <v>0.0</v>
      </c>
      <c r="EE323" s="1">
        <v>1156.420929103756</v>
      </c>
      <c r="EF323" s="1">
        <v>237.0245777429828</v>
      </c>
      <c r="EG323" s="1">
        <v>18.11396398859421</v>
      </c>
      <c r="EH323" s="1">
        <v>0.0</v>
      </c>
      <c r="EI323" s="1">
        <v>2.02806975</v>
      </c>
      <c r="EJ323" s="1">
        <v>-0.3102422138836816</v>
      </c>
      <c r="EK323" s="1">
        <v>0.03544410243520777</v>
      </c>
      <c r="EL323" s="1">
        <v>0.0</v>
      </c>
      <c r="EM323" s="1">
        <v>1.932597433105873</v>
      </c>
      <c r="EN323" s="1">
        <v>-0.00734163332850971</v>
      </c>
      <c r="EO323" s="1">
        <v>0.001463608243479424</v>
      </c>
      <c r="EP323" s="1">
        <v>1.0</v>
      </c>
      <c r="EQ323" s="1">
        <v>1.0</v>
      </c>
      <c r="ER323" s="1">
        <v>6.0</v>
      </c>
      <c r="ES323" s="1" t="s">
        <v>406</v>
      </c>
      <c r="ET323" s="1">
        <v>2.94453</v>
      </c>
      <c r="EU323" s="1">
        <v>2.80113</v>
      </c>
      <c r="EV323" s="1">
        <v>0.213376</v>
      </c>
      <c r="EW323" s="1">
        <v>0.21822</v>
      </c>
      <c r="EX323" s="1">
        <v>0.117982</v>
      </c>
      <c r="EY323" s="1">
        <v>0.112024</v>
      </c>
      <c r="EZ323" s="1">
        <v>16173.0</v>
      </c>
      <c r="FA323" s="1">
        <v>16856.5</v>
      </c>
      <c r="FB323" s="1">
        <v>23899.8</v>
      </c>
      <c r="FC323" s="1">
        <v>25082.1</v>
      </c>
      <c r="FD323" s="1">
        <v>33737.6</v>
      </c>
      <c r="FE323" s="1">
        <v>35560.5</v>
      </c>
      <c r="FF323" s="1">
        <v>43561.0</v>
      </c>
      <c r="FG323" s="1">
        <v>46359.7</v>
      </c>
      <c r="FH323" s="1">
        <v>1.98835</v>
      </c>
      <c r="FI323" s="1">
        <v>1.91513</v>
      </c>
      <c r="FJ323" s="1">
        <v>0.130672</v>
      </c>
      <c r="FK323" s="1">
        <v>0.0</v>
      </c>
      <c r="FL323" s="1">
        <v>29.3203</v>
      </c>
      <c r="FM323" s="1">
        <v>999.9</v>
      </c>
      <c r="FN323" s="1">
        <v>69.6</v>
      </c>
      <c r="FO323" s="1">
        <v>31.8</v>
      </c>
      <c r="FP323" s="1">
        <v>33.0375</v>
      </c>
      <c r="FQ323" s="1">
        <v>64.114</v>
      </c>
      <c r="FR323" s="1">
        <v>26.1418</v>
      </c>
      <c r="FS323" s="1">
        <v>1.0</v>
      </c>
      <c r="FT323" s="1">
        <v>0.226621</v>
      </c>
      <c r="FU323" s="1">
        <v>0.462816</v>
      </c>
      <c r="FV323" s="1">
        <v>20.3242</v>
      </c>
      <c r="FW323" s="1">
        <v>5.2125</v>
      </c>
      <c r="FX323" s="1">
        <v>11.908</v>
      </c>
      <c r="FY323" s="1">
        <v>5.00285</v>
      </c>
      <c r="FZ323" s="1">
        <v>3.28953</v>
      </c>
      <c r="GA323" s="1">
        <v>9999.0</v>
      </c>
      <c r="GB323" s="1">
        <v>9999.0</v>
      </c>
      <c r="GC323" s="1">
        <v>9999.0</v>
      </c>
      <c r="GD323" s="1">
        <v>999.9</v>
      </c>
      <c r="GE323" s="1">
        <v>1.85944</v>
      </c>
      <c r="GF323" s="1">
        <v>1.85439</v>
      </c>
      <c r="GG323" s="1">
        <v>1.8576</v>
      </c>
      <c r="GH323" s="1">
        <v>1.85601</v>
      </c>
      <c r="GI323" s="1">
        <v>1.85485</v>
      </c>
      <c r="GJ323" s="1">
        <v>1.85455</v>
      </c>
      <c r="GK323" s="1">
        <v>1.85306</v>
      </c>
      <c r="GL323" s="1">
        <v>1.85633</v>
      </c>
      <c r="GM323" s="1">
        <v>0.0</v>
      </c>
      <c r="GN323" s="1">
        <v>0.0</v>
      </c>
      <c r="GO323" s="1">
        <v>0.0</v>
      </c>
      <c r="GP323" s="1">
        <v>0.0</v>
      </c>
      <c r="GQ323" s="1" t="s">
        <v>359</v>
      </c>
      <c r="GR323" s="1" t="s">
        <v>360</v>
      </c>
      <c r="GS323" s="1" t="s">
        <v>361</v>
      </c>
      <c r="GT323" s="1" t="s">
        <v>361</v>
      </c>
      <c r="GU323" s="1" t="s">
        <v>361</v>
      </c>
      <c r="GV323" s="1" t="s">
        <v>361</v>
      </c>
      <c r="GW323" s="1">
        <v>0.0</v>
      </c>
      <c r="GX323" s="1">
        <v>100.0</v>
      </c>
      <c r="GY323" s="1">
        <v>100.0</v>
      </c>
      <c r="GZ323" s="1">
        <v>2.78</v>
      </c>
      <c r="HA323" s="1">
        <v>0.0155</v>
      </c>
      <c r="HB323" s="1">
        <v>0.4508132229881339</v>
      </c>
      <c r="HC323" s="1">
        <v>0.002931838302181297</v>
      </c>
      <c r="HD323" s="1">
        <v>-1.375455985948503E-6</v>
      </c>
      <c r="HE323" s="1">
        <v>3.07004744371273E-10</v>
      </c>
      <c r="HF323" s="1">
        <v>-0.06116048014925604</v>
      </c>
      <c r="HG323" s="1">
        <v>0.0100384331276165</v>
      </c>
      <c r="HH323" s="1">
        <v>-3.153267371123071E-4</v>
      </c>
      <c r="HI323" s="1">
        <v>1.819468599177705E-6</v>
      </c>
      <c r="HJ323" s="1">
        <v>1.0</v>
      </c>
      <c r="HK323" s="1">
        <v>2112.0</v>
      </c>
      <c r="HL323" s="1">
        <v>3.0</v>
      </c>
      <c r="HM323" s="1">
        <v>29.0</v>
      </c>
      <c r="HN323" s="1">
        <v>9.4</v>
      </c>
      <c r="HO323" s="1">
        <v>9.5</v>
      </c>
      <c r="HP323" s="1">
        <v>3.10303</v>
      </c>
      <c r="HQ323" s="1">
        <v>2.26929</v>
      </c>
      <c r="HR323" s="1">
        <v>1.4978</v>
      </c>
      <c r="HS323" s="1">
        <v>2.30347</v>
      </c>
      <c r="HT323" s="1">
        <v>1.54785</v>
      </c>
      <c r="HU323" s="1">
        <v>2.32788</v>
      </c>
      <c r="HV323" s="1">
        <v>35.7311</v>
      </c>
      <c r="HW323" s="1">
        <v>15.5592</v>
      </c>
      <c r="HX323" s="1">
        <v>18.0</v>
      </c>
      <c r="HY323" s="1">
        <v>500.785</v>
      </c>
      <c r="HZ323" s="1">
        <v>519.489</v>
      </c>
      <c r="IA323" s="1">
        <v>28.5528</v>
      </c>
      <c r="IB323" s="1">
        <v>30.0162</v>
      </c>
      <c r="IC323" s="1">
        <v>30.0004</v>
      </c>
      <c r="ID323" s="1">
        <v>29.7773</v>
      </c>
      <c r="IE323" s="1">
        <v>29.8678</v>
      </c>
      <c r="IF323" s="1">
        <v>62.1171</v>
      </c>
      <c r="IG323" s="1">
        <v>27.0785</v>
      </c>
      <c r="IH323" s="1">
        <v>80.1563</v>
      </c>
      <c r="II323" s="1">
        <v>28.5466</v>
      </c>
      <c r="IJ323" s="1">
        <v>1568.88</v>
      </c>
      <c r="IK323" s="1">
        <v>25.128</v>
      </c>
      <c r="IL323" s="1">
        <v>100.743</v>
      </c>
      <c r="IM323" s="1">
        <v>100.478</v>
      </c>
      <c r="IN323" s="1" t="s">
        <v>362</v>
      </c>
    </row>
    <row r="324" ht="15.75" customHeight="1">
      <c r="A324" s="1">
        <v>308.0</v>
      </c>
      <c r="B324" s="1">
        <v>1.6602245751E9</v>
      </c>
      <c r="C324" s="1">
        <v>588.0999999046326</v>
      </c>
      <c r="D324" s="1" t="s">
        <v>951</v>
      </c>
      <c r="E324" s="1" t="s">
        <v>952</v>
      </c>
      <c r="F324" s="1">
        <v>1.0</v>
      </c>
      <c r="G324" s="1" t="s">
        <v>349</v>
      </c>
      <c r="H324" s="1" t="s">
        <v>350</v>
      </c>
      <c r="I324" s="1" t="s">
        <v>351</v>
      </c>
      <c r="J324" s="1" t="s">
        <v>352</v>
      </c>
      <c r="K324" s="1" t="s">
        <v>353</v>
      </c>
      <c r="L324" s="1" t="s">
        <v>354</v>
      </c>
      <c r="M324" s="1" t="s">
        <v>355</v>
      </c>
      <c r="N324" s="1">
        <v>1.6602245671E9</v>
      </c>
      <c r="O324" s="1">
        <f t="shared" si="1"/>
        <v>0.001690813521</v>
      </c>
      <c r="P324" s="1">
        <f t="shared" si="2"/>
        <v>1.690813521</v>
      </c>
      <c r="Q324" s="1">
        <f t="shared" si="3"/>
        <v>13.10067812</v>
      </c>
      <c r="R324" s="1">
        <f t="shared" si="4"/>
        <v>1448.55</v>
      </c>
      <c r="S324" s="1">
        <f t="shared" si="5"/>
        <v>1157.461612</v>
      </c>
      <c r="T324" s="1">
        <f t="shared" si="6"/>
        <v>115.2362868</v>
      </c>
      <c r="U324" s="1">
        <f t="shared" si="7"/>
        <v>144.216898</v>
      </c>
      <c r="V324" s="1">
        <f t="shared" si="8"/>
        <v>0.08528646709</v>
      </c>
      <c r="W324" s="1">
        <f t="shared" si="9"/>
        <v>2.920369655</v>
      </c>
      <c r="X324" s="1">
        <f t="shared" si="10"/>
        <v>0.0839265503</v>
      </c>
      <c r="Y324" s="1">
        <f t="shared" si="11"/>
        <v>0.05257447076</v>
      </c>
      <c r="Z324" s="1">
        <f t="shared" si="12"/>
        <v>321.5146564</v>
      </c>
      <c r="AA324" s="1">
        <f t="shared" si="13"/>
        <v>32.46145722</v>
      </c>
      <c r="AB324" s="1">
        <f t="shared" si="14"/>
        <v>31.453425</v>
      </c>
      <c r="AC324" s="1">
        <f t="shared" si="15"/>
        <v>4.62933337</v>
      </c>
      <c r="AD324" s="1">
        <f t="shared" si="16"/>
        <v>59.77362385</v>
      </c>
      <c r="AE324" s="1">
        <f t="shared" si="17"/>
        <v>2.69737644</v>
      </c>
      <c r="AF324" s="1">
        <f t="shared" si="18"/>
        <v>4.512653352</v>
      </c>
      <c r="AG324" s="1">
        <f t="shared" si="19"/>
        <v>1.93195693</v>
      </c>
      <c r="AH324" s="1">
        <f t="shared" si="20"/>
        <v>-74.56487628</v>
      </c>
      <c r="AI324" s="1">
        <f t="shared" si="21"/>
        <v>-70.60825144</v>
      </c>
      <c r="AJ324" s="1">
        <f t="shared" si="22"/>
        <v>-5.441663961</v>
      </c>
      <c r="AK324" s="1">
        <f t="shared" si="23"/>
        <v>170.8998647</v>
      </c>
      <c r="AL324" s="1">
        <f t="shared" si="24"/>
        <v>44.26077916</v>
      </c>
      <c r="AM324" s="1">
        <f t="shared" si="25"/>
        <v>1.722613475</v>
      </c>
      <c r="AN324" s="1">
        <f t="shared" si="26"/>
        <v>13.10067812</v>
      </c>
      <c r="AO324" s="1">
        <v>1569.709266026432</v>
      </c>
      <c r="AP324" s="1">
        <v>1527.220484848485</v>
      </c>
      <c r="AQ324" s="1">
        <v>5.160933320019481</v>
      </c>
      <c r="AR324" s="1">
        <v>64.96869328460993</v>
      </c>
      <c r="AS324" s="1">
        <f t="shared" si="27"/>
        <v>1.690813521</v>
      </c>
      <c r="AT324" s="1">
        <v>25.13526018236768</v>
      </c>
      <c r="AU324" s="1">
        <v>27.10763575757575</v>
      </c>
      <c r="AV324" s="1">
        <v>1.559958473946133E-4</v>
      </c>
      <c r="AW324" s="1">
        <v>84.42991726890527</v>
      </c>
      <c r="AX324" s="1">
        <v>0.0</v>
      </c>
      <c r="AY324" s="1">
        <v>0.0</v>
      </c>
      <c r="AZ324" s="1">
        <f t="shared" si="28"/>
        <v>1</v>
      </c>
      <c r="BA324" s="1">
        <f t="shared" si="29"/>
        <v>0</v>
      </c>
      <c r="BB324" s="1">
        <f t="shared" si="30"/>
        <v>51907.598</v>
      </c>
      <c r="BC324" s="1">
        <f t="shared" si="31"/>
        <v>1999.9875</v>
      </c>
      <c r="BD324" s="1">
        <f t="shared" si="32"/>
        <v>1681.189838</v>
      </c>
      <c r="BE324" s="1">
        <f t="shared" si="33"/>
        <v>0.8406001725</v>
      </c>
      <c r="BF324" s="1">
        <f t="shared" si="34"/>
        <v>0.1607583329</v>
      </c>
      <c r="BG324" s="1">
        <v>6.0</v>
      </c>
      <c r="BH324" s="1">
        <v>0.5</v>
      </c>
      <c r="BI324" s="1" t="s">
        <v>356</v>
      </c>
      <c r="BJ324" s="1">
        <v>2.0</v>
      </c>
      <c r="BK324" s="1" t="b">
        <v>1</v>
      </c>
      <c r="BL324" s="1">
        <v>1.6602245671E9</v>
      </c>
      <c r="BM324" s="1">
        <v>1448.55</v>
      </c>
      <c r="BN324" s="1">
        <v>1504.64125</v>
      </c>
      <c r="BO324" s="1">
        <v>27.0931125</v>
      </c>
      <c r="BP324" s="1">
        <v>25.08255625</v>
      </c>
      <c r="BQ324" s="1">
        <v>1445.8075</v>
      </c>
      <c r="BR324" s="1">
        <v>27.077525</v>
      </c>
      <c r="BS324" s="1">
        <v>500.1429375</v>
      </c>
      <c r="BT324" s="1">
        <v>99.459375</v>
      </c>
      <c r="BU324" s="1">
        <v>0.10011415625</v>
      </c>
      <c r="BV324" s="1">
        <v>31.00495625</v>
      </c>
      <c r="BW324" s="1">
        <v>31.453425</v>
      </c>
      <c r="BX324" s="1">
        <v>999.9</v>
      </c>
      <c r="BY324" s="1">
        <v>0.0</v>
      </c>
      <c r="BZ324" s="1">
        <v>0.0</v>
      </c>
      <c r="CA324" s="1">
        <v>10001.834375</v>
      </c>
      <c r="CB324" s="1">
        <v>0.0</v>
      </c>
      <c r="CC324" s="1">
        <v>7.55493</v>
      </c>
      <c r="CD324" s="1">
        <v>-56.0924625</v>
      </c>
      <c r="CE324" s="1">
        <v>1488.88875</v>
      </c>
      <c r="CF324" s="1">
        <v>1543.354375</v>
      </c>
      <c r="CG324" s="1">
        <v>2.010549375</v>
      </c>
      <c r="CH324" s="1">
        <v>1504.64125</v>
      </c>
      <c r="CI324" s="1">
        <v>25.08255625</v>
      </c>
      <c r="CJ324" s="1">
        <v>2.694663125</v>
      </c>
      <c r="CK324" s="1">
        <v>2.494695</v>
      </c>
      <c r="CL324" s="1">
        <v>22.25260625</v>
      </c>
      <c r="CM324" s="1">
        <v>20.99191875</v>
      </c>
      <c r="CN324" s="1">
        <v>1999.9875</v>
      </c>
      <c r="CO324" s="1">
        <v>0.97999375</v>
      </c>
      <c r="CP324" s="1">
        <v>0.02000645</v>
      </c>
      <c r="CQ324" s="1">
        <v>0.0</v>
      </c>
      <c r="CR324" s="1">
        <v>2.40375</v>
      </c>
      <c r="CS324" s="1">
        <v>0.0</v>
      </c>
      <c r="CT324" s="1">
        <v>22493.09375</v>
      </c>
      <c r="CU324" s="1">
        <v>17412.19375</v>
      </c>
      <c r="CV324" s="1">
        <v>40.437</v>
      </c>
      <c r="CW324" s="1">
        <v>41.433125</v>
      </c>
      <c r="CX324" s="1">
        <v>40.41762499999999</v>
      </c>
      <c r="CY324" s="1">
        <v>39.937</v>
      </c>
      <c r="CZ324" s="1">
        <v>40.6210625</v>
      </c>
      <c r="DA324" s="1">
        <v>1959.97625</v>
      </c>
      <c r="DB324" s="1">
        <v>40.01125</v>
      </c>
      <c r="DC324" s="1">
        <v>0.0</v>
      </c>
      <c r="DD324" s="1">
        <v>1.6602245741E9</v>
      </c>
      <c r="DE324" s="1">
        <v>0.0</v>
      </c>
      <c r="DF324" s="1">
        <v>1.660224008E9</v>
      </c>
      <c r="DG324" s="1" t="s">
        <v>357</v>
      </c>
      <c r="DH324" s="1">
        <v>1.660224008E9</v>
      </c>
      <c r="DI324" s="1">
        <v>1.660224007E9</v>
      </c>
      <c r="DJ324" s="1">
        <v>1.0</v>
      </c>
      <c r="DK324" s="1">
        <v>0.091</v>
      </c>
      <c r="DL324" s="1">
        <v>-0.018</v>
      </c>
      <c r="DM324" s="1">
        <v>1.42</v>
      </c>
      <c r="DN324" s="1">
        <v>0.02</v>
      </c>
      <c r="DO324" s="1">
        <v>400.0</v>
      </c>
      <c r="DP324" s="1">
        <v>26.0</v>
      </c>
      <c r="DQ324" s="1">
        <v>0.31</v>
      </c>
      <c r="DR324" s="1">
        <v>0.11</v>
      </c>
      <c r="DS324" s="1">
        <v>13.12681026440599</v>
      </c>
      <c r="DT324" s="1">
        <v>1.414878007581069</v>
      </c>
      <c r="DU324" s="1">
        <v>0.2326686881250998</v>
      </c>
      <c r="DV324" s="1">
        <v>0.0</v>
      </c>
      <c r="DW324" s="1">
        <v>44.25291798652419</v>
      </c>
      <c r="DX324" s="1">
        <v>4.652534431834718</v>
      </c>
      <c r="DY324" s="1">
        <v>0.3480527147657139</v>
      </c>
      <c r="DZ324" s="1">
        <v>0.0</v>
      </c>
      <c r="EA324" s="1">
        <v>-56.09923548387098</v>
      </c>
      <c r="EB324" s="1">
        <v>-5.310067741935319</v>
      </c>
      <c r="EC324" s="1">
        <v>0.4104953856550901</v>
      </c>
      <c r="ED324" s="1">
        <v>0.0</v>
      </c>
      <c r="EE324" s="1">
        <v>1162.856633236604</v>
      </c>
      <c r="EF324" s="1">
        <v>239.3871003432781</v>
      </c>
      <c r="EG324" s="1">
        <v>17.73220639348588</v>
      </c>
      <c r="EH324" s="1">
        <v>0.0</v>
      </c>
      <c r="EI324" s="1">
        <v>2.021111951219512</v>
      </c>
      <c r="EJ324" s="1">
        <v>-0.3490979790940768</v>
      </c>
      <c r="EK324" s="1">
        <v>0.03920497872934448</v>
      </c>
      <c r="EL324" s="1">
        <v>0.0</v>
      </c>
      <c r="EM324" s="1">
        <v>1.932078188863866</v>
      </c>
      <c r="EN324" s="1">
        <v>-0.01575545233295009</v>
      </c>
      <c r="EO324" s="1">
        <v>0.00196793928629201</v>
      </c>
      <c r="EP324" s="1">
        <v>1.0</v>
      </c>
      <c r="EQ324" s="1">
        <v>1.0</v>
      </c>
      <c r="ER324" s="1">
        <v>6.0</v>
      </c>
      <c r="ES324" s="1" t="s">
        <v>406</v>
      </c>
      <c r="ET324" s="1">
        <v>2.94454</v>
      </c>
      <c r="EU324" s="1">
        <v>2.80123</v>
      </c>
      <c r="EV324" s="1">
        <v>0.213806</v>
      </c>
      <c r="EW324" s="1">
        <v>0.218651</v>
      </c>
      <c r="EX324" s="1">
        <v>0.117997</v>
      </c>
      <c r="EY324" s="1">
        <v>0.112027</v>
      </c>
      <c r="EZ324" s="1">
        <v>16164.1</v>
      </c>
      <c r="FA324" s="1">
        <v>16847.2</v>
      </c>
      <c r="FB324" s="1">
        <v>23899.8</v>
      </c>
      <c r="FC324" s="1">
        <v>25082.1</v>
      </c>
      <c r="FD324" s="1">
        <v>33736.9</v>
      </c>
      <c r="FE324" s="1">
        <v>35560.2</v>
      </c>
      <c r="FF324" s="1">
        <v>43560.9</v>
      </c>
      <c r="FG324" s="1">
        <v>46359.5</v>
      </c>
      <c r="FH324" s="1">
        <v>1.98848</v>
      </c>
      <c r="FI324" s="1">
        <v>1.91507</v>
      </c>
      <c r="FJ324" s="1">
        <v>0.130944</v>
      </c>
      <c r="FK324" s="1">
        <v>0.0</v>
      </c>
      <c r="FL324" s="1">
        <v>29.3204</v>
      </c>
      <c r="FM324" s="1">
        <v>999.9</v>
      </c>
      <c r="FN324" s="1">
        <v>69.6</v>
      </c>
      <c r="FO324" s="1">
        <v>31.9</v>
      </c>
      <c r="FP324" s="1">
        <v>33.224</v>
      </c>
      <c r="FQ324" s="1">
        <v>64.104</v>
      </c>
      <c r="FR324" s="1">
        <v>25.9856</v>
      </c>
      <c r="FS324" s="1">
        <v>1.0</v>
      </c>
      <c r="FT324" s="1">
        <v>0.226702</v>
      </c>
      <c r="FU324" s="1">
        <v>0.464022</v>
      </c>
      <c r="FV324" s="1">
        <v>20.3242</v>
      </c>
      <c r="FW324" s="1">
        <v>5.21235</v>
      </c>
      <c r="FX324" s="1">
        <v>11.908</v>
      </c>
      <c r="FY324" s="1">
        <v>5.00275</v>
      </c>
      <c r="FZ324" s="1">
        <v>3.28953</v>
      </c>
      <c r="GA324" s="1">
        <v>9999.0</v>
      </c>
      <c r="GB324" s="1">
        <v>9999.0</v>
      </c>
      <c r="GC324" s="1">
        <v>9999.0</v>
      </c>
      <c r="GD324" s="1">
        <v>999.9</v>
      </c>
      <c r="GE324" s="1">
        <v>1.85944</v>
      </c>
      <c r="GF324" s="1">
        <v>1.85439</v>
      </c>
      <c r="GG324" s="1">
        <v>1.8576</v>
      </c>
      <c r="GH324" s="1">
        <v>1.85601</v>
      </c>
      <c r="GI324" s="1">
        <v>1.85485</v>
      </c>
      <c r="GJ324" s="1">
        <v>1.85455</v>
      </c>
      <c r="GK324" s="1">
        <v>1.85306</v>
      </c>
      <c r="GL324" s="1">
        <v>1.85632</v>
      </c>
      <c r="GM324" s="1">
        <v>0.0</v>
      </c>
      <c r="GN324" s="1">
        <v>0.0</v>
      </c>
      <c r="GO324" s="1">
        <v>0.0</v>
      </c>
      <c r="GP324" s="1">
        <v>0.0</v>
      </c>
      <c r="GQ324" s="1" t="s">
        <v>359</v>
      </c>
      <c r="GR324" s="1" t="s">
        <v>360</v>
      </c>
      <c r="GS324" s="1" t="s">
        <v>361</v>
      </c>
      <c r="GT324" s="1" t="s">
        <v>361</v>
      </c>
      <c r="GU324" s="1" t="s">
        <v>361</v>
      </c>
      <c r="GV324" s="1" t="s">
        <v>361</v>
      </c>
      <c r="GW324" s="1">
        <v>0.0</v>
      </c>
      <c r="GX324" s="1">
        <v>100.0</v>
      </c>
      <c r="GY324" s="1">
        <v>100.0</v>
      </c>
      <c r="GZ324" s="1">
        <v>2.78</v>
      </c>
      <c r="HA324" s="1">
        <v>0.0156</v>
      </c>
      <c r="HB324" s="1">
        <v>0.4508132229881339</v>
      </c>
      <c r="HC324" s="1">
        <v>0.002931838302181297</v>
      </c>
      <c r="HD324" s="1">
        <v>-1.375455985948503E-6</v>
      </c>
      <c r="HE324" s="1">
        <v>3.07004744371273E-10</v>
      </c>
      <c r="HF324" s="1">
        <v>-0.06116048014925604</v>
      </c>
      <c r="HG324" s="1">
        <v>0.0100384331276165</v>
      </c>
      <c r="HH324" s="1">
        <v>-3.153267371123071E-4</v>
      </c>
      <c r="HI324" s="1">
        <v>1.819468599177705E-6</v>
      </c>
      <c r="HJ324" s="1">
        <v>1.0</v>
      </c>
      <c r="HK324" s="1">
        <v>2112.0</v>
      </c>
      <c r="HL324" s="1">
        <v>3.0</v>
      </c>
      <c r="HM324" s="1">
        <v>29.0</v>
      </c>
      <c r="HN324" s="1">
        <v>9.5</v>
      </c>
      <c r="HO324" s="1">
        <v>9.5</v>
      </c>
      <c r="HP324" s="1">
        <v>3.10791</v>
      </c>
      <c r="HQ324" s="1">
        <v>2.25708</v>
      </c>
      <c r="HR324" s="1">
        <v>1.4978</v>
      </c>
      <c r="HS324" s="1">
        <v>2.30347</v>
      </c>
      <c r="HT324" s="1">
        <v>1.54785</v>
      </c>
      <c r="HU324" s="1">
        <v>2.34253</v>
      </c>
      <c r="HV324" s="1">
        <v>35.7311</v>
      </c>
      <c r="HW324" s="1">
        <v>15.5592</v>
      </c>
      <c r="HX324" s="1">
        <v>18.0</v>
      </c>
      <c r="HY324" s="1">
        <v>500.863</v>
      </c>
      <c r="HZ324" s="1">
        <v>519.464</v>
      </c>
      <c r="IA324" s="1">
        <v>28.5519</v>
      </c>
      <c r="IB324" s="1">
        <v>30.017</v>
      </c>
      <c r="IC324" s="1">
        <v>30.0004</v>
      </c>
      <c r="ID324" s="1">
        <v>29.7778</v>
      </c>
      <c r="IE324" s="1">
        <v>29.8688</v>
      </c>
      <c r="IF324" s="1">
        <v>62.2157</v>
      </c>
      <c r="IG324" s="1">
        <v>27.0785</v>
      </c>
      <c r="IH324" s="1">
        <v>80.1563</v>
      </c>
      <c r="II324" s="1">
        <v>28.5466</v>
      </c>
      <c r="IJ324" s="1">
        <v>1578.9</v>
      </c>
      <c r="IK324" s="1">
        <v>25.1235</v>
      </c>
      <c r="IL324" s="1">
        <v>100.743</v>
      </c>
      <c r="IM324" s="1">
        <v>100.478</v>
      </c>
      <c r="IN324" s="1" t="s">
        <v>362</v>
      </c>
    </row>
    <row r="325" ht="15.75" customHeight="1">
      <c r="A325" s="1">
        <v>309.0</v>
      </c>
      <c r="B325" s="1">
        <v>1.6602245761E9</v>
      </c>
      <c r="C325" s="1">
        <v>589.0999999046326</v>
      </c>
      <c r="D325" s="1" t="s">
        <v>953</v>
      </c>
      <c r="E325" s="1" t="s">
        <v>954</v>
      </c>
      <c r="F325" s="1">
        <v>1.0</v>
      </c>
      <c r="G325" s="1" t="s">
        <v>349</v>
      </c>
      <c r="H325" s="1" t="s">
        <v>350</v>
      </c>
      <c r="I325" s="1" t="s">
        <v>351</v>
      </c>
      <c r="J325" s="1" t="s">
        <v>352</v>
      </c>
      <c r="K325" s="1" t="s">
        <v>353</v>
      </c>
      <c r="L325" s="1" t="s">
        <v>354</v>
      </c>
      <c r="M325" s="1" t="s">
        <v>355</v>
      </c>
      <c r="N325" s="1">
        <v>1.660224568599999E9</v>
      </c>
      <c r="O325" s="1">
        <f t="shared" si="1"/>
        <v>0.001716915262</v>
      </c>
      <c r="P325" s="1">
        <f t="shared" si="2"/>
        <v>1.716915262</v>
      </c>
      <c r="Q325" s="1">
        <f t="shared" si="3"/>
        <v>13.04765486</v>
      </c>
      <c r="R325" s="1">
        <f t="shared" si="4"/>
        <v>1455.950667</v>
      </c>
      <c r="S325" s="1">
        <f t="shared" si="5"/>
        <v>1169.394454</v>
      </c>
      <c r="T325" s="1">
        <f t="shared" si="6"/>
        <v>116.4242564</v>
      </c>
      <c r="U325" s="1">
        <f t="shared" si="7"/>
        <v>144.9536323</v>
      </c>
      <c r="V325" s="1">
        <f t="shared" si="8"/>
        <v>0.08664055606</v>
      </c>
      <c r="W325" s="1">
        <f t="shared" si="9"/>
        <v>2.920201692</v>
      </c>
      <c r="X325" s="1">
        <f t="shared" si="10"/>
        <v>0.08523741747</v>
      </c>
      <c r="Y325" s="1">
        <f t="shared" si="11"/>
        <v>0.05339755948</v>
      </c>
      <c r="Z325" s="1">
        <f t="shared" si="12"/>
        <v>321.515273</v>
      </c>
      <c r="AA325" s="1">
        <f t="shared" si="13"/>
        <v>32.45477961</v>
      </c>
      <c r="AB325" s="1">
        <f t="shared" si="14"/>
        <v>31.45262667</v>
      </c>
      <c r="AC325" s="1">
        <f t="shared" si="15"/>
        <v>4.629123352</v>
      </c>
      <c r="AD325" s="1">
        <f t="shared" si="16"/>
        <v>59.7765368</v>
      </c>
      <c r="AE325" s="1">
        <f t="shared" si="17"/>
        <v>2.69751257</v>
      </c>
      <c r="AF325" s="1">
        <f t="shared" si="18"/>
        <v>4.512661178</v>
      </c>
      <c r="AG325" s="1">
        <f t="shared" si="19"/>
        <v>1.931610782</v>
      </c>
      <c r="AH325" s="1">
        <f t="shared" si="20"/>
        <v>-75.71596305</v>
      </c>
      <c r="AI325" s="1">
        <f t="shared" si="21"/>
        <v>-70.4737171</v>
      </c>
      <c r="AJ325" s="1">
        <f t="shared" si="22"/>
        <v>-5.431587436</v>
      </c>
      <c r="AK325" s="1">
        <f t="shared" si="23"/>
        <v>169.8940054</v>
      </c>
      <c r="AL325" s="1">
        <f t="shared" si="24"/>
        <v>44.38140159</v>
      </c>
      <c r="AM325" s="1">
        <f t="shared" si="25"/>
        <v>1.71554689</v>
      </c>
      <c r="AN325" s="1">
        <f t="shared" si="26"/>
        <v>13.04765486</v>
      </c>
      <c r="AO325" s="1">
        <v>1574.847675470438</v>
      </c>
      <c r="AP325" s="1">
        <v>1532.371575757575</v>
      </c>
      <c r="AQ325" s="1">
        <v>5.171327537003374</v>
      </c>
      <c r="AR325" s="1">
        <v>64.96869328460993</v>
      </c>
      <c r="AS325" s="1">
        <f t="shared" si="27"/>
        <v>1.716915262</v>
      </c>
      <c r="AT325" s="1">
        <v>25.14435528168107</v>
      </c>
      <c r="AU325" s="1">
        <v>27.11191454545453</v>
      </c>
      <c r="AV325" s="1">
        <v>0.005463548053129672</v>
      </c>
      <c r="AW325" s="1">
        <v>84.42991726890527</v>
      </c>
      <c r="AX325" s="1">
        <v>0.0</v>
      </c>
      <c r="AY325" s="1">
        <v>0.0</v>
      </c>
      <c r="AZ325" s="1">
        <f t="shared" si="28"/>
        <v>1</v>
      </c>
      <c r="BA325" s="1">
        <f t="shared" si="29"/>
        <v>0</v>
      </c>
      <c r="BB325" s="1">
        <f t="shared" si="30"/>
        <v>51902.81715</v>
      </c>
      <c r="BC325" s="1">
        <f t="shared" si="31"/>
        <v>1999.991333</v>
      </c>
      <c r="BD325" s="1">
        <f t="shared" si="32"/>
        <v>1681.19306</v>
      </c>
      <c r="BE325" s="1">
        <f t="shared" si="33"/>
        <v>0.8406001726</v>
      </c>
      <c r="BF325" s="1">
        <f t="shared" si="34"/>
        <v>0.1607583331</v>
      </c>
      <c r="BG325" s="1">
        <v>6.0</v>
      </c>
      <c r="BH325" s="1">
        <v>0.5</v>
      </c>
      <c r="BI325" s="1" t="s">
        <v>356</v>
      </c>
      <c r="BJ325" s="1">
        <v>2.0</v>
      </c>
      <c r="BK325" s="1" t="b">
        <v>1</v>
      </c>
      <c r="BL325" s="1">
        <v>1.660224568599999E9</v>
      </c>
      <c r="BM325" s="1">
        <v>1455.950666666667</v>
      </c>
      <c r="BN325" s="1">
        <v>1512.188666666667</v>
      </c>
      <c r="BO325" s="1">
        <v>27.09449333333334</v>
      </c>
      <c r="BP325" s="1">
        <v>25.09222</v>
      </c>
      <c r="BQ325" s="1">
        <v>1453.202</v>
      </c>
      <c r="BR325" s="1">
        <v>27.07890666666667</v>
      </c>
      <c r="BS325" s="1">
        <v>500.151</v>
      </c>
      <c r="BT325" s="1">
        <v>99.45932666666666</v>
      </c>
      <c r="BU325" s="1">
        <v>0.1001128333333334</v>
      </c>
      <c r="BV325" s="1">
        <v>31.00498666666666</v>
      </c>
      <c r="BW325" s="1">
        <v>31.45262666666667</v>
      </c>
      <c r="BX325" s="1">
        <v>999.8999999999999</v>
      </c>
      <c r="BY325" s="1">
        <v>0.0</v>
      </c>
      <c r="BZ325" s="1">
        <v>0.0</v>
      </c>
      <c r="CA325" s="1">
        <v>10000.88</v>
      </c>
      <c r="CB325" s="1">
        <v>0.0</v>
      </c>
      <c r="CC325" s="1">
        <v>7.55493</v>
      </c>
      <c r="CD325" s="1">
        <v>-56.23864666666666</v>
      </c>
      <c r="CE325" s="1">
        <v>1496.498</v>
      </c>
      <c r="CF325" s="1">
        <v>1551.111333333334</v>
      </c>
      <c r="CG325" s="1">
        <v>2.002264</v>
      </c>
      <c r="CH325" s="1">
        <v>1512.188666666667</v>
      </c>
      <c r="CI325" s="1">
        <v>25.09222</v>
      </c>
      <c r="CJ325" s="1">
        <v>2.694798666666666</v>
      </c>
      <c r="CK325" s="1">
        <v>2.495655333333333</v>
      </c>
      <c r="CL325" s="1">
        <v>22.25344</v>
      </c>
      <c r="CM325" s="1">
        <v>20.99818</v>
      </c>
      <c r="CN325" s="1">
        <v>1999.991333333333</v>
      </c>
      <c r="CO325" s="1">
        <v>0.9799938000000001</v>
      </c>
      <c r="CP325" s="1">
        <v>0.0200064</v>
      </c>
      <c r="CQ325" s="1">
        <v>0.0</v>
      </c>
      <c r="CR325" s="1">
        <v>2.2988</v>
      </c>
      <c r="CS325" s="1">
        <v>0.0</v>
      </c>
      <c r="CT325" s="1">
        <v>22491.88666666667</v>
      </c>
      <c r="CU325" s="1">
        <v>17412.23333333333</v>
      </c>
      <c r="CV325" s="1">
        <v>40.437</v>
      </c>
      <c r="CW325" s="1">
        <v>41.437</v>
      </c>
      <c r="CX325" s="1">
        <v>40.42046666666667</v>
      </c>
      <c r="CY325" s="1">
        <v>39.937</v>
      </c>
      <c r="CZ325" s="1">
        <v>40.6208</v>
      </c>
      <c r="DA325" s="1">
        <v>1959.98</v>
      </c>
      <c r="DB325" s="1">
        <v>40.01133333333333</v>
      </c>
      <c r="DC325" s="1">
        <v>0.0</v>
      </c>
      <c r="DD325" s="1">
        <v>1.6602245747E9</v>
      </c>
      <c r="DE325" s="1">
        <v>0.0</v>
      </c>
      <c r="DF325" s="1">
        <v>1.660224008E9</v>
      </c>
      <c r="DG325" s="1" t="s">
        <v>357</v>
      </c>
      <c r="DH325" s="1">
        <v>1.660224008E9</v>
      </c>
      <c r="DI325" s="1">
        <v>1.660224007E9</v>
      </c>
      <c r="DJ325" s="1">
        <v>1.0</v>
      </c>
      <c r="DK325" s="1">
        <v>0.091</v>
      </c>
      <c r="DL325" s="1">
        <v>-0.018</v>
      </c>
      <c r="DM325" s="1">
        <v>1.42</v>
      </c>
      <c r="DN325" s="1">
        <v>0.02</v>
      </c>
      <c r="DO325" s="1">
        <v>400.0</v>
      </c>
      <c r="DP325" s="1">
        <v>26.0</v>
      </c>
      <c r="DQ325" s="1">
        <v>0.31</v>
      </c>
      <c r="DR325" s="1">
        <v>0.11</v>
      </c>
      <c r="DS325" s="1">
        <v>13.12681026440599</v>
      </c>
      <c r="DT325" s="1">
        <v>1.414878007581069</v>
      </c>
      <c r="DU325" s="1">
        <v>0.2326686881250998</v>
      </c>
      <c r="DV325" s="1">
        <v>0.0</v>
      </c>
      <c r="DW325" s="1">
        <v>44.25291798652419</v>
      </c>
      <c r="DX325" s="1">
        <v>4.652534431834718</v>
      </c>
      <c r="DY325" s="1">
        <v>0.3480527147657139</v>
      </c>
      <c r="DZ325" s="1">
        <v>0.0</v>
      </c>
      <c r="EA325" s="1">
        <v>-56.09923548387098</v>
      </c>
      <c r="EB325" s="1">
        <v>-5.310067741935319</v>
      </c>
      <c r="EC325" s="1">
        <v>0.4104953856550901</v>
      </c>
      <c r="ED325" s="1">
        <v>0.0</v>
      </c>
      <c r="EE325" s="1">
        <v>1162.856633236604</v>
      </c>
      <c r="EF325" s="1">
        <v>239.3871003432781</v>
      </c>
      <c r="EG325" s="1">
        <v>17.73220639348588</v>
      </c>
      <c r="EH325" s="1">
        <v>0.0</v>
      </c>
      <c r="EI325" s="1">
        <v>2.021111951219512</v>
      </c>
      <c r="EJ325" s="1">
        <v>-0.3490979790940768</v>
      </c>
      <c r="EK325" s="1">
        <v>0.03920497872934448</v>
      </c>
      <c r="EL325" s="1">
        <v>0.0</v>
      </c>
      <c r="EM325" s="1">
        <v>1.932078188863866</v>
      </c>
      <c r="EN325" s="1">
        <v>-0.01575545233295009</v>
      </c>
      <c r="EO325" s="1">
        <v>0.00196793928629201</v>
      </c>
      <c r="EP325" s="1">
        <v>1.0</v>
      </c>
      <c r="EQ325" s="1">
        <v>1.0</v>
      </c>
      <c r="ER325" s="1">
        <v>6.0</v>
      </c>
      <c r="ES325" s="1" t="s">
        <v>406</v>
      </c>
      <c r="ET325" s="1">
        <v>2.94436</v>
      </c>
      <c r="EU325" s="1">
        <v>2.8011</v>
      </c>
      <c r="EV325" s="1">
        <v>0.214238</v>
      </c>
      <c r="EW325" s="1">
        <v>0.219077</v>
      </c>
      <c r="EX325" s="1">
        <v>0.118011</v>
      </c>
      <c r="EY325" s="1">
        <v>0.112038</v>
      </c>
      <c r="EZ325" s="1">
        <v>16155.1</v>
      </c>
      <c r="FA325" s="1">
        <v>16838.0</v>
      </c>
      <c r="FB325" s="1">
        <v>23899.7</v>
      </c>
      <c r="FC325" s="1">
        <v>25082.2</v>
      </c>
      <c r="FD325" s="1">
        <v>33736.2</v>
      </c>
      <c r="FE325" s="1">
        <v>35559.9</v>
      </c>
      <c r="FF325" s="1">
        <v>43560.7</v>
      </c>
      <c r="FG325" s="1">
        <v>46359.6</v>
      </c>
      <c r="FH325" s="1">
        <v>1.98835</v>
      </c>
      <c r="FI325" s="1">
        <v>1.91515</v>
      </c>
      <c r="FJ325" s="1">
        <v>0.131432</v>
      </c>
      <c r="FK325" s="1">
        <v>0.0</v>
      </c>
      <c r="FL325" s="1">
        <v>29.3212</v>
      </c>
      <c r="FM325" s="1">
        <v>999.9</v>
      </c>
      <c r="FN325" s="1">
        <v>69.6</v>
      </c>
      <c r="FO325" s="1">
        <v>31.8</v>
      </c>
      <c r="FP325" s="1">
        <v>33.0402</v>
      </c>
      <c r="FQ325" s="1">
        <v>64.214</v>
      </c>
      <c r="FR325" s="1">
        <v>26.2019</v>
      </c>
      <c r="FS325" s="1">
        <v>1.0</v>
      </c>
      <c r="FT325" s="1">
        <v>0.226773</v>
      </c>
      <c r="FU325" s="1">
        <v>0.465321</v>
      </c>
      <c r="FV325" s="1">
        <v>20.3241</v>
      </c>
      <c r="FW325" s="1">
        <v>5.21235</v>
      </c>
      <c r="FX325" s="1">
        <v>11.9078</v>
      </c>
      <c r="FY325" s="1">
        <v>5.00275</v>
      </c>
      <c r="FZ325" s="1">
        <v>3.28955</v>
      </c>
      <c r="GA325" s="1">
        <v>9999.0</v>
      </c>
      <c r="GB325" s="1">
        <v>9999.0</v>
      </c>
      <c r="GC325" s="1">
        <v>9999.0</v>
      </c>
      <c r="GD325" s="1">
        <v>999.9</v>
      </c>
      <c r="GE325" s="1">
        <v>1.85944</v>
      </c>
      <c r="GF325" s="1">
        <v>1.85439</v>
      </c>
      <c r="GG325" s="1">
        <v>1.8576</v>
      </c>
      <c r="GH325" s="1">
        <v>1.85601</v>
      </c>
      <c r="GI325" s="1">
        <v>1.85485</v>
      </c>
      <c r="GJ325" s="1">
        <v>1.85455</v>
      </c>
      <c r="GK325" s="1">
        <v>1.85306</v>
      </c>
      <c r="GL325" s="1">
        <v>1.85632</v>
      </c>
      <c r="GM325" s="1">
        <v>0.0</v>
      </c>
      <c r="GN325" s="1">
        <v>0.0</v>
      </c>
      <c r="GO325" s="1">
        <v>0.0</v>
      </c>
      <c r="GP325" s="1">
        <v>0.0</v>
      </c>
      <c r="GQ325" s="1" t="s">
        <v>359</v>
      </c>
      <c r="GR325" s="1" t="s">
        <v>360</v>
      </c>
      <c r="GS325" s="1" t="s">
        <v>361</v>
      </c>
      <c r="GT325" s="1" t="s">
        <v>361</v>
      </c>
      <c r="GU325" s="1" t="s">
        <v>361</v>
      </c>
      <c r="GV325" s="1" t="s">
        <v>361</v>
      </c>
      <c r="GW325" s="1">
        <v>0.0</v>
      </c>
      <c r="GX325" s="1">
        <v>100.0</v>
      </c>
      <c r="GY325" s="1">
        <v>100.0</v>
      </c>
      <c r="GZ325" s="1">
        <v>2.78</v>
      </c>
      <c r="HA325" s="1">
        <v>0.0155</v>
      </c>
      <c r="HB325" s="1">
        <v>0.4508132229881339</v>
      </c>
      <c r="HC325" s="1">
        <v>0.002931838302181297</v>
      </c>
      <c r="HD325" s="1">
        <v>-1.375455985948503E-6</v>
      </c>
      <c r="HE325" s="1">
        <v>3.07004744371273E-10</v>
      </c>
      <c r="HF325" s="1">
        <v>-0.06116048014925604</v>
      </c>
      <c r="HG325" s="1">
        <v>0.0100384331276165</v>
      </c>
      <c r="HH325" s="1">
        <v>-3.153267371123071E-4</v>
      </c>
      <c r="HI325" s="1">
        <v>1.819468599177705E-6</v>
      </c>
      <c r="HJ325" s="1">
        <v>1.0</v>
      </c>
      <c r="HK325" s="1">
        <v>2112.0</v>
      </c>
      <c r="HL325" s="1">
        <v>3.0</v>
      </c>
      <c r="HM325" s="1">
        <v>29.0</v>
      </c>
      <c r="HN325" s="1">
        <v>9.5</v>
      </c>
      <c r="HO325" s="1">
        <v>9.5</v>
      </c>
      <c r="HP325" s="1">
        <v>3.1189</v>
      </c>
      <c r="HQ325" s="1">
        <v>2.2522</v>
      </c>
      <c r="HR325" s="1">
        <v>1.4978</v>
      </c>
      <c r="HS325" s="1">
        <v>2.30347</v>
      </c>
      <c r="HT325" s="1">
        <v>1.54785</v>
      </c>
      <c r="HU325" s="1">
        <v>2.44873</v>
      </c>
      <c r="HV325" s="1">
        <v>35.7311</v>
      </c>
      <c r="HW325" s="1">
        <v>15.568</v>
      </c>
      <c r="HX325" s="1">
        <v>18.0</v>
      </c>
      <c r="HY325" s="1">
        <v>500.796</v>
      </c>
      <c r="HZ325" s="1">
        <v>519.521</v>
      </c>
      <c r="IA325" s="1">
        <v>28.5504</v>
      </c>
      <c r="IB325" s="1">
        <v>30.0181</v>
      </c>
      <c r="IC325" s="1">
        <v>30.0004</v>
      </c>
      <c r="ID325" s="1">
        <v>29.7789</v>
      </c>
      <c r="IE325" s="1">
        <v>29.8695</v>
      </c>
      <c r="IF325" s="1">
        <v>62.438</v>
      </c>
      <c r="IG325" s="1">
        <v>27.0785</v>
      </c>
      <c r="IH325" s="1">
        <v>80.1563</v>
      </c>
      <c r="II325" s="1">
        <v>28.5466</v>
      </c>
      <c r="IJ325" s="1">
        <v>1578.9</v>
      </c>
      <c r="IK325" s="1">
        <v>25.1235</v>
      </c>
      <c r="IL325" s="1">
        <v>100.742</v>
      </c>
      <c r="IM325" s="1">
        <v>100.478</v>
      </c>
      <c r="IN325" s="1" t="s">
        <v>362</v>
      </c>
    </row>
    <row r="326" ht="15.75" customHeight="1">
      <c r="A326" s="1">
        <v>310.0</v>
      </c>
      <c r="B326" s="1">
        <v>1.6602245771E9</v>
      </c>
      <c r="C326" s="1">
        <v>590.0999999046326</v>
      </c>
      <c r="D326" s="1" t="s">
        <v>955</v>
      </c>
      <c r="E326" s="1" t="s">
        <v>956</v>
      </c>
      <c r="F326" s="1">
        <v>1.0</v>
      </c>
      <c r="G326" s="1" t="s">
        <v>349</v>
      </c>
      <c r="H326" s="1" t="s">
        <v>350</v>
      </c>
      <c r="I326" s="1" t="s">
        <v>351</v>
      </c>
      <c r="J326" s="1" t="s">
        <v>352</v>
      </c>
      <c r="K326" s="1" t="s">
        <v>353</v>
      </c>
      <c r="L326" s="1" t="s">
        <v>354</v>
      </c>
      <c r="M326" s="1" t="s">
        <v>355</v>
      </c>
      <c r="N326" s="1">
        <v>1.6602245691E9</v>
      </c>
      <c r="O326" s="1">
        <f t="shared" si="1"/>
        <v>0.001707644989</v>
      </c>
      <c r="P326" s="1">
        <f t="shared" si="2"/>
        <v>1.707644989</v>
      </c>
      <c r="Q326" s="1">
        <f t="shared" si="3"/>
        <v>12.97681396</v>
      </c>
      <c r="R326" s="1">
        <f t="shared" si="4"/>
        <v>1458.44625</v>
      </c>
      <c r="S326" s="1">
        <f t="shared" si="5"/>
        <v>1171.813774</v>
      </c>
      <c r="T326" s="1">
        <f t="shared" si="6"/>
        <v>116.6652298</v>
      </c>
      <c r="U326" s="1">
        <f t="shared" si="7"/>
        <v>145.2022247</v>
      </c>
      <c r="V326" s="1">
        <f t="shared" si="8"/>
        <v>0.08616484143</v>
      </c>
      <c r="W326" s="1">
        <f t="shared" si="9"/>
        <v>2.920077563</v>
      </c>
      <c r="X326" s="1">
        <f t="shared" si="10"/>
        <v>0.08477687785</v>
      </c>
      <c r="Y326" s="1">
        <f t="shared" si="11"/>
        <v>0.05310838929</v>
      </c>
      <c r="Z326" s="1">
        <f t="shared" si="12"/>
        <v>321.5170504</v>
      </c>
      <c r="AA326" s="1">
        <f t="shared" si="13"/>
        <v>32.45710973</v>
      </c>
      <c r="AB326" s="1">
        <f t="shared" si="14"/>
        <v>31.453175</v>
      </c>
      <c r="AC326" s="1">
        <f t="shared" si="15"/>
        <v>4.629267601</v>
      </c>
      <c r="AD326" s="1">
        <f t="shared" si="16"/>
        <v>59.78010708</v>
      </c>
      <c r="AE326" s="1">
        <f t="shared" si="17"/>
        <v>2.697650741</v>
      </c>
      <c r="AF326" s="1">
        <f t="shared" si="18"/>
        <v>4.512622799</v>
      </c>
      <c r="AG326" s="1">
        <f t="shared" si="19"/>
        <v>1.93161686</v>
      </c>
      <c r="AH326" s="1">
        <f t="shared" si="20"/>
        <v>-75.30714403</v>
      </c>
      <c r="AI326" s="1">
        <f t="shared" si="21"/>
        <v>-70.58052694</v>
      </c>
      <c r="AJ326" s="1">
        <f t="shared" si="22"/>
        <v>-5.440061498</v>
      </c>
      <c r="AK326" s="1">
        <f t="shared" si="23"/>
        <v>170.1893179</v>
      </c>
      <c r="AL326" s="1">
        <f t="shared" si="24"/>
        <v>44.40570662</v>
      </c>
      <c r="AM326" s="1">
        <f t="shared" si="25"/>
        <v>1.713176108</v>
      </c>
      <c r="AN326" s="1">
        <f t="shared" si="26"/>
        <v>12.97681396</v>
      </c>
      <c r="AO326" s="1">
        <v>1580.038846295432</v>
      </c>
      <c r="AP326" s="1">
        <v>1537.587393939393</v>
      </c>
      <c r="AQ326" s="1">
        <v>5.183455067350477</v>
      </c>
      <c r="AR326" s="1">
        <v>64.96869328460993</v>
      </c>
      <c r="AS326" s="1">
        <f t="shared" si="27"/>
        <v>1.707644989</v>
      </c>
      <c r="AT326" s="1">
        <v>25.14899129037885</v>
      </c>
      <c r="AU326" s="1">
        <v>27.1164103030303</v>
      </c>
      <c r="AV326" s="1">
        <v>0.003856905791392162</v>
      </c>
      <c r="AW326" s="1">
        <v>84.42991726890527</v>
      </c>
      <c r="AX326" s="1">
        <v>0.0</v>
      </c>
      <c r="AY326" s="1">
        <v>0.0</v>
      </c>
      <c r="AZ326" s="1">
        <f t="shared" si="28"/>
        <v>1</v>
      </c>
      <c r="BA326" s="1">
        <f t="shared" si="29"/>
        <v>0</v>
      </c>
      <c r="BB326" s="1">
        <f t="shared" si="30"/>
        <v>51899.31625</v>
      </c>
      <c r="BC326" s="1">
        <f t="shared" si="31"/>
        <v>2000.0025</v>
      </c>
      <c r="BD326" s="1">
        <f t="shared" si="32"/>
        <v>1681.202438</v>
      </c>
      <c r="BE326" s="1">
        <f t="shared" si="33"/>
        <v>0.840600168</v>
      </c>
      <c r="BF326" s="1">
        <f t="shared" si="34"/>
        <v>0.1607583242</v>
      </c>
      <c r="BG326" s="1">
        <v>6.0</v>
      </c>
      <c r="BH326" s="1">
        <v>0.5</v>
      </c>
      <c r="BI326" s="1" t="s">
        <v>356</v>
      </c>
      <c r="BJ326" s="1">
        <v>2.0</v>
      </c>
      <c r="BK326" s="1" t="b">
        <v>1</v>
      </c>
      <c r="BL326" s="1">
        <v>1.6602245691E9</v>
      </c>
      <c r="BM326" s="1">
        <v>1458.44625</v>
      </c>
      <c r="BN326" s="1">
        <v>1514.715</v>
      </c>
      <c r="BO326" s="1">
        <v>27.09585625</v>
      </c>
      <c r="BP326" s="1">
        <v>25.09633125</v>
      </c>
      <c r="BQ326" s="1">
        <v>1455.695625</v>
      </c>
      <c r="BR326" s="1">
        <v>27.080275</v>
      </c>
      <c r="BS326" s="1">
        <v>500.145625</v>
      </c>
      <c r="BT326" s="1">
        <v>99.459425</v>
      </c>
      <c r="BU326" s="1">
        <v>0.10010603125</v>
      </c>
      <c r="BV326" s="1">
        <v>31.0048375</v>
      </c>
      <c r="BW326" s="1">
        <v>31.453175</v>
      </c>
      <c r="BX326" s="1">
        <v>999.9</v>
      </c>
      <c r="BY326" s="1">
        <v>0.0</v>
      </c>
      <c r="BZ326" s="1">
        <v>0.0</v>
      </c>
      <c r="CA326" s="1">
        <v>10000.16125</v>
      </c>
      <c r="CB326" s="1">
        <v>0.0</v>
      </c>
      <c r="CC326" s="1">
        <v>7.55493</v>
      </c>
      <c r="CD326" s="1">
        <v>-56.26922500000001</v>
      </c>
      <c r="CE326" s="1">
        <v>1499.065625</v>
      </c>
      <c r="CF326" s="1">
        <v>1553.709375</v>
      </c>
      <c r="CG326" s="1">
        <v>1.999515625</v>
      </c>
      <c r="CH326" s="1">
        <v>1514.715</v>
      </c>
      <c r="CI326" s="1">
        <v>25.09633125</v>
      </c>
      <c r="CJ326" s="1">
        <v>2.694936875</v>
      </c>
      <c r="CK326" s="1">
        <v>2.49606625</v>
      </c>
      <c r="CL326" s="1">
        <v>22.25428125</v>
      </c>
      <c r="CM326" s="1">
        <v>21.00085625</v>
      </c>
      <c r="CN326" s="1">
        <v>2000.0025</v>
      </c>
      <c r="CO326" s="1">
        <v>0.9799939375</v>
      </c>
      <c r="CP326" s="1">
        <v>0.0200062625</v>
      </c>
      <c r="CQ326" s="1">
        <v>0.0</v>
      </c>
      <c r="CR326" s="1">
        <v>2.3639375</v>
      </c>
      <c r="CS326" s="1">
        <v>0.0</v>
      </c>
      <c r="CT326" s="1">
        <v>22491.70625</v>
      </c>
      <c r="CU326" s="1">
        <v>17412.33125</v>
      </c>
      <c r="CV326" s="1">
        <v>40.437</v>
      </c>
      <c r="CW326" s="1">
        <v>41.437</v>
      </c>
      <c r="CX326" s="1">
        <v>40.42149999999999</v>
      </c>
      <c r="CY326" s="1">
        <v>39.937</v>
      </c>
      <c r="CZ326" s="1">
        <v>40.6210625</v>
      </c>
      <c r="DA326" s="1">
        <v>1959.99125</v>
      </c>
      <c r="DB326" s="1">
        <v>40.01125</v>
      </c>
      <c r="DC326" s="1">
        <v>0.0</v>
      </c>
      <c r="DD326" s="1">
        <v>1.6602245759E9</v>
      </c>
      <c r="DE326" s="1">
        <v>0.0</v>
      </c>
      <c r="DF326" s="1">
        <v>1.660224008E9</v>
      </c>
      <c r="DG326" s="1" t="s">
        <v>357</v>
      </c>
      <c r="DH326" s="1">
        <v>1.660224008E9</v>
      </c>
      <c r="DI326" s="1">
        <v>1.660224007E9</v>
      </c>
      <c r="DJ326" s="1">
        <v>1.0</v>
      </c>
      <c r="DK326" s="1">
        <v>0.091</v>
      </c>
      <c r="DL326" s="1">
        <v>-0.018</v>
      </c>
      <c r="DM326" s="1">
        <v>1.42</v>
      </c>
      <c r="DN326" s="1">
        <v>0.02</v>
      </c>
      <c r="DO326" s="1">
        <v>400.0</v>
      </c>
      <c r="DP326" s="1">
        <v>26.0</v>
      </c>
      <c r="DQ326" s="1">
        <v>0.31</v>
      </c>
      <c r="DR326" s="1">
        <v>0.11</v>
      </c>
      <c r="DS326" s="1">
        <v>13.16572603924801</v>
      </c>
      <c r="DT326" s="1">
        <v>0.1747127069249606</v>
      </c>
      <c r="DU326" s="1">
        <v>0.1984303663670234</v>
      </c>
      <c r="DV326" s="1">
        <v>1.0</v>
      </c>
      <c r="DW326" s="1">
        <v>44.34160436619738</v>
      </c>
      <c r="DX326" s="1">
        <v>4.151540200256718</v>
      </c>
      <c r="DY326" s="1">
        <v>0.3228805870560955</v>
      </c>
      <c r="DZ326" s="1">
        <v>0.0</v>
      </c>
      <c r="EA326" s="1">
        <v>-56.25369666666667</v>
      </c>
      <c r="EB326" s="1">
        <v>-4.466474749721796</v>
      </c>
      <c r="EC326" s="1">
        <v>0.3361457783792959</v>
      </c>
      <c r="ED326" s="1">
        <v>0.0</v>
      </c>
      <c r="EE326" s="1">
        <v>1168.039984434037</v>
      </c>
      <c r="EF326" s="1">
        <v>251.53517170206</v>
      </c>
      <c r="EG326" s="1">
        <v>19.18237786636946</v>
      </c>
      <c r="EH326" s="1">
        <v>0.0</v>
      </c>
      <c r="EI326" s="1">
        <v>2.0128155</v>
      </c>
      <c r="EJ326" s="1">
        <v>-0.3854222138836798</v>
      </c>
      <c r="EK326" s="1">
        <v>0.04105469656141671</v>
      </c>
      <c r="EL326" s="1">
        <v>0.0</v>
      </c>
      <c r="EM326" s="1">
        <v>1.931737379124301</v>
      </c>
      <c r="EN326" s="1">
        <v>-0.01667259831214766</v>
      </c>
      <c r="EO326" s="1">
        <v>0.002018851485874272</v>
      </c>
      <c r="EP326" s="1">
        <v>1.0</v>
      </c>
      <c r="EQ326" s="1">
        <v>2.0</v>
      </c>
      <c r="ER326" s="1">
        <v>6.0</v>
      </c>
      <c r="ES326" s="1" t="s">
        <v>393</v>
      </c>
      <c r="ET326" s="1">
        <v>2.94453</v>
      </c>
      <c r="EU326" s="1">
        <v>2.8011</v>
      </c>
      <c r="EV326" s="1">
        <v>0.214666</v>
      </c>
      <c r="EW326" s="1">
        <v>0.219497</v>
      </c>
      <c r="EX326" s="1">
        <v>0.118024</v>
      </c>
      <c r="EY326" s="1">
        <v>0.112048</v>
      </c>
      <c r="EZ326" s="1">
        <v>16146.3</v>
      </c>
      <c r="FA326" s="1">
        <v>16828.9</v>
      </c>
      <c r="FB326" s="1">
        <v>23899.6</v>
      </c>
      <c r="FC326" s="1">
        <v>25082.2</v>
      </c>
      <c r="FD326" s="1">
        <v>33735.6</v>
      </c>
      <c r="FE326" s="1">
        <v>35559.6</v>
      </c>
      <c r="FF326" s="1">
        <v>43560.5</v>
      </c>
      <c r="FG326" s="1">
        <v>46359.8</v>
      </c>
      <c r="FH326" s="1">
        <v>1.98838</v>
      </c>
      <c r="FI326" s="1">
        <v>1.91523</v>
      </c>
      <c r="FJ326" s="1">
        <v>0.131577</v>
      </c>
      <c r="FK326" s="1">
        <v>0.0</v>
      </c>
      <c r="FL326" s="1">
        <v>29.3217</v>
      </c>
      <c r="FM326" s="1">
        <v>999.9</v>
      </c>
      <c r="FN326" s="1">
        <v>69.6</v>
      </c>
      <c r="FO326" s="1">
        <v>31.8</v>
      </c>
      <c r="FP326" s="1">
        <v>33.0369</v>
      </c>
      <c r="FQ326" s="1">
        <v>64.144</v>
      </c>
      <c r="FR326" s="1">
        <v>25.8814</v>
      </c>
      <c r="FS326" s="1">
        <v>1.0</v>
      </c>
      <c r="FT326" s="1">
        <v>0.226794</v>
      </c>
      <c r="FU326" s="1">
        <v>0.46558</v>
      </c>
      <c r="FV326" s="1">
        <v>20.3241</v>
      </c>
      <c r="FW326" s="1">
        <v>5.2128</v>
      </c>
      <c r="FX326" s="1">
        <v>11.9078</v>
      </c>
      <c r="FY326" s="1">
        <v>5.00285</v>
      </c>
      <c r="FZ326" s="1">
        <v>3.28955</v>
      </c>
      <c r="GA326" s="1">
        <v>9999.0</v>
      </c>
      <c r="GB326" s="1">
        <v>9999.0</v>
      </c>
      <c r="GC326" s="1">
        <v>9999.0</v>
      </c>
      <c r="GD326" s="1">
        <v>999.9</v>
      </c>
      <c r="GE326" s="1">
        <v>1.85945</v>
      </c>
      <c r="GF326" s="1">
        <v>1.8544</v>
      </c>
      <c r="GG326" s="1">
        <v>1.8576</v>
      </c>
      <c r="GH326" s="1">
        <v>1.85603</v>
      </c>
      <c r="GI326" s="1">
        <v>1.85486</v>
      </c>
      <c r="GJ326" s="1">
        <v>1.85455</v>
      </c>
      <c r="GK326" s="1">
        <v>1.85308</v>
      </c>
      <c r="GL326" s="1">
        <v>1.85634</v>
      </c>
      <c r="GM326" s="1">
        <v>0.0</v>
      </c>
      <c r="GN326" s="1">
        <v>0.0</v>
      </c>
      <c r="GO326" s="1">
        <v>0.0</v>
      </c>
      <c r="GP326" s="1">
        <v>0.0</v>
      </c>
      <c r="GQ326" s="1" t="s">
        <v>359</v>
      </c>
      <c r="GR326" s="1" t="s">
        <v>360</v>
      </c>
      <c r="GS326" s="1" t="s">
        <v>361</v>
      </c>
      <c r="GT326" s="1" t="s">
        <v>361</v>
      </c>
      <c r="GU326" s="1" t="s">
        <v>361</v>
      </c>
      <c r="GV326" s="1" t="s">
        <v>361</v>
      </c>
      <c r="GW326" s="1">
        <v>0.0</v>
      </c>
      <c r="GX326" s="1">
        <v>100.0</v>
      </c>
      <c r="GY326" s="1">
        <v>100.0</v>
      </c>
      <c r="GZ326" s="1">
        <v>2.78</v>
      </c>
      <c r="HA326" s="1">
        <v>0.0155</v>
      </c>
      <c r="HB326" s="1">
        <v>0.4508132229881339</v>
      </c>
      <c r="HC326" s="1">
        <v>0.002931838302181297</v>
      </c>
      <c r="HD326" s="1">
        <v>-1.375455985948503E-6</v>
      </c>
      <c r="HE326" s="1">
        <v>3.07004744371273E-10</v>
      </c>
      <c r="HF326" s="1">
        <v>-0.06116048014925604</v>
      </c>
      <c r="HG326" s="1">
        <v>0.0100384331276165</v>
      </c>
      <c r="HH326" s="1">
        <v>-3.153267371123071E-4</v>
      </c>
      <c r="HI326" s="1">
        <v>1.819468599177705E-6</v>
      </c>
      <c r="HJ326" s="1">
        <v>1.0</v>
      </c>
      <c r="HK326" s="1">
        <v>2112.0</v>
      </c>
      <c r="HL326" s="1">
        <v>3.0</v>
      </c>
      <c r="HM326" s="1">
        <v>29.0</v>
      </c>
      <c r="HN326" s="1">
        <v>9.5</v>
      </c>
      <c r="HO326" s="1">
        <v>9.5</v>
      </c>
      <c r="HP326" s="1">
        <v>3.12378</v>
      </c>
      <c r="HQ326" s="1">
        <v>2.26929</v>
      </c>
      <c r="HR326" s="1">
        <v>1.4978</v>
      </c>
      <c r="HS326" s="1">
        <v>2.30347</v>
      </c>
      <c r="HT326" s="1">
        <v>1.54785</v>
      </c>
      <c r="HU326" s="1">
        <v>2.36328</v>
      </c>
      <c r="HV326" s="1">
        <v>35.7311</v>
      </c>
      <c r="HW326" s="1">
        <v>15.5592</v>
      </c>
      <c r="HX326" s="1">
        <v>18.0</v>
      </c>
      <c r="HY326" s="1">
        <v>500.818</v>
      </c>
      <c r="HZ326" s="1">
        <v>519.577</v>
      </c>
      <c r="IA326" s="1">
        <v>28.5493</v>
      </c>
      <c r="IB326" s="1">
        <v>30.0186</v>
      </c>
      <c r="IC326" s="1">
        <v>30.0004</v>
      </c>
      <c r="ID326" s="1">
        <v>29.7797</v>
      </c>
      <c r="IE326" s="1">
        <v>29.8701</v>
      </c>
      <c r="IF326" s="1">
        <v>62.5418</v>
      </c>
      <c r="IG326" s="1">
        <v>27.0785</v>
      </c>
      <c r="IH326" s="1">
        <v>80.1563</v>
      </c>
      <c r="II326" s="1">
        <v>28.5466</v>
      </c>
      <c r="IJ326" s="1">
        <v>1588.95</v>
      </c>
      <c r="IK326" s="1">
        <v>25.1235</v>
      </c>
      <c r="IL326" s="1">
        <v>100.742</v>
      </c>
      <c r="IM326" s="1">
        <v>100.478</v>
      </c>
      <c r="IN326" s="1" t="s">
        <v>362</v>
      </c>
    </row>
    <row r="327" ht="15.75" customHeight="1">
      <c r="A327" s="1">
        <v>311.0</v>
      </c>
      <c r="B327" s="1">
        <v>1.6602245781E9</v>
      </c>
      <c r="C327" s="1">
        <v>591.0999999046326</v>
      </c>
      <c r="D327" s="1" t="s">
        <v>957</v>
      </c>
      <c r="E327" s="1" t="s">
        <v>958</v>
      </c>
      <c r="F327" s="1">
        <v>1.0</v>
      </c>
      <c r="G327" s="1" t="s">
        <v>349</v>
      </c>
      <c r="H327" s="1" t="s">
        <v>350</v>
      </c>
      <c r="I327" s="1" t="s">
        <v>351</v>
      </c>
      <c r="J327" s="1" t="s">
        <v>352</v>
      </c>
      <c r="K327" s="1" t="s">
        <v>353</v>
      </c>
      <c r="L327" s="1" t="s">
        <v>354</v>
      </c>
      <c r="M327" s="1" t="s">
        <v>355</v>
      </c>
      <c r="N327" s="1">
        <v>1.660224570599999E9</v>
      </c>
      <c r="O327" s="1">
        <f t="shared" si="1"/>
        <v>0.001701938025</v>
      </c>
      <c r="P327" s="1">
        <f t="shared" si="2"/>
        <v>1.701938025</v>
      </c>
      <c r="Q327" s="1">
        <f t="shared" si="3"/>
        <v>13.0357274</v>
      </c>
      <c r="R327" s="1">
        <f t="shared" si="4"/>
        <v>1465.898667</v>
      </c>
      <c r="S327" s="1">
        <f t="shared" si="5"/>
        <v>1177.154155</v>
      </c>
      <c r="T327" s="1">
        <f t="shared" si="6"/>
        <v>117.1969387</v>
      </c>
      <c r="U327" s="1">
        <f t="shared" si="7"/>
        <v>145.9442126</v>
      </c>
      <c r="V327" s="1">
        <f t="shared" si="8"/>
        <v>0.08588084269</v>
      </c>
      <c r="W327" s="1">
        <f t="shared" si="9"/>
        <v>2.919729574</v>
      </c>
      <c r="X327" s="1">
        <f t="shared" si="10"/>
        <v>0.08450177304</v>
      </c>
      <c r="Y327" s="1">
        <f t="shared" si="11"/>
        <v>0.05293566741</v>
      </c>
      <c r="Z327" s="1">
        <f t="shared" si="12"/>
        <v>321.5123616</v>
      </c>
      <c r="AA327" s="1">
        <f t="shared" si="13"/>
        <v>32.45859678</v>
      </c>
      <c r="AB327" s="1">
        <f t="shared" si="14"/>
        <v>31.45324667</v>
      </c>
      <c r="AC327" s="1">
        <f t="shared" si="15"/>
        <v>4.629286455</v>
      </c>
      <c r="AD327" s="1">
        <f t="shared" si="16"/>
        <v>59.78517683</v>
      </c>
      <c r="AE327" s="1">
        <f t="shared" si="17"/>
        <v>2.697859395</v>
      </c>
      <c r="AF327" s="1">
        <f t="shared" si="18"/>
        <v>4.512589137</v>
      </c>
      <c r="AG327" s="1">
        <f t="shared" si="19"/>
        <v>1.93142706</v>
      </c>
      <c r="AH327" s="1">
        <f t="shared" si="20"/>
        <v>-75.05546691</v>
      </c>
      <c r="AI327" s="1">
        <f t="shared" si="21"/>
        <v>-70.603991</v>
      </c>
      <c r="AJ327" s="1">
        <f t="shared" si="22"/>
        <v>-5.442517018</v>
      </c>
      <c r="AK327" s="1">
        <f t="shared" si="23"/>
        <v>170.4103867</v>
      </c>
      <c r="AL327" s="1">
        <f t="shared" si="24"/>
        <v>44.48790622</v>
      </c>
      <c r="AM327" s="1">
        <f t="shared" si="25"/>
        <v>1.705783184</v>
      </c>
      <c r="AN327" s="1">
        <f t="shared" si="26"/>
        <v>13.0357274</v>
      </c>
      <c r="AO327" s="1">
        <v>1585.289926242411</v>
      </c>
      <c r="AP327" s="1">
        <v>1542.758606060605</v>
      </c>
      <c r="AQ327" s="1">
        <v>5.184910145795694</v>
      </c>
      <c r="AR327" s="1">
        <v>64.96869328460993</v>
      </c>
      <c r="AS327" s="1">
        <f t="shared" si="27"/>
        <v>1.701938025</v>
      </c>
      <c r="AT327" s="1">
        <v>25.15204607250751</v>
      </c>
      <c r="AU327" s="1">
        <v>27.12010969696969</v>
      </c>
      <c r="AV327" s="1">
        <v>0.002753695314279729</v>
      </c>
      <c r="AW327" s="1">
        <v>84.42991726890527</v>
      </c>
      <c r="AX327" s="1">
        <v>0.0</v>
      </c>
      <c r="AY327" s="1">
        <v>0.0</v>
      </c>
      <c r="AZ327" s="1">
        <f t="shared" si="28"/>
        <v>1</v>
      </c>
      <c r="BA327" s="1">
        <f t="shared" si="29"/>
        <v>0</v>
      </c>
      <c r="BB327" s="1">
        <f t="shared" si="30"/>
        <v>51889.44802</v>
      </c>
      <c r="BC327" s="1">
        <f t="shared" si="31"/>
        <v>1999.973333</v>
      </c>
      <c r="BD327" s="1">
        <f t="shared" si="32"/>
        <v>1681.17792</v>
      </c>
      <c r="BE327" s="1">
        <f t="shared" si="33"/>
        <v>0.840600168</v>
      </c>
      <c r="BF327" s="1">
        <f t="shared" si="34"/>
        <v>0.1607583242</v>
      </c>
      <c r="BG327" s="1">
        <v>6.0</v>
      </c>
      <c r="BH327" s="1">
        <v>0.5</v>
      </c>
      <c r="BI327" s="1" t="s">
        <v>356</v>
      </c>
      <c r="BJ327" s="1">
        <v>2.0</v>
      </c>
      <c r="BK327" s="1" t="b">
        <v>1</v>
      </c>
      <c r="BL327" s="1">
        <v>1.660224570599999E9</v>
      </c>
      <c r="BM327" s="1">
        <v>1465.898666666667</v>
      </c>
      <c r="BN327" s="1">
        <v>1522.268</v>
      </c>
      <c r="BO327" s="1">
        <v>27.09794666666668</v>
      </c>
      <c r="BP327" s="1">
        <v>25.10706666666666</v>
      </c>
      <c r="BQ327" s="1">
        <v>1463.141333333333</v>
      </c>
      <c r="BR327" s="1">
        <v>27.08237333333333</v>
      </c>
      <c r="BS327" s="1">
        <v>500.1486666666667</v>
      </c>
      <c r="BT327" s="1">
        <v>99.45946</v>
      </c>
      <c r="BU327" s="1">
        <v>0.1000907</v>
      </c>
      <c r="BV327" s="1">
        <v>31.00470666666667</v>
      </c>
      <c r="BW327" s="1">
        <v>31.45324666666667</v>
      </c>
      <c r="BX327" s="1">
        <v>999.8999999999999</v>
      </c>
      <c r="BY327" s="1">
        <v>0.0</v>
      </c>
      <c r="BZ327" s="1">
        <v>0.0</v>
      </c>
      <c r="CA327" s="1">
        <v>9998.170666666667</v>
      </c>
      <c r="CB327" s="1">
        <v>0.0</v>
      </c>
      <c r="CC327" s="1">
        <v>7.55493</v>
      </c>
      <c r="CD327" s="1">
        <v>-56.36974666666666</v>
      </c>
      <c r="CE327" s="1">
        <v>1506.728666666666</v>
      </c>
      <c r="CF327" s="1">
        <v>1561.473333333334</v>
      </c>
      <c r="CG327" s="1">
        <v>1.990864000000001</v>
      </c>
      <c r="CH327" s="1">
        <v>1522.268</v>
      </c>
      <c r="CI327" s="1">
        <v>25.10706666666666</v>
      </c>
      <c r="CJ327" s="1">
        <v>2.695145333333334</v>
      </c>
      <c r="CK327" s="1">
        <v>2.497135333333333</v>
      </c>
      <c r="CL327" s="1">
        <v>22.25554666666667</v>
      </c>
      <c r="CM327" s="1">
        <v>21.00782</v>
      </c>
      <c r="CN327" s="1">
        <v>1999.973333333334</v>
      </c>
      <c r="CO327" s="1">
        <v>0.9799938000000001</v>
      </c>
      <c r="CP327" s="1">
        <v>0.0200064</v>
      </c>
      <c r="CQ327" s="1">
        <v>0.0</v>
      </c>
      <c r="CR327" s="1">
        <v>2.349666666666666</v>
      </c>
      <c r="CS327" s="1">
        <v>0.0</v>
      </c>
      <c r="CT327" s="1">
        <v>22490.20666666667</v>
      </c>
      <c r="CU327" s="1">
        <v>17412.08</v>
      </c>
      <c r="CV327" s="1">
        <v>40.437</v>
      </c>
      <c r="CW327" s="1">
        <v>41.437</v>
      </c>
      <c r="CX327" s="1">
        <v>40.42873333333333</v>
      </c>
      <c r="CY327" s="1">
        <v>39.937</v>
      </c>
      <c r="CZ327" s="1">
        <v>40.6208</v>
      </c>
      <c r="DA327" s="1">
        <v>1959.962666666667</v>
      </c>
      <c r="DB327" s="1">
        <v>40.01066666666667</v>
      </c>
      <c r="DC327" s="1">
        <v>0.0</v>
      </c>
      <c r="DD327" s="1">
        <v>1.6602245771E9</v>
      </c>
      <c r="DE327" s="1">
        <v>0.0</v>
      </c>
      <c r="DF327" s="1">
        <v>1.660224008E9</v>
      </c>
      <c r="DG327" s="1" t="s">
        <v>357</v>
      </c>
      <c r="DH327" s="1">
        <v>1.660224008E9</v>
      </c>
      <c r="DI327" s="1">
        <v>1.660224007E9</v>
      </c>
      <c r="DJ327" s="1">
        <v>1.0</v>
      </c>
      <c r="DK327" s="1">
        <v>0.091</v>
      </c>
      <c r="DL327" s="1">
        <v>-0.018</v>
      </c>
      <c r="DM327" s="1">
        <v>1.42</v>
      </c>
      <c r="DN327" s="1">
        <v>0.02</v>
      </c>
      <c r="DO327" s="1">
        <v>400.0</v>
      </c>
      <c r="DP327" s="1">
        <v>26.0</v>
      </c>
      <c r="DQ327" s="1">
        <v>0.31</v>
      </c>
      <c r="DR327" s="1">
        <v>0.11</v>
      </c>
      <c r="DS327" s="1">
        <v>13.16032142193104</v>
      </c>
      <c r="DT327" s="1">
        <v>-0.2779364781562829</v>
      </c>
      <c r="DU327" s="1">
        <v>0.197330371872378</v>
      </c>
      <c r="DV327" s="1">
        <v>1.0</v>
      </c>
      <c r="DW327" s="1">
        <v>44.4061826955535</v>
      </c>
      <c r="DX327" s="1">
        <v>3.763001862410812</v>
      </c>
      <c r="DY327" s="1">
        <v>0.2956212434340931</v>
      </c>
      <c r="DZ327" s="1">
        <v>0.0</v>
      </c>
      <c r="EA327" s="1">
        <v>-56.32132333333334</v>
      </c>
      <c r="EB327" s="1">
        <v>-4.176296329254698</v>
      </c>
      <c r="EC327" s="1">
        <v>0.3175163614506961</v>
      </c>
      <c r="ED327" s="1">
        <v>0.0</v>
      </c>
      <c r="EE327" s="1">
        <v>1172.369251901241</v>
      </c>
      <c r="EF327" s="1">
        <v>262.7244790252052</v>
      </c>
      <c r="EG327" s="1">
        <v>20.0045652971562</v>
      </c>
      <c r="EH327" s="1">
        <v>0.0</v>
      </c>
      <c r="EI327" s="1">
        <v>2.00813175</v>
      </c>
      <c r="EJ327" s="1">
        <v>-0.3945830769230809</v>
      </c>
      <c r="EK327" s="1">
        <v>0.04163208875900296</v>
      </c>
      <c r="EL327" s="1">
        <v>0.0</v>
      </c>
      <c r="EM327" s="1">
        <v>1.931584436210007</v>
      </c>
      <c r="EN327" s="1">
        <v>-0.01372250396008886</v>
      </c>
      <c r="EO327" s="1">
        <v>0.001944337493746793</v>
      </c>
      <c r="EP327" s="1">
        <v>1.0</v>
      </c>
      <c r="EQ327" s="1">
        <v>2.0</v>
      </c>
      <c r="ER327" s="1">
        <v>6.0</v>
      </c>
      <c r="ES327" s="1" t="s">
        <v>393</v>
      </c>
      <c r="ET327" s="1">
        <v>2.94463</v>
      </c>
      <c r="EU327" s="1">
        <v>2.80117</v>
      </c>
      <c r="EV327" s="1">
        <v>0.215094</v>
      </c>
      <c r="EW327" s="1">
        <v>0.219916</v>
      </c>
      <c r="EX327" s="1">
        <v>0.118034</v>
      </c>
      <c r="EY327" s="1">
        <v>0.112052</v>
      </c>
      <c r="EZ327" s="1">
        <v>16137.4</v>
      </c>
      <c r="FA327" s="1">
        <v>16819.9</v>
      </c>
      <c r="FB327" s="1">
        <v>23899.6</v>
      </c>
      <c r="FC327" s="1">
        <v>25082.2</v>
      </c>
      <c r="FD327" s="1">
        <v>33735.1</v>
      </c>
      <c r="FE327" s="1">
        <v>35559.5</v>
      </c>
      <c r="FF327" s="1">
        <v>43560.3</v>
      </c>
      <c r="FG327" s="1">
        <v>46359.9</v>
      </c>
      <c r="FH327" s="1">
        <v>1.98838</v>
      </c>
      <c r="FI327" s="1">
        <v>1.91527</v>
      </c>
      <c r="FJ327" s="1">
        <v>0.13129</v>
      </c>
      <c r="FK327" s="1">
        <v>0.0</v>
      </c>
      <c r="FL327" s="1">
        <v>29.3225</v>
      </c>
      <c r="FM327" s="1">
        <v>999.9</v>
      </c>
      <c r="FN327" s="1">
        <v>69.6</v>
      </c>
      <c r="FO327" s="1">
        <v>31.8</v>
      </c>
      <c r="FP327" s="1">
        <v>33.0359</v>
      </c>
      <c r="FQ327" s="1">
        <v>64.194</v>
      </c>
      <c r="FR327" s="1">
        <v>25.601</v>
      </c>
      <c r="FS327" s="1">
        <v>1.0</v>
      </c>
      <c r="FT327" s="1">
        <v>0.227005</v>
      </c>
      <c r="FU327" s="1">
        <v>0.466021</v>
      </c>
      <c r="FV327" s="1">
        <v>20.324</v>
      </c>
      <c r="FW327" s="1">
        <v>5.2125</v>
      </c>
      <c r="FX327" s="1">
        <v>11.9074</v>
      </c>
      <c r="FY327" s="1">
        <v>5.0028</v>
      </c>
      <c r="FZ327" s="1">
        <v>3.28955</v>
      </c>
      <c r="GA327" s="1">
        <v>9999.0</v>
      </c>
      <c r="GB327" s="1">
        <v>9999.0</v>
      </c>
      <c r="GC327" s="1">
        <v>9999.0</v>
      </c>
      <c r="GD327" s="1">
        <v>999.9</v>
      </c>
      <c r="GE327" s="1">
        <v>1.85945</v>
      </c>
      <c r="GF327" s="1">
        <v>1.8544</v>
      </c>
      <c r="GG327" s="1">
        <v>1.8576</v>
      </c>
      <c r="GH327" s="1">
        <v>1.85605</v>
      </c>
      <c r="GI327" s="1">
        <v>1.85486</v>
      </c>
      <c r="GJ327" s="1">
        <v>1.85456</v>
      </c>
      <c r="GK327" s="1">
        <v>1.8531</v>
      </c>
      <c r="GL327" s="1">
        <v>1.85635</v>
      </c>
      <c r="GM327" s="1">
        <v>0.0</v>
      </c>
      <c r="GN327" s="1">
        <v>0.0</v>
      </c>
      <c r="GO327" s="1">
        <v>0.0</v>
      </c>
      <c r="GP327" s="1">
        <v>0.0</v>
      </c>
      <c r="GQ327" s="1" t="s">
        <v>359</v>
      </c>
      <c r="GR327" s="1" t="s">
        <v>360</v>
      </c>
      <c r="GS327" s="1" t="s">
        <v>361</v>
      </c>
      <c r="GT327" s="1" t="s">
        <v>361</v>
      </c>
      <c r="GU327" s="1" t="s">
        <v>361</v>
      </c>
      <c r="GV327" s="1" t="s">
        <v>361</v>
      </c>
      <c r="GW327" s="1">
        <v>0.0</v>
      </c>
      <c r="GX327" s="1">
        <v>100.0</v>
      </c>
      <c r="GY327" s="1">
        <v>100.0</v>
      </c>
      <c r="GZ327" s="1">
        <v>2.79</v>
      </c>
      <c r="HA327" s="1">
        <v>0.0155</v>
      </c>
      <c r="HB327" s="1">
        <v>0.4508132229881339</v>
      </c>
      <c r="HC327" s="1">
        <v>0.002931838302181297</v>
      </c>
      <c r="HD327" s="1">
        <v>-1.375455985948503E-6</v>
      </c>
      <c r="HE327" s="1">
        <v>3.07004744371273E-10</v>
      </c>
      <c r="HF327" s="1">
        <v>-0.06116048014925604</v>
      </c>
      <c r="HG327" s="1">
        <v>0.0100384331276165</v>
      </c>
      <c r="HH327" s="1">
        <v>-3.153267371123071E-4</v>
      </c>
      <c r="HI327" s="1">
        <v>1.819468599177705E-6</v>
      </c>
      <c r="HJ327" s="1">
        <v>1.0</v>
      </c>
      <c r="HK327" s="1">
        <v>2112.0</v>
      </c>
      <c r="HL327" s="1">
        <v>3.0</v>
      </c>
      <c r="HM327" s="1">
        <v>29.0</v>
      </c>
      <c r="HN327" s="1">
        <v>9.5</v>
      </c>
      <c r="HO327" s="1">
        <v>9.5</v>
      </c>
      <c r="HP327" s="1">
        <v>3.13477</v>
      </c>
      <c r="HQ327" s="1">
        <v>2.26318</v>
      </c>
      <c r="HR327" s="1">
        <v>1.4978</v>
      </c>
      <c r="HS327" s="1">
        <v>2.30347</v>
      </c>
      <c r="HT327" s="1">
        <v>1.54785</v>
      </c>
      <c r="HU327" s="1">
        <v>2.28882</v>
      </c>
      <c r="HV327" s="1">
        <v>35.7311</v>
      </c>
      <c r="HW327" s="1">
        <v>15.5592</v>
      </c>
      <c r="HX327" s="1">
        <v>18.0</v>
      </c>
      <c r="HY327" s="1">
        <v>500.826</v>
      </c>
      <c r="HZ327" s="1">
        <v>519.624</v>
      </c>
      <c r="IA327" s="1">
        <v>28.5477</v>
      </c>
      <c r="IB327" s="1">
        <v>30.0199</v>
      </c>
      <c r="IC327" s="1">
        <v>30.0005</v>
      </c>
      <c r="ID327" s="1">
        <v>29.7808</v>
      </c>
      <c r="IE327" s="1">
        <v>29.8715</v>
      </c>
      <c r="IF327" s="1">
        <v>62.7641</v>
      </c>
      <c r="IG327" s="1">
        <v>27.0785</v>
      </c>
      <c r="IH327" s="1">
        <v>80.1563</v>
      </c>
      <c r="II327" s="1">
        <v>28.5466</v>
      </c>
      <c r="IJ327" s="1">
        <v>1588.95</v>
      </c>
      <c r="IK327" s="1">
        <v>25.1235</v>
      </c>
      <c r="IL327" s="1">
        <v>100.741</v>
      </c>
      <c r="IM327" s="1">
        <v>100.479</v>
      </c>
      <c r="IN327" s="1" t="s">
        <v>362</v>
      </c>
    </row>
    <row r="328" ht="15.75" customHeight="1">
      <c r="A328" s="1">
        <v>312.0</v>
      </c>
      <c r="B328" s="1">
        <v>1.6602245791E9</v>
      </c>
      <c r="C328" s="1">
        <v>592.0999999046326</v>
      </c>
      <c r="D328" s="1" t="s">
        <v>959</v>
      </c>
      <c r="E328" s="1" t="s">
        <v>960</v>
      </c>
      <c r="F328" s="1">
        <v>1.0</v>
      </c>
      <c r="G328" s="1" t="s">
        <v>349</v>
      </c>
      <c r="H328" s="1" t="s">
        <v>350</v>
      </c>
      <c r="I328" s="1" t="s">
        <v>351</v>
      </c>
      <c r="J328" s="1" t="s">
        <v>352</v>
      </c>
      <c r="K328" s="1" t="s">
        <v>353</v>
      </c>
      <c r="L328" s="1" t="s">
        <v>354</v>
      </c>
      <c r="M328" s="1" t="s">
        <v>355</v>
      </c>
      <c r="N328" s="1">
        <v>1.6602245711E9</v>
      </c>
      <c r="O328" s="1">
        <f t="shared" si="1"/>
        <v>0.001715717405</v>
      </c>
      <c r="P328" s="1">
        <f t="shared" si="2"/>
        <v>1.715717405</v>
      </c>
      <c r="Q328" s="1">
        <f t="shared" si="3"/>
        <v>13.18386469</v>
      </c>
      <c r="R328" s="1">
        <f t="shared" si="4"/>
        <v>1468.39875</v>
      </c>
      <c r="S328" s="1">
        <f t="shared" si="5"/>
        <v>1178.811935</v>
      </c>
      <c r="T328" s="1">
        <f t="shared" si="6"/>
        <v>117.3621795</v>
      </c>
      <c r="U328" s="1">
        <f t="shared" si="7"/>
        <v>146.1933601</v>
      </c>
      <c r="V328" s="1">
        <f t="shared" si="8"/>
        <v>0.08659289838</v>
      </c>
      <c r="W328" s="1">
        <f t="shared" si="9"/>
        <v>2.91960188</v>
      </c>
      <c r="X328" s="1">
        <f t="shared" si="10"/>
        <v>0.08519100661</v>
      </c>
      <c r="Y328" s="1">
        <f t="shared" si="11"/>
        <v>0.05336844299</v>
      </c>
      <c r="Z328" s="1">
        <f t="shared" si="12"/>
        <v>321.5113284</v>
      </c>
      <c r="AA328" s="1">
        <f t="shared" si="13"/>
        <v>32.45489584</v>
      </c>
      <c r="AB328" s="1">
        <f t="shared" si="14"/>
        <v>31.453425</v>
      </c>
      <c r="AC328" s="1">
        <f t="shared" si="15"/>
        <v>4.62933337</v>
      </c>
      <c r="AD328" s="1">
        <f t="shared" si="16"/>
        <v>59.7893202</v>
      </c>
      <c r="AE328" s="1">
        <f t="shared" si="17"/>
        <v>2.698020346</v>
      </c>
      <c r="AF328" s="1">
        <f t="shared" si="18"/>
        <v>4.512545612</v>
      </c>
      <c r="AG328" s="1">
        <f t="shared" si="19"/>
        <v>1.931313024</v>
      </c>
      <c r="AH328" s="1">
        <f t="shared" si="20"/>
        <v>-75.66313757</v>
      </c>
      <c r="AI328" s="1">
        <f t="shared" si="21"/>
        <v>-70.65560019</v>
      </c>
      <c r="AJ328" s="1">
        <f t="shared" si="22"/>
        <v>-5.446733782</v>
      </c>
      <c r="AK328" s="1">
        <f t="shared" si="23"/>
        <v>169.7458569</v>
      </c>
      <c r="AL328" s="1">
        <f t="shared" si="24"/>
        <v>44.49896461</v>
      </c>
      <c r="AM328" s="1">
        <f t="shared" si="25"/>
        <v>1.704211009</v>
      </c>
      <c r="AN328" s="1">
        <f t="shared" si="26"/>
        <v>13.18386469</v>
      </c>
      <c r="AO328" s="1">
        <v>1590.522256297688</v>
      </c>
      <c r="AP328" s="1">
        <v>1547.893151515152</v>
      </c>
      <c r="AQ328" s="1">
        <v>5.168340103114365</v>
      </c>
      <c r="AR328" s="1">
        <v>64.96869328460993</v>
      </c>
      <c r="AS328" s="1">
        <f t="shared" si="27"/>
        <v>1.715717405</v>
      </c>
      <c r="AT328" s="1">
        <v>25.1545981027472</v>
      </c>
      <c r="AU328" s="1">
        <v>27.12306727272727</v>
      </c>
      <c r="AV328" s="1">
        <v>0.005114128037488579</v>
      </c>
      <c r="AW328" s="1">
        <v>84.42991726890527</v>
      </c>
      <c r="AX328" s="1">
        <v>0.0</v>
      </c>
      <c r="AY328" s="1">
        <v>0.0</v>
      </c>
      <c r="AZ328" s="1">
        <f t="shared" si="28"/>
        <v>1</v>
      </c>
      <c r="BA328" s="1">
        <f t="shared" si="29"/>
        <v>0</v>
      </c>
      <c r="BB328" s="1">
        <f t="shared" si="30"/>
        <v>51885.85085</v>
      </c>
      <c r="BC328" s="1">
        <f t="shared" si="31"/>
        <v>1999.966875</v>
      </c>
      <c r="BD328" s="1">
        <f t="shared" si="32"/>
        <v>1681.172494</v>
      </c>
      <c r="BE328" s="1">
        <f t="shared" si="33"/>
        <v>0.8406001693</v>
      </c>
      <c r="BF328" s="1">
        <f t="shared" si="34"/>
        <v>0.1607583268</v>
      </c>
      <c r="BG328" s="1">
        <v>6.0</v>
      </c>
      <c r="BH328" s="1">
        <v>0.5</v>
      </c>
      <c r="BI328" s="1" t="s">
        <v>356</v>
      </c>
      <c r="BJ328" s="1">
        <v>2.0</v>
      </c>
      <c r="BK328" s="1" t="b">
        <v>1</v>
      </c>
      <c r="BL328" s="1">
        <v>1.6602245711E9</v>
      </c>
      <c r="BM328" s="1">
        <v>1468.39875</v>
      </c>
      <c r="BN328" s="1">
        <v>1524.78375</v>
      </c>
      <c r="BO328" s="1">
        <v>27.09951875</v>
      </c>
      <c r="BP328" s="1">
        <v>25.110475</v>
      </c>
      <c r="BQ328" s="1">
        <v>1465.63875</v>
      </c>
      <c r="BR328" s="1">
        <v>27.08395</v>
      </c>
      <c r="BS328" s="1">
        <v>500.1481874999999</v>
      </c>
      <c r="BT328" s="1">
        <v>99.45961875</v>
      </c>
      <c r="BU328" s="1">
        <v>0.10009559375</v>
      </c>
      <c r="BV328" s="1">
        <v>31.0045375</v>
      </c>
      <c r="BW328" s="1">
        <v>31.453425</v>
      </c>
      <c r="BX328" s="1">
        <v>999.9</v>
      </c>
      <c r="BY328" s="1">
        <v>0.0</v>
      </c>
      <c r="BZ328" s="1">
        <v>0.0</v>
      </c>
      <c r="CA328" s="1">
        <v>9997.425625</v>
      </c>
      <c r="CB328" s="1">
        <v>0.0</v>
      </c>
      <c r="CC328" s="1">
        <v>7.55493</v>
      </c>
      <c r="CD328" s="1">
        <v>-56.3857375</v>
      </c>
      <c r="CE328" s="1">
        <v>1509.300625</v>
      </c>
      <c r="CF328" s="1">
        <v>1564.059375</v>
      </c>
      <c r="CG328" s="1">
        <v>1.9890275</v>
      </c>
      <c r="CH328" s="1">
        <v>1524.78375</v>
      </c>
      <c r="CI328" s="1">
        <v>25.110475</v>
      </c>
      <c r="CJ328" s="1">
        <v>2.695305625</v>
      </c>
      <c r="CK328" s="1">
        <v>2.497478125</v>
      </c>
      <c r="CL328" s="1">
        <v>22.256525</v>
      </c>
      <c r="CM328" s="1">
        <v>21.01005</v>
      </c>
      <c r="CN328" s="1">
        <v>1999.966875</v>
      </c>
      <c r="CO328" s="1">
        <v>0.97999375</v>
      </c>
      <c r="CP328" s="1">
        <v>0.02000645</v>
      </c>
      <c r="CQ328" s="1">
        <v>0.0</v>
      </c>
      <c r="CR328" s="1">
        <v>2.37275</v>
      </c>
      <c r="CS328" s="1">
        <v>0.0</v>
      </c>
      <c r="CT328" s="1">
        <v>22489.80625</v>
      </c>
      <c r="CU328" s="1">
        <v>17412.025</v>
      </c>
      <c r="CV328" s="1">
        <v>40.437</v>
      </c>
      <c r="CW328" s="1">
        <v>41.437</v>
      </c>
      <c r="CX328" s="1">
        <v>40.42925</v>
      </c>
      <c r="CY328" s="1">
        <v>39.937</v>
      </c>
      <c r="CZ328" s="1">
        <v>40.6210625</v>
      </c>
      <c r="DA328" s="1">
        <v>1959.95625</v>
      </c>
      <c r="DB328" s="1">
        <v>40.010625</v>
      </c>
      <c r="DC328" s="1">
        <v>0.0</v>
      </c>
      <c r="DD328" s="1">
        <v>1.6602245783E9</v>
      </c>
      <c r="DE328" s="1">
        <v>0.0</v>
      </c>
      <c r="DF328" s="1">
        <v>1.660224008E9</v>
      </c>
      <c r="DG328" s="1" t="s">
        <v>357</v>
      </c>
      <c r="DH328" s="1">
        <v>1.660224008E9</v>
      </c>
      <c r="DI328" s="1">
        <v>1.660224007E9</v>
      </c>
      <c r="DJ328" s="1">
        <v>1.0</v>
      </c>
      <c r="DK328" s="1">
        <v>0.091</v>
      </c>
      <c r="DL328" s="1">
        <v>-0.018</v>
      </c>
      <c r="DM328" s="1">
        <v>1.42</v>
      </c>
      <c r="DN328" s="1">
        <v>0.02</v>
      </c>
      <c r="DO328" s="1">
        <v>400.0</v>
      </c>
      <c r="DP328" s="1">
        <v>26.0</v>
      </c>
      <c r="DQ328" s="1">
        <v>0.31</v>
      </c>
      <c r="DR328" s="1">
        <v>0.11</v>
      </c>
      <c r="DS328" s="1">
        <v>13.13156965896902</v>
      </c>
      <c r="DT328" s="1">
        <v>-0.1050279889048532</v>
      </c>
      <c r="DU328" s="1">
        <v>0.1910260615064676</v>
      </c>
      <c r="DV328" s="1">
        <v>1.0</v>
      </c>
      <c r="DW328" s="1">
        <v>44.49649360992303</v>
      </c>
      <c r="DX328" s="1">
        <v>3.285864826293709</v>
      </c>
      <c r="DY328" s="1">
        <v>0.2604918564042869</v>
      </c>
      <c r="DZ328" s="1">
        <v>0.0</v>
      </c>
      <c r="EA328" s="1">
        <v>-56.38759032258066</v>
      </c>
      <c r="EB328" s="1">
        <v>-3.662777419354787</v>
      </c>
      <c r="EC328" s="1">
        <v>0.2962942590919772</v>
      </c>
      <c r="ED328" s="1">
        <v>0.0</v>
      </c>
      <c r="EE328" s="1">
        <v>1180.612316823505</v>
      </c>
      <c r="EF328" s="1">
        <v>257.6552384361906</v>
      </c>
      <c r="EG328" s="1">
        <v>19.0013358067807</v>
      </c>
      <c r="EH328" s="1">
        <v>0.0</v>
      </c>
      <c r="EI328" s="1">
        <v>2.002563658536585</v>
      </c>
      <c r="EJ328" s="1">
        <v>-0.3846321951219521</v>
      </c>
      <c r="EK328" s="1">
        <v>0.04167192116334907</v>
      </c>
      <c r="EL328" s="1">
        <v>0.0</v>
      </c>
      <c r="EM328" s="1">
        <v>1.931389562808477</v>
      </c>
      <c r="EN328" s="1">
        <v>-0.01287434297877695</v>
      </c>
      <c r="EO328" s="1">
        <v>0.001940422231899513</v>
      </c>
      <c r="EP328" s="1">
        <v>1.0</v>
      </c>
      <c r="EQ328" s="1">
        <v>2.0</v>
      </c>
      <c r="ER328" s="1">
        <v>6.0</v>
      </c>
      <c r="ES328" s="1" t="s">
        <v>393</v>
      </c>
      <c r="ET328" s="1">
        <v>2.94453</v>
      </c>
      <c r="EU328" s="1">
        <v>2.80131</v>
      </c>
      <c r="EV328" s="1">
        <v>0.215518</v>
      </c>
      <c r="EW328" s="1">
        <v>0.22032</v>
      </c>
      <c r="EX328" s="1">
        <v>0.118042</v>
      </c>
      <c r="EY328" s="1">
        <v>0.112058</v>
      </c>
      <c r="EZ328" s="1">
        <v>16128.6</v>
      </c>
      <c r="FA328" s="1">
        <v>16811.2</v>
      </c>
      <c r="FB328" s="1">
        <v>23899.4</v>
      </c>
      <c r="FC328" s="1">
        <v>25082.1</v>
      </c>
      <c r="FD328" s="1">
        <v>33734.6</v>
      </c>
      <c r="FE328" s="1">
        <v>35559.3</v>
      </c>
      <c r="FF328" s="1">
        <v>43560.0</v>
      </c>
      <c r="FG328" s="1">
        <v>46359.9</v>
      </c>
      <c r="FH328" s="1">
        <v>1.9883</v>
      </c>
      <c r="FI328" s="1">
        <v>1.9153</v>
      </c>
      <c r="FJ328" s="1">
        <v>0.131167</v>
      </c>
      <c r="FK328" s="1">
        <v>0.0</v>
      </c>
      <c r="FL328" s="1">
        <v>29.3228</v>
      </c>
      <c r="FM328" s="1">
        <v>999.9</v>
      </c>
      <c r="FN328" s="1">
        <v>69.6</v>
      </c>
      <c r="FO328" s="1">
        <v>31.8</v>
      </c>
      <c r="FP328" s="1">
        <v>33.0391</v>
      </c>
      <c r="FQ328" s="1">
        <v>64.274</v>
      </c>
      <c r="FR328" s="1">
        <v>26.25</v>
      </c>
      <c r="FS328" s="1">
        <v>1.0</v>
      </c>
      <c r="FT328" s="1">
        <v>0.227022</v>
      </c>
      <c r="FU328" s="1">
        <v>0.461302</v>
      </c>
      <c r="FV328" s="1">
        <v>20.3241</v>
      </c>
      <c r="FW328" s="1">
        <v>5.2131</v>
      </c>
      <c r="FX328" s="1">
        <v>11.9075</v>
      </c>
      <c r="FY328" s="1">
        <v>5.003</v>
      </c>
      <c r="FZ328" s="1">
        <v>3.28965</v>
      </c>
      <c r="GA328" s="1">
        <v>9999.0</v>
      </c>
      <c r="GB328" s="1">
        <v>9999.0</v>
      </c>
      <c r="GC328" s="1">
        <v>9999.0</v>
      </c>
      <c r="GD328" s="1">
        <v>999.9</v>
      </c>
      <c r="GE328" s="1">
        <v>1.85945</v>
      </c>
      <c r="GF328" s="1">
        <v>1.8544</v>
      </c>
      <c r="GG328" s="1">
        <v>1.8576</v>
      </c>
      <c r="GH328" s="1">
        <v>1.85607</v>
      </c>
      <c r="GI328" s="1">
        <v>1.85486</v>
      </c>
      <c r="GJ328" s="1">
        <v>1.85456</v>
      </c>
      <c r="GK328" s="1">
        <v>1.85312</v>
      </c>
      <c r="GL328" s="1">
        <v>1.85635</v>
      </c>
      <c r="GM328" s="1">
        <v>0.0</v>
      </c>
      <c r="GN328" s="1">
        <v>0.0</v>
      </c>
      <c r="GO328" s="1">
        <v>0.0</v>
      </c>
      <c r="GP328" s="1">
        <v>0.0</v>
      </c>
      <c r="GQ328" s="1" t="s">
        <v>359</v>
      </c>
      <c r="GR328" s="1" t="s">
        <v>360</v>
      </c>
      <c r="GS328" s="1" t="s">
        <v>361</v>
      </c>
      <c r="GT328" s="1" t="s">
        <v>361</v>
      </c>
      <c r="GU328" s="1" t="s">
        <v>361</v>
      </c>
      <c r="GV328" s="1" t="s">
        <v>361</v>
      </c>
      <c r="GW328" s="1">
        <v>0.0</v>
      </c>
      <c r="GX328" s="1">
        <v>100.0</v>
      </c>
      <c r="GY328" s="1">
        <v>100.0</v>
      </c>
      <c r="GZ328" s="1">
        <v>2.8</v>
      </c>
      <c r="HA328" s="1">
        <v>0.0155</v>
      </c>
      <c r="HB328" s="1">
        <v>0.4508132229881339</v>
      </c>
      <c r="HC328" s="1">
        <v>0.002931838302181297</v>
      </c>
      <c r="HD328" s="1">
        <v>-1.375455985948503E-6</v>
      </c>
      <c r="HE328" s="1">
        <v>3.07004744371273E-10</v>
      </c>
      <c r="HF328" s="1">
        <v>-0.06116048014925604</v>
      </c>
      <c r="HG328" s="1">
        <v>0.0100384331276165</v>
      </c>
      <c r="HH328" s="1">
        <v>-3.153267371123071E-4</v>
      </c>
      <c r="HI328" s="1">
        <v>1.819468599177705E-6</v>
      </c>
      <c r="HJ328" s="1">
        <v>1.0</v>
      </c>
      <c r="HK328" s="1">
        <v>2112.0</v>
      </c>
      <c r="HL328" s="1">
        <v>3.0</v>
      </c>
      <c r="HM328" s="1">
        <v>29.0</v>
      </c>
      <c r="HN328" s="1">
        <v>9.5</v>
      </c>
      <c r="HO328" s="1">
        <v>9.5</v>
      </c>
      <c r="HP328" s="1">
        <v>3.14087</v>
      </c>
      <c r="HQ328" s="1">
        <v>2.24731</v>
      </c>
      <c r="HR328" s="1">
        <v>1.4978</v>
      </c>
      <c r="HS328" s="1">
        <v>2.30347</v>
      </c>
      <c r="HT328" s="1">
        <v>1.54785</v>
      </c>
      <c r="HU328" s="1">
        <v>2.43652</v>
      </c>
      <c r="HV328" s="1">
        <v>35.7311</v>
      </c>
      <c r="HW328" s="1">
        <v>15.568</v>
      </c>
      <c r="HX328" s="1">
        <v>18.0</v>
      </c>
      <c r="HY328" s="1">
        <v>500.79</v>
      </c>
      <c r="HZ328" s="1">
        <v>519.646</v>
      </c>
      <c r="IA328" s="1">
        <v>28.5465</v>
      </c>
      <c r="IB328" s="1">
        <v>30.0206</v>
      </c>
      <c r="IC328" s="1">
        <v>30.0004</v>
      </c>
      <c r="ID328" s="1">
        <v>29.782</v>
      </c>
      <c r="IE328" s="1">
        <v>29.872</v>
      </c>
      <c r="IF328" s="1">
        <v>62.8778</v>
      </c>
      <c r="IG328" s="1">
        <v>27.0785</v>
      </c>
      <c r="IH328" s="1">
        <v>79.7789</v>
      </c>
      <c r="II328" s="1">
        <v>28.5439</v>
      </c>
      <c r="IJ328" s="1">
        <v>1599.45</v>
      </c>
      <c r="IK328" s="1">
        <v>25.1235</v>
      </c>
      <c r="IL328" s="1">
        <v>100.741</v>
      </c>
      <c r="IM328" s="1">
        <v>100.478</v>
      </c>
      <c r="IN328" s="1" t="s">
        <v>362</v>
      </c>
    </row>
    <row r="329" ht="15.75" customHeight="1">
      <c r="A329" s="1">
        <v>313.0</v>
      </c>
      <c r="B329" s="1">
        <v>1.6602245801E9</v>
      </c>
      <c r="C329" s="1">
        <v>593.0999999046326</v>
      </c>
      <c r="D329" s="1" t="s">
        <v>961</v>
      </c>
      <c r="E329" s="1" t="s">
        <v>962</v>
      </c>
      <c r="F329" s="1">
        <v>1.0</v>
      </c>
      <c r="G329" s="1" t="s">
        <v>349</v>
      </c>
      <c r="H329" s="1" t="s">
        <v>350</v>
      </c>
      <c r="I329" s="1" t="s">
        <v>351</v>
      </c>
      <c r="J329" s="1" t="s">
        <v>352</v>
      </c>
      <c r="K329" s="1" t="s">
        <v>353</v>
      </c>
      <c r="L329" s="1" t="s">
        <v>354</v>
      </c>
      <c r="M329" s="1" t="s">
        <v>355</v>
      </c>
      <c r="N329" s="1">
        <v>1.660224572599999E9</v>
      </c>
      <c r="O329" s="1">
        <f t="shared" si="1"/>
        <v>0.001703640187</v>
      </c>
      <c r="P329" s="1">
        <f t="shared" si="2"/>
        <v>1.703640187</v>
      </c>
      <c r="Q329" s="1">
        <f t="shared" si="3"/>
        <v>13.13473747</v>
      </c>
      <c r="R329" s="1">
        <f t="shared" si="4"/>
        <v>1475.88</v>
      </c>
      <c r="S329" s="1">
        <f t="shared" si="5"/>
        <v>1185.26118</v>
      </c>
      <c r="T329" s="1">
        <f t="shared" si="6"/>
        <v>118.0044886</v>
      </c>
      <c r="U329" s="1">
        <f t="shared" si="7"/>
        <v>146.9384703</v>
      </c>
      <c r="V329" s="1">
        <f t="shared" si="8"/>
        <v>0.08597984847</v>
      </c>
      <c r="W329" s="1">
        <f t="shared" si="9"/>
        <v>2.919166647</v>
      </c>
      <c r="X329" s="1">
        <f t="shared" si="10"/>
        <v>0.08459736299</v>
      </c>
      <c r="Y329" s="1">
        <f t="shared" si="11"/>
        <v>0.05299571101</v>
      </c>
      <c r="Z329" s="1">
        <f t="shared" si="12"/>
        <v>321.509276</v>
      </c>
      <c r="AA329" s="1">
        <f t="shared" si="13"/>
        <v>32.45805636</v>
      </c>
      <c r="AB329" s="1">
        <f t="shared" si="14"/>
        <v>31.45392</v>
      </c>
      <c r="AC329" s="1">
        <f t="shared" si="15"/>
        <v>4.629463594</v>
      </c>
      <c r="AD329" s="1">
        <f t="shared" si="16"/>
        <v>59.79584355</v>
      </c>
      <c r="AE329" s="1">
        <f t="shared" si="17"/>
        <v>2.698288432</v>
      </c>
      <c r="AF329" s="1">
        <f t="shared" si="18"/>
        <v>4.51250166</v>
      </c>
      <c r="AG329" s="1">
        <f t="shared" si="19"/>
        <v>1.931175161</v>
      </c>
      <c r="AH329" s="1">
        <f t="shared" si="20"/>
        <v>-75.13053225</v>
      </c>
      <c r="AI329" s="1">
        <f t="shared" si="21"/>
        <v>-70.74985496</v>
      </c>
      <c r="AJ329" s="1">
        <f t="shared" si="22"/>
        <v>-5.454821631</v>
      </c>
      <c r="AK329" s="1">
        <f t="shared" si="23"/>
        <v>170.1740672</v>
      </c>
      <c r="AL329" s="1">
        <f t="shared" si="24"/>
        <v>44.5561721</v>
      </c>
      <c r="AM329" s="1">
        <f t="shared" si="25"/>
        <v>1.696351452</v>
      </c>
      <c r="AN329" s="1">
        <f t="shared" si="26"/>
        <v>13.13473747</v>
      </c>
      <c r="AO329" s="1">
        <v>1595.670568427127</v>
      </c>
      <c r="AP329" s="1">
        <v>1553.082969696969</v>
      </c>
      <c r="AQ329" s="1">
        <v>5.171851209047881</v>
      </c>
      <c r="AR329" s="1">
        <v>64.96869328460993</v>
      </c>
      <c r="AS329" s="1">
        <f t="shared" si="27"/>
        <v>1.703640187</v>
      </c>
      <c r="AT329" s="1">
        <v>25.15721606983461</v>
      </c>
      <c r="AU329" s="1">
        <v>27.12570787878787</v>
      </c>
      <c r="AV329" s="1">
        <v>0.002992169662417279</v>
      </c>
      <c r="AW329" s="1">
        <v>84.42991726890527</v>
      </c>
      <c r="AX329" s="1">
        <v>0.0</v>
      </c>
      <c r="AY329" s="1">
        <v>0.0</v>
      </c>
      <c r="AZ329" s="1">
        <f t="shared" si="28"/>
        <v>1</v>
      </c>
      <c r="BA329" s="1">
        <f t="shared" si="29"/>
        <v>0</v>
      </c>
      <c r="BB329" s="1">
        <f t="shared" si="30"/>
        <v>51873.51422</v>
      </c>
      <c r="BC329" s="1">
        <f t="shared" si="31"/>
        <v>1999.954</v>
      </c>
      <c r="BD329" s="1">
        <f t="shared" si="32"/>
        <v>1681.16168</v>
      </c>
      <c r="BE329" s="1">
        <f t="shared" si="33"/>
        <v>0.8406001738</v>
      </c>
      <c r="BF329" s="1">
        <f t="shared" si="34"/>
        <v>0.1607583354</v>
      </c>
      <c r="BG329" s="1">
        <v>6.0</v>
      </c>
      <c r="BH329" s="1">
        <v>0.5</v>
      </c>
      <c r="BI329" s="1" t="s">
        <v>356</v>
      </c>
      <c r="BJ329" s="1">
        <v>2.0</v>
      </c>
      <c r="BK329" s="1" t="b">
        <v>1</v>
      </c>
      <c r="BL329" s="1">
        <v>1.660224572599999E9</v>
      </c>
      <c r="BM329" s="1">
        <v>1475.88</v>
      </c>
      <c r="BN329" s="1">
        <v>1532.336</v>
      </c>
      <c r="BO329" s="1">
        <v>27.10216</v>
      </c>
      <c r="BP329" s="1">
        <v>25.12226</v>
      </c>
      <c r="BQ329" s="1">
        <v>1473.114</v>
      </c>
      <c r="BR329" s="1">
        <v>27.08660666666666</v>
      </c>
      <c r="BS329" s="1">
        <v>500.1394</v>
      </c>
      <c r="BT329" s="1">
        <v>99.45980666666667</v>
      </c>
      <c r="BU329" s="1">
        <v>0.1000967666666667</v>
      </c>
      <c r="BV329" s="1">
        <v>31.00436666666667</v>
      </c>
      <c r="BW329" s="1">
        <v>31.45391999999999</v>
      </c>
      <c r="BX329" s="1">
        <v>999.8999999999999</v>
      </c>
      <c r="BY329" s="1">
        <v>0.0</v>
      </c>
      <c r="BZ329" s="1">
        <v>0.0</v>
      </c>
      <c r="CA329" s="1">
        <v>9994.922</v>
      </c>
      <c r="CB329" s="1">
        <v>0.0</v>
      </c>
      <c r="CC329" s="1">
        <v>7.55493</v>
      </c>
      <c r="CD329" s="1">
        <v>-56.45618</v>
      </c>
      <c r="CE329" s="1">
        <v>1516.994666666667</v>
      </c>
      <c r="CF329" s="1">
        <v>1571.824666666667</v>
      </c>
      <c r="CG329" s="1">
        <v>1.979895333333334</v>
      </c>
      <c r="CH329" s="1">
        <v>1532.336</v>
      </c>
      <c r="CI329" s="1">
        <v>25.12226</v>
      </c>
      <c r="CJ329" s="1">
        <v>2.695574666666666</v>
      </c>
      <c r="CK329" s="1">
        <v>2.498655333333333</v>
      </c>
      <c r="CL329" s="1">
        <v>22.25816</v>
      </c>
      <c r="CM329" s="1">
        <v>21.01772</v>
      </c>
      <c r="CN329" s="1">
        <v>1999.954</v>
      </c>
      <c r="CO329" s="1">
        <v>0.9799936000000001</v>
      </c>
      <c r="CP329" s="1">
        <v>0.0200066</v>
      </c>
      <c r="CQ329" s="1">
        <v>0.0</v>
      </c>
      <c r="CR329" s="1">
        <v>2.3242</v>
      </c>
      <c r="CS329" s="1">
        <v>0.0</v>
      </c>
      <c r="CT329" s="1">
        <v>22488.49333333334</v>
      </c>
      <c r="CU329" s="1">
        <v>17411.91333333333</v>
      </c>
      <c r="CV329" s="1">
        <v>40.4412</v>
      </c>
      <c r="CW329" s="1">
        <v>41.437</v>
      </c>
      <c r="CX329" s="1">
        <v>40.43286666666667</v>
      </c>
      <c r="CY329" s="1">
        <v>39.937</v>
      </c>
      <c r="CZ329" s="1">
        <v>40.625</v>
      </c>
      <c r="DA329" s="1">
        <v>1959.943333333333</v>
      </c>
      <c r="DB329" s="1">
        <v>40.01066666666667</v>
      </c>
      <c r="DC329" s="1">
        <v>0.0</v>
      </c>
      <c r="DD329" s="1">
        <v>1.6602245789E9</v>
      </c>
      <c r="DE329" s="1">
        <v>0.0</v>
      </c>
      <c r="DF329" s="1">
        <v>1.660224008E9</v>
      </c>
      <c r="DG329" s="1" t="s">
        <v>357</v>
      </c>
      <c r="DH329" s="1">
        <v>1.660224008E9</v>
      </c>
      <c r="DI329" s="1">
        <v>1.660224007E9</v>
      </c>
      <c r="DJ329" s="1">
        <v>1.0</v>
      </c>
      <c r="DK329" s="1">
        <v>0.091</v>
      </c>
      <c r="DL329" s="1">
        <v>-0.018</v>
      </c>
      <c r="DM329" s="1">
        <v>1.42</v>
      </c>
      <c r="DN329" s="1">
        <v>0.02</v>
      </c>
      <c r="DO329" s="1">
        <v>400.0</v>
      </c>
      <c r="DP329" s="1">
        <v>26.0</v>
      </c>
      <c r="DQ329" s="1">
        <v>0.31</v>
      </c>
      <c r="DR329" s="1">
        <v>0.11</v>
      </c>
      <c r="DS329" s="1">
        <v>13.13156965896902</v>
      </c>
      <c r="DT329" s="1">
        <v>-0.1050279889048532</v>
      </c>
      <c r="DU329" s="1">
        <v>0.1910260615064676</v>
      </c>
      <c r="DV329" s="1">
        <v>1.0</v>
      </c>
      <c r="DW329" s="1">
        <v>44.49649360992303</v>
      </c>
      <c r="DX329" s="1">
        <v>3.285864826293709</v>
      </c>
      <c r="DY329" s="1">
        <v>0.2604918564042869</v>
      </c>
      <c r="DZ329" s="1">
        <v>0.0</v>
      </c>
      <c r="EA329" s="1">
        <v>-56.38759032258066</v>
      </c>
      <c r="EB329" s="1">
        <v>-3.662777419354787</v>
      </c>
      <c r="EC329" s="1">
        <v>0.2962942590919772</v>
      </c>
      <c r="ED329" s="1">
        <v>0.0</v>
      </c>
      <c r="EE329" s="1">
        <v>1180.612316823505</v>
      </c>
      <c r="EF329" s="1">
        <v>257.6552384361906</v>
      </c>
      <c r="EG329" s="1">
        <v>19.0013358067807</v>
      </c>
      <c r="EH329" s="1">
        <v>0.0</v>
      </c>
      <c r="EI329" s="1">
        <v>2.002563658536585</v>
      </c>
      <c r="EJ329" s="1">
        <v>-0.3846321951219521</v>
      </c>
      <c r="EK329" s="1">
        <v>0.04167192116334907</v>
      </c>
      <c r="EL329" s="1">
        <v>0.0</v>
      </c>
      <c r="EM329" s="1">
        <v>1.931389562808477</v>
      </c>
      <c r="EN329" s="1">
        <v>-0.01287434297877695</v>
      </c>
      <c r="EO329" s="1">
        <v>0.001940422231899513</v>
      </c>
      <c r="EP329" s="1">
        <v>1.0</v>
      </c>
      <c r="EQ329" s="1">
        <v>2.0</v>
      </c>
      <c r="ER329" s="1">
        <v>6.0</v>
      </c>
      <c r="ES329" s="1" t="s">
        <v>393</v>
      </c>
      <c r="ET329" s="1">
        <v>2.94446</v>
      </c>
      <c r="EU329" s="1">
        <v>2.80117</v>
      </c>
      <c r="EV329" s="1">
        <v>0.215946</v>
      </c>
      <c r="EW329" s="1">
        <v>0.220735</v>
      </c>
      <c r="EX329" s="1">
        <v>0.118046</v>
      </c>
      <c r="EY329" s="1">
        <v>0.112061</v>
      </c>
      <c r="EZ329" s="1">
        <v>16119.6</v>
      </c>
      <c r="FA329" s="1">
        <v>16802.1</v>
      </c>
      <c r="FB329" s="1">
        <v>23899.2</v>
      </c>
      <c r="FC329" s="1">
        <v>25082.0</v>
      </c>
      <c r="FD329" s="1">
        <v>33734.2</v>
      </c>
      <c r="FE329" s="1">
        <v>35559.1</v>
      </c>
      <c r="FF329" s="1">
        <v>43559.7</v>
      </c>
      <c r="FG329" s="1">
        <v>46359.7</v>
      </c>
      <c r="FH329" s="1">
        <v>1.98845</v>
      </c>
      <c r="FI329" s="1">
        <v>1.91518</v>
      </c>
      <c r="FJ329" s="1">
        <v>0.131037</v>
      </c>
      <c r="FK329" s="1">
        <v>0.0</v>
      </c>
      <c r="FL329" s="1">
        <v>29.3228</v>
      </c>
      <c r="FM329" s="1">
        <v>999.9</v>
      </c>
      <c r="FN329" s="1">
        <v>69.6</v>
      </c>
      <c r="FO329" s="1">
        <v>31.9</v>
      </c>
      <c r="FP329" s="1">
        <v>33.2259</v>
      </c>
      <c r="FQ329" s="1">
        <v>64.204</v>
      </c>
      <c r="FR329" s="1">
        <v>26.3782</v>
      </c>
      <c r="FS329" s="1">
        <v>1.0</v>
      </c>
      <c r="FT329" s="1">
        <v>0.227106</v>
      </c>
      <c r="FU329" s="1">
        <v>0.458995</v>
      </c>
      <c r="FV329" s="1">
        <v>20.3241</v>
      </c>
      <c r="FW329" s="1">
        <v>5.2128</v>
      </c>
      <c r="FX329" s="1">
        <v>11.9069</v>
      </c>
      <c r="FY329" s="1">
        <v>5.0029</v>
      </c>
      <c r="FZ329" s="1">
        <v>3.28963</v>
      </c>
      <c r="GA329" s="1">
        <v>9999.0</v>
      </c>
      <c r="GB329" s="1">
        <v>9999.0</v>
      </c>
      <c r="GC329" s="1">
        <v>9999.0</v>
      </c>
      <c r="GD329" s="1">
        <v>999.9</v>
      </c>
      <c r="GE329" s="1">
        <v>1.85946</v>
      </c>
      <c r="GF329" s="1">
        <v>1.8544</v>
      </c>
      <c r="GG329" s="1">
        <v>1.8576</v>
      </c>
      <c r="GH329" s="1">
        <v>1.85607</v>
      </c>
      <c r="GI329" s="1">
        <v>1.85486</v>
      </c>
      <c r="GJ329" s="1">
        <v>1.85457</v>
      </c>
      <c r="GK329" s="1">
        <v>1.85315</v>
      </c>
      <c r="GL329" s="1">
        <v>1.85635</v>
      </c>
      <c r="GM329" s="1">
        <v>0.0</v>
      </c>
      <c r="GN329" s="1">
        <v>0.0</v>
      </c>
      <c r="GO329" s="1">
        <v>0.0</v>
      </c>
      <c r="GP329" s="1">
        <v>0.0</v>
      </c>
      <c r="GQ329" s="1" t="s">
        <v>359</v>
      </c>
      <c r="GR329" s="1" t="s">
        <v>360</v>
      </c>
      <c r="GS329" s="1" t="s">
        <v>361</v>
      </c>
      <c r="GT329" s="1" t="s">
        <v>361</v>
      </c>
      <c r="GU329" s="1" t="s">
        <v>361</v>
      </c>
      <c r="GV329" s="1" t="s">
        <v>361</v>
      </c>
      <c r="GW329" s="1">
        <v>0.0</v>
      </c>
      <c r="GX329" s="1">
        <v>100.0</v>
      </c>
      <c r="GY329" s="1">
        <v>100.0</v>
      </c>
      <c r="GZ329" s="1">
        <v>2.8</v>
      </c>
      <c r="HA329" s="1">
        <v>0.0155</v>
      </c>
      <c r="HB329" s="1">
        <v>0.4508132229881339</v>
      </c>
      <c r="HC329" s="1">
        <v>0.002931838302181297</v>
      </c>
      <c r="HD329" s="1">
        <v>-1.375455985948503E-6</v>
      </c>
      <c r="HE329" s="1">
        <v>3.07004744371273E-10</v>
      </c>
      <c r="HF329" s="1">
        <v>-0.06116048014925604</v>
      </c>
      <c r="HG329" s="1">
        <v>0.0100384331276165</v>
      </c>
      <c r="HH329" s="1">
        <v>-3.153267371123071E-4</v>
      </c>
      <c r="HI329" s="1">
        <v>1.819468599177705E-6</v>
      </c>
      <c r="HJ329" s="1">
        <v>1.0</v>
      </c>
      <c r="HK329" s="1">
        <v>2112.0</v>
      </c>
      <c r="HL329" s="1">
        <v>3.0</v>
      </c>
      <c r="HM329" s="1">
        <v>29.0</v>
      </c>
      <c r="HN329" s="1">
        <v>9.5</v>
      </c>
      <c r="HO329" s="1">
        <v>9.6</v>
      </c>
      <c r="HP329" s="1">
        <v>3.15186</v>
      </c>
      <c r="HQ329" s="1">
        <v>2.26807</v>
      </c>
      <c r="HR329" s="1">
        <v>1.4978</v>
      </c>
      <c r="HS329" s="1">
        <v>2.30347</v>
      </c>
      <c r="HT329" s="1">
        <v>1.54785</v>
      </c>
      <c r="HU329" s="1">
        <v>2.37671</v>
      </c>
      <c r="HV329" s="1">
        <v>35.7311</v>
      </c>
      <c r="HW329" s="1">
        <v>15.5505</v>
      </c>
      <c r="HX329" s="1">
        <v>18.0</v>
      </c>
      <c r="HY329" s="1">
        <v>500.888</v>
      </c>
      <c r="HZ329" s="1">
        <v>519.567</v>
      </c>
      <c r="IA329" s="1">
        <v>28.5456</v>
      </c>
      <c r="IB329" s="1">
        <v>30.0214</v>
      </c>
      <c r="IC329" s="1">
        <v>30.0004</v>
      </c>
      <c r="ID329" s="1">
        <v>29.783</v>
      </c>
      <c r="IE329" s="1">
        <v>29.8729</v>
      </c>
      <c r="IF329" s="1">
        <v>63.1005</v>
      </c>
      <c r="IG329" s="1">
        <v>27.0785</v>
      </c>
      <c r="IH329" s="1">
        <v>79.7789</v>
      </c>
      <c r="II329" s="1">
        <v>28.5439</v>
      </c>
      <c r="IJ329" s="1">
        <v>1599.45</v>
      </c>
      <c r="IK329" s="1">
        <v>25.1235</v>
      </c>
      <c r="IL329" s="1">
        <v>100.74</v>
      </c>
      <c r="IM329" s="1">
        <v>100.478</v>
      </c>
      <c r="IN329" s="1" t="s">
        <v>362</v>
      </c>
    </row>
    <row r="330" ht="15.75" customHeight="1">
      <c r="A330" s="1">
        <v>314.0</v>
      </c>
      <c r="B330" s="1">
        <v>1.6602245811E9</v>
      </c>
      <c r="C330" s="1">
        <v>594.0999999046326</v>
      </c>
      <c r="D330" s="1" t="s">
        <v>963</v>
      </c>
      <c r="E330" s="1" t="s">
        <v>964</v>
      </c>
      <c r="F330" s="1">
        <v>1.0</v>
      </c>
      <c r="G330" s="1" t="s">
        <v>349</v>
      </c>
      <c r="H330" s="1" t="s">
        <v>350</v>
      </c>
      <c r="I330" s="1" t="s">
        <v>351</v>
      </c>
      <c r="J330" s="1" t="s">
        <v>352</v>
      </c>
      <c r="K330" s="1" t="s">
        <v>353</v>
      </c>
      <c r="L330" s="1" t="s">
        <v>354</v>
      </c>
      <c r="M330" s="1" t="s">
        <v>355</v>
      </c>
      <c r="N330" s="1">
        <v>1.6602245731E9</v>
      </c>
      <c r="O330" s="1">
        <f t="shared" si="1"/>
        <v>0.001697219387</v>
      </c>
      <c r="P330" s="1">
        <f t="shared" si="2"/>
        <v>1.697219387</v>
      </c>
      <c r="Q330" s="1">
        <f t="shared" si="3"/>
        <v>12.98939733</v>
      </c>
      <c r="R330" s="1">
        <f t="shared" si="4"/>
        <v>1478.38875</v>
      </c>
      <c r="S330" s="1">
        <f t="shared" si="5"/>
        <v>1189.501643</v>
      </c>
      <c r="T330" s="1">
        <f t="shared" si="6"/>
        <v>118.426762</v>
      </c>
      <c r="U330" s="1">
        <f t="shared" si="7"/>
        <v>147.1883571</v>
      </c>
      <c r="V330" s="1">
        <f t="shared" si="8"/>
        <v>0.08565881165</v>
      </c>
      <c r="W330" s="1">
        <f t="shared" si="9"/>
        <v>2.919120858</v>
      </c>
      <c r="X330" s="1">
        <f t="shared" si="10"/>
        <v>0.08428652093</v>
      </c>
      <c r="Y330" s="1">
        <f t="shared" si="11"/>
        <v>0.05280053914</v>
      </c>
      <c r="Z330" s="1">
        <f t="shared" si="12"/>
        <v>321.5115279</v>
      </c>
      <c r="AA330" s="1">
        <f t="shared" si="13"/>
        <v>32.45961377</v>
      </c>
      <c r="AB330" s="1">
        <f t="shared" si="14"/>
        <v>31.453825</v>
      </c>
      <c r="AC330" s="1">
        <f t="shared" si="15"/>
        <v>4.629438601</v>
      </c>
      <c r="AD330" s="1">
        <f t="shared" si="16"/>
        <v>59.79984785</v>
      </c>
      <c r="AE330" s="1">
        <f t="shared" si="17"/>
        <v>2.698446369</v>
      </c>
      <c r="AF330" s="1">
        <f t="shared" si="18"/>
        <v>4.512463603</v>
      </c>
      <c r="AG330" s="1">
        <f t="shared" si="19"/>
        <v>1.930992232</v>
      </c>
      <c r="AH330" s="1">
        <f t="shared" si="20"/>
        <v>-74.84737499</v>
      </c>
      <c r="AI330" s="1">
        <f t="shared" si="21"/>
        <v>-70.75707301</v>
      </c>
      <c r="AJ330" s="1">
        <f t="shared" si="22"/>
        <v>-5.455457182</v>
      </c>
      <c r="AK330" s="1">
        <f t="shared" si="23"/>
        <v>170.4516228</v>
      </c>
      <c r="AL330" s="1">
        <f t="shared" si="24"/>
        <v>44.55633744</v>
      </c>
      <c r="AM330" s="1">
        <f t="shared" si="25"/>
        <v>1.69535781</v>
      </c>
      <c r="AN330" s="1">
        <f t="shared" si="26"/>
        <v>12.98939733</v>
      </c>
      <c r="AO330" s="1">
        <v>1600.754807911329</v>
      </c>
      <c r="AP330" s="1">
        <v>1558.293575757575</v>
      </c>
      <c r="AQ330" s="1">
        <v>5.182133326676077</v>
      </c>
      <c r="AR330" s="1">
        <v>64.96869328460993</v>
      </c>
      <c r="AS330" s="1">
        <f t="shared" si="27"/>
        <v>1.697219387</v>
      </c>
      <c r="AT330" s="1">
        <v>25.15979269990521</v>
      </c>
      <c r="AU330" s="1">
        <v>27.12713333333333</v>
      </c>
      <c r="AV330" s="1">
        <v>0.002035589095750573</v>
      </c>
      <c r="AW330" s="1">
        <v>84.42991726890527</v>
      </c>
      <c r="AX330" s="1">
        <v>0.0</v>
      </c>
      <c r="AY330" s="1">
        <v>0.0</v>
      </c>
      <c r="AZ330" s="1">
        <f t="shared" si="28"/>
        <v>1</v>
      </c>
      <c r="BA330" s="1">
        <f t="shared" si="29"/>
        <v>0</v>
      </c>
      <c r="BB330" s="1">
        <f t="shared" si="30"/>
        <v>51872.23975</v>
      </c>
      <c r="BC330" s="1">
        <f t="shared" si="31"/>
        <v>1999.968125</v>
      </c>
      <c r="BD330" s="1">
        <f t="shared" si="32"/>
        <v>1681.173544</v>
      </c>
      <c r="BE330" s="1">
        <f t="shared" si="33"/>
        <v>0.8406001689</v>
      </c>
      <c r="BF330" s="1">
        <f t="shared" si="34"/>
        <v>0.1607583261</v>
      </c>
      <c r="BG330" s="1">
        <v>6.0</v>
      </c>
      <c r="BH330" s="1">
        <v>0.5</v>
      </c>
      <c r="BI330" s="1" t="s">
        <v>356</v>
      </c>
      <c r="BJ330" s="1">
        <v>2.0</v>
      </c>
      <c r="BK330" s="1" t="b">
        <v>1</v>
      </c>
      <c r="BL330" s="1">
        <v>1.6602245731E9</v>
      </c>
      <c r="BM330" s="1">
        <v>1478.38875</v>
      </c>
      <c r="BN330" s="1">
        <v>1534.848125</v>
      </c>
      <c r="BO330" s="1">
        <v>27.103725</v>
      </c>
      <c r="BP330" s="1">
        <v>25.12499375</v>
      </c>
      <c r="BQ330" s="1">
        <v>1475.620625</v>
      </c>
      <c r="BR330" s="1">
        <v>27.088175</v>
      </c>
      <c r="BS330" s="1">
        <v>500.140875</v>
      </c>
      <c r="BT330" s="1">
        <v>99.45988125</v>
      </c>
      <c r="BU330" s="1">
        <v>0.10010059375</v>
      </c>
      <c r="BV330" s="1">
        <v>31.00421875</v>
      </c>
      <c r="BW330" s="1">
        <v>31.453825</v>
      </c>
      <c r="BX330" s="1">
        <v>999.9</v>
      </c>
      <c r="BY330" s="1">
        <v>0.0</v>
      </c>
      <c r="BZ330" s="1">
        <v>0.0</v>
      </c>
      <c r="CA330" s="1">
        <v>9994.653125</v>
      </c>
      <c r="CB330" s="1">
        <v>0.0</v>
      </c>
      <c r="CC330" s="1">
        <v>7.55493</v>
      </c>
      <c r="CD330" s="1">
        <v>-56.45919375</v>
      </c>
      <c r="CE330" s="1">
        <v>1519.575625</v>
      </c>
      <c r="CF330" s="1">
        <v>1574.405625</v>
      </c>
      <c r="CG330" s="1">
        <v>1.978729375</v>
      </c>
      <c r="CH330" s="1">
        <v>1534.848125</v>
      </c>
      <c r="CI330" s="1">
        <v>25.12499375</v>
      </c>
      <c r="CJ330" s="1">
        <v>2.6957325</v>
      </c>
      <c r="CK330" s="1">
        <v>2.49892875</v>
      </c>
      <c r="CL330" s="1">
        <v>22.259125</v>
      </c>
      <c r="CM330" s="1">
        <v>21.0195</v>
      </c>
      <c r="CN330" s="1">
        <v>1999.968125</v>
      </c>
      <c r="CO330" s="1">
        <v>0.97999375</v>
      </c>
      <c r="CP330" s="1">
        <v>0.02000645</v>
      </c>
      <c r="CQ330" s="1">
        <v>0.0</v>
      </c>
      <c r="CR330" s="1">
        <v>2.341375</v>
      </c>
      <c r="CS330" s="1">
        <v>0.0</v>
      </c>
      <c r="CT330" s="1">
        <v>22488.3375</v>
      </c>
      <c r="CU330" s="1">
        <v>17412.03125</v>
      </c>
      <c r="CV330" s="1">
        <v>40.4409375</v>
      </c>
      <c r="CW330" s="1">
        <v>41.437</v>
      </c>
      <c r="CX330" s="1">
        <v>40.433125</v>
      </c>
      <c r="CY330" s="1">
        <v>39.937</v>
      </c>
      <c r="CZ330" s="1">
        <v>40.625</v>
      </c>
      <c r="DA330" s="1">
        <v>1959.9575</v>
      </c>
      <c r="DB330" s="1">
        <v>40.010625</v>
      </c>
      <c r="DC330" s="1">
        <v>0.0</v>
      </c>
      <c r="DD330" s="1">
        <v>1.6602245801E9</v>
      </c>
      <c r="DE330" s="1">
        <v>0.0</v>
      </c>
      <c r="DF330" s="1">
        <v>1.660224008E9</v>
      </c>
      <c r="DG330" s="1" t="s">
        <v>357</v>
      </c>
      <c r="DH330" s="1">
        <v>1.660224008E9</v>
      </c>
      <c r="DI330" s="1">
        <v>1.660224007E9</v>
      </c>
      <c r="DJ330" s="1">
        <v>1.0</v>
      </c>
      <c r="DK330" s="1">
        <v>0.091</v>
      </c>
      <c r="DL330" s="1">
        <v>-0.018</v>
      </c>
      <c r="DM330" s="1">
        <v>1.42</v>
      </c>
      <c r="DN330" s="1">
        <v>0.02</v>
      </c>
      <c r="DO330" s="1">
        <v>400.0</v>
      </c>
      <c r="DP330" s="1">
        <v>26.0</v>
      </c>
      <c r="DQ330" s="1">
        <v>0.31</v>
      </c>
      <c r="DR330" s="1">
        <v>0.11</v>
      </c>
      <c r="DS330" s="1">
        <v>13.11403467052527</v>
      </c>
      <c r="DT330" s="1">
        <v>0.5902248555486461</v>
      </c>
      <c r="DU330" s="1">
        <v>0.1773302962412612</v>
      </c>
      <c r="DV330" s="1">
        <v>0.0</v>
      </c>
      <c r="DW330" s="1">
        <v>44.53237625523347</v>
      </c>
      <c r="DX330" s="1">
        <v>2.582879692093915</v>
      </c>
      <c r="DY330" s="1">
        <v>0.2367570144523411</v>
      </c>
      <c r="DZ330" s="1">
        <v>0.0</v>
      </c>
      <c r="EA330" s="1">
        <v>-56.46272333333334</v>
      </c>
      <c r="EB330" s="1">
        <v>-2.642602892102295</v>
      </c>
      <c r="EC330" s="1">
        <v>0.2408893863489122</v>
      </c>
      <c r="ED330" s="1">
        <v>0.0</v>
      </c>
      <c r="EE330" s="1">
        <v>1186.398379028139</v>
      </c>
      <c r="EF330" s="1">
        <v>251.6182961828441</v>
      </c>
      <c r="EG330" s="1">
        <v>19.10593585684756</v>
      </c>
      <c r="EH330" s="1">
        <v>0.0</v>
      </c>
      <c r="EI330" s="1">
        <v>1.99499425</v>
      </c>
      <c r="EJ330" s="1">
        <v>-0.3758434896810556</v>
      </c>
      <c r="EK330" s="1">
        <v>0.0405534685870087</v>
      </c>
      <c r="EL330" s="1">
        <v>0.0</v>
      </c>
      <c r="EM330" s="1">
        <v>1.931198025020599</v>
      </c>
      <c r="EN330" s="1">
        <v>-0.0156695151545461</v>
      </c>
      <c r="EO330" s="1">
        <v>0.001995538919292575</v>
      </c>
      <c r="EP330" s="1">
        <v>1.0</v>
      </c>
      <c r="EQ330" s="1">
        <v>1.0</v>
      </c>
      <c r="ER330" s="1">
        <v>6.0</v>
      </c>
      <c r="ES330" s="1" t="s">
        <v>406</v>
      </c>
      <c r="ET330" s="1">
        <v>2.94438</v>
      </c>
      <c r="EU330" s="1">
        <v>2.80131</v>
      </c>
      <c r="EV330" s="1">
        <v>0.216369</v>
      </c>
      <c r="EW330" s="1">
        <v>0.221156</v>
      </c>
      <c r="EX330" s="1">
        <v>0.118047</v>
      </c>
      <c r="EY330" s="1">
        <v>0.112063</v>
      </c>
      <c r="EZ330" s="1">
        <v>16110.9</v>
      </c>
      <c r="FA330" s="1">
        <v>16793.0</v>
      </c>
      <c r="FB330" s="1">
        <v>23899.1</v>
      </c>
      <c r="FC330" s="1">
        <v>25082.0</v>
      </c>
      <c r="FD330" s="1">
        <v>33734.1</v>
      </c>
      <c r="FE330" s="1">
        <v>35558.8</v>
      </c>
      <c r="FF330" s="1">
        <v>43559.5</v>
      </c>
      <c r="FG330" s="1">
        <v>46359.4</v>
      </c>
      <c r="FH330" s="1">
        <v>1.98853</v>
      </c>
      <c r="FI330" s="1">
        <v>1.91515</v>
      </c>
      <c r="FJ330" s="1">
        <v>0.130869</v>
      </c>
      <c r="FK330" s="1">
        <v>0.0</v>
      </c>
      <c r="FL330" s="1">
        <v>29.3228</v>
      </c>
      <c r="FM330" s="1">
        <v>999.9</v>
      </c>
      <c r="FN330" s="1">
        <v>69.6</v>
      </c>
      <c r="FO330" s="1">
        <v>31.9</v>
      </c>
      <c r="FP330" s="1">
        <v>33.2246</v>
      </c>
      <c r="FQ330" s="1">
        <v>64.194</v>
      </c>
      <c r="FR330" s="1">
        <v>26.2821</v>
      </c>
      <c r="FS330" s="1">
        <v>1.0</v>
      </c>
      <c r="FT330" s="1">
        <v>0.2272</v>
      </c>
      <c r="FU330" s="1">
        <v>0.458361</v>
      </c>
      <c r="FV330" s="1">
        <v>20.3242</v>
      </c>
      <c r="FW330" s="1">
        <v>5.21325</v>
      </c>
      <c r="FX330" s="1">
        <v>11.9068</v>
      </c>
      <c r="FY330" s="1">
        <v>5.00305</v>
      </c>
      <c r="FZ330" s="1">
        <v>3.28973</v>
      </c>
      <c r="GA330" s="1">
        <v>9999.0</v>
      </c>
      <c r="GB330" s="1">
        <v>9999.0</v>
      </c>
      <c r="GC330" s="1">
        <v>9999.0</v>
      </c>
      <c r="GD330" s="1">
        <v>999.9</v>
      </c>
      <c r="GE330" s="1">
        <v>1.85947</v>
      </c>
      <c r="GF330" s="1">
        <v>1.8544</v>
      </c>
      <c r="GG330" s="1">
        <v>1.85761</v>
      </c>
      <c r="GH330" s="1">
        <v>1.85608</v>
      </c>
      <c r="GI330" s="1">
        <v>1.85486</v>
      </c>
      <c r="GJ330" s="1">
        <v>1.85459</v>
      </c>
      <c r="GK330" s="1">
        <v>1.85315</v>
      </c>
      <c r="GL330" s="1">
        <v>1.85636</v>
      </c>
      <c r="GM330" s="1">
        <v>0.0</v>
      </c>
      <c r="GN330" s="1">
        <v>0.0</v>
      </c>
      <c r="GO330" s="1">
        <v>0.0</v>
      </c>
      <c r="GP330" s="1">
        <v>0.0</v>
      </c>
      <c r="GQ330" s="1" t="s">
        <v>359</v>
      </c>
      <c r="GR330" s="1" t="s">
        <v>360</v>
      </c>
      <c r="GS330" s="1" t="s">
        <v>361</v>
      </c>
      <c r="GT330" s="1" t="s">
        <v>361</v>
      </c>
      <c r="GU330" s="1" t="s">
        <v>361</v>
      </c>
      <c r="GV330" s="1" t="s">
        <v>361</v>
      </c>
      <c r="GW330" s="1">
        <v>0.0</v>
      </c>
      <c r="GX330" s="1">
        <v>100.0</v>
      </c>
      <c r="GY330" s="1">
        <v>100.0</v>
      </c>
      <c r="GZ330" s="1">
        <v>2.81</v>
      </c>
      <c r="HA330" s="1">
        <v>0.0155</v>
      </c>
      <c r="HB330" s="1">
        <v>0.4508132229881339</v>
      </c>
      <c r="HC330" s="1">
        <v>0.002931838302181297</v>
      </c>
      <c r="HD330" s="1">
        <v>-1.375455985948503E-6</v>
      </c>
      <c r="HE330" s="1">
        <v>3.07004744371273E-10</v>
      </c>
      <c r="HF330" s="1">
        <v>-0.06116048014925604</v>
      </c>
      <c r="HG330" s="1">
        <v>0.0100384331276165</v>
      </c>
      <c r="HH330" s="1">
        <v>-3.153267371123071E-4</v>
      </c>
      <c r="HI330" s="1">
        <v>1.819468599177705E-6</v>
      </c>
      <c r="HJ330" s="1">
        <v>1.0</v>
      </c>
      <c r="HK330" s="1">
        <v>2112.0</v>
      </c>
      <c r="HL330" s="1">
        <v>3.0</v>
      </c>
      <c r="HM330" s="1">
        <v>29.0</v>
      </c>
      <c r="HN330" s="1">
        <v>9.6</v>
      </c>
      <c r="HO330" s="1">
        <v>9.6</v>
      </c>
      <c r="HP330" s="1">
        <v>3.15674</v>
      </c>
      <c r="HQ330" s="1">
        <v>2.2644</v>
      </c>
      <c r="HR330" s="1">
        <v>1.4978</v>
      </c>
      <c r="HS330" s="1">
        <v>2.30347</v>
      </c>
      <c r="HT330" s="1">
        <v>1.54785</v>
      </c>
      <c r="HU330" s="1">
        <v>2.24854</v>
      </c>
      <c r="HV330" s="1">
        <v>35.7311</v>
      </c>
      <c r="HW330" s="1">
        <v>15.5505</v>
      </c>
      <c r="HX330" s="1">
        <v>18.0</v>
      </c>
      <c r="HY330" s="1">
        <v>500.938</v>
      </c>
      <c r="HZ330" s="1">
        <v>519.559</v>
      </c>
      <c r="IA330" s="1">
        <v>28.5447</v>
      </c>
      <c r="IB330" s="1">
        <v>30.0223</v>
      </c>
      <c r="IC330" s="1">
        <v>30.0004</v>
      </c>
      <c r="ID330" s="1">
        <v>29.7839</v>
      </c>
      <c r="IE330" s="1">
        <v>29.8739</v>
      </c>
      <c r="IF330" s="1">
        <v>63.2037</v>
      </c>
      <c r="IG330" s="1">
        <v>27.0785</v>
      </c>
      <c r="IH330" s="1">
        <v>79.7789</v>
      </c>
      <c r="II330" s="1">
        <v>28.5439</v>
      </c>
      <c r="IJ330" s="1">
        <v>1609.5</v>
      </c>
      <c r="IK330" s="1">
        <v>25.1235</v>
      </c>
      <c r="IL330" s="1">
        <v>100.74</v>
      </c>
      <c r="IM330" s="1">
        <v>100.478</v>
      </c>
      <c r="IN330" s="1" t="s">
        <v>362</v>
      </c>
    </row>
    <row r="331" ht="15.75" customHeight="1">
      <c r="A331" s="1">
        <v>315.0</v>
      </c>
      <c r="B331" s="1">
        <v>1.6602245821E9</v>
      </c>
      <c r="C331" s="1">
        <v>595.0999999046326</v>
      </c>
      <c r="D331" s="1" t="s">
        <v>965</v>
      </c>
      <c r="E331" s="1" t="s">
        <v>966</v>
      </c>
      <c r="F331" s="1">
        <v>1.0</v>
      </c>
      <c r="G331" s="1" t="s">
        <v>349</v>
      </c>
      <c r="H331" s="1" t="s">
        <v>350</v>
      </c>
      <c r="I331" s="1" t="s">
        <v>351</v>
      </c>
      <c r="J331" s="1" t="s">
        <v>352</v>
      </c>
      <c r="K331" s="1" t="s">
        <v>353</v>
      </c>
      <c r="L331" s="1" t="s">
        <v>354</v>
      </c>
      <c r="M331" s="1" t="s">
        <v>355</v>
      </c>
      <c r="N331" s="1">
        <v>1.660224574599999E9</v>
      </c>
      <c r="O331" s="1">
        <f t="shared" si="1"/>
        <v>0.001692874412</v>
      </c>
      <c r="P331" s="1">
        <f t="shared" si="2"/>
        <v>1.692874412</v>
      </c>
      <c r="Q331" s="1">
        <f t="shared" si="3"/>
        <v>12.96189554</v>
      </c>
      <c r="R331" s="1">
        <f t="shared" si="4"/>
        <v>1485.878</v>
      </c>
      <c r="S331" s="1">
        <f t="shared" si="5"/>
        <v>1196.707752</v>
      </c>
      <c r="T331" s="1">
        <f t="shared" si="6"/>
        <v>119.1445166</v>
      </c>
      <c r="U331" s="1">
        <f t="shared" si="7"/>
        <v>147.9343772</v>
      </c>
      <c r="V331" s="1">
        <f t="shared" si="8"/>
        <v>0.08545523893</v>
      </c>
      <c r="W331" s="1">
        <f t="shared" si="9"/>
        <v>2.918836735</v>
      </c>
      <c r="X331" s="1">
        <f t="shared" si="10"/>
        <v>0.08408927638</v>
      </c>
      <c r="Y331" s="1">
        <f t="shared" si="11"/>
        <v>0.05267670525</v>
      </c>
      <c r="Z331" s="1">
        <f t="shared" si="12"/>
        <v>321.5099144</v>
      </c>
      <c r="AA331" s="1">
        <f t="shared" si="13"/>
        <v>32.46044816</v>
      </c>
      <c r="AB331" s="1">
        <f t="shared" si="14"/>
        <v>31.45344</v>
      </c>
      <c r="AC331" s="1">
        <f t="shared" si="15"/>
        <v>4.629337316</v>
      </c>
      <c r="AD331" s="1">
        <f t="shared" si="16"/>
        <v>59.80839464</v>
      </c>
      <c r="AE331" s="1">
        <f t="shared" si="17"/>
        <v>2.698767605</v>
      </c>
      <c r="AF331" s="1">
        <f t="shared" si="18"/>
        <v>4.512355868</v>
      </c>
      <c r="AG331" s="1">
        <f t="shared" si="19"/>
        <v>1.930569711</v>
      </c>
      <c r="AH331" s="1">
        <f t="shared" si="20"/>
        <v>-74.65576156</v>
      </c>
      <c r="AI331" s="1">
        <f t="shared" si="21"/>
        <v>-70.75549701</v>
      </c>
      <c r="AJ331" s="1">
        <f t="shared" si="22"/>
        <v>-5.455845079</v>
      </c>
      <c r="AK331" s="1">
        <f t="shared" si="23"/>
        <v>170.6428108</v>
      </c>
      <c r="AL331" s="1">
        <f t="shared" si="24"/>
        <v>44.62011042</v>
      </c>
      <c r="AM331" s="1">
        <f t="shared" si="25"/>
        <v>1.686756341</v>
      </c>
      <c r="AN331" s="1">
        <f t="shared" si="26"/>
        <v>12.96189554</v>
      </c>
      <c r="AO331" s="1">
        <v>1605.834590003245</v>
      </c>
      <c r="AP331" s="1">
        <v>1563.441333333333</v>
      </c>
      <c r="AQ331" s="1">
        <v>5.175358454459824</v>
      </c>
      <c r="AR331" s="1">
        <v>64.96869328460993</v>
      </c>
      <c r="AS331" s="1">
        <f t="shared" si="27"/>
        <v>1.692874412</v>
      </c>
      <c r="AT331" s="1">
        <v>25.16175324494562</v>
      </c>
      <c r="AU331" s="1">
        <v>27.12752060606061</v>
      </c>
      <c r="AV331" s="1">
        <v>0.00150980841262414</v>
      </c>
      <c r="AW331" s="1">
        <v>84.42991726890527</v>
      </c>
      <c r="AX331" s="1">
        <v>0.0</v>
      </c>
      <c r="AY331" s="1">
        <v>0.0</v>
      </c>
      <c r="AZ331" s="1">
        <f t="shared" si="28"/>
        <v>1</v>
      </c>
      <c r="BA331" s="1">
        <f t="shared" si="29"/>
        <v>0</v>
      </c>
      <c r="BB331" s="1">
        <f t="shared" si="30"/>
        <v>51864.24202</v>
      </c>
      <c r="BC331" s="1">
        <f t="shared" si="31"/>
        <v>1999.958</v>
      </c>
      <c r="BD331" s="1">
        <f t="shared" si="32"/>
        <v>1681.16504</v>
      </c>
      <c r="BE331" s="1">
        <f t="shared" si="33"/>
        <v>0.8406001726</v>
      </c>
      <c r="BF331" s="1">
        <f t="shared" si="34"/>
        <v>0.1607583331</v>
      </c>
      <c r="BG331" s="1">
        <v>6.0</v>
      </c>
      <c r="BH331" s="1">
        <v>0.5</v>
      </c>
      <c r="BI331" s="1" t="s">
        <v>356</v>
      </c>
      <c r="BJ331" s="1">
        <v>2.0</v>
      </c>
      <c r="BK331" s="1" t="b">
        <v>1</v>
      </c>
      <c r="BL331" s="1">
        <v>1.660224574599999E9</v>
      </c>
      <c r="BM331" s="1">
        <v>1485.878</v>
      </c>
      <c r="BN331" s="1">
        <v>1542.414</v>
      </c>
      <c r="BO331" s="1">
        <v>27.10688</v>
      </c>
      <c r="BP331" s="1">
        <v>25.13818666666667</v>
      </c>
      <c r="BQ331" s="1">
        <v>1483.102666666667</v>
      </c>
      <c r="BR331" s="1">
        <v>27.09134</v>
      </c>
      <c r="BS331" s="1">
        <v>500.1389333333333</v>
      </c>
      <c r="BT331" s="1">
        <v>99.46012666666665</v>
      </c>
      <c r="BU331" s="1">
        <v>0.100118</v>
      </c>
      <c r="BV331" s="1">
        <v>31.00380000000001</v>
      </c>
      <c r="BW331" s="1">
        <v>31.45344</v>
      </c>
      <c r="BX331" s="1">
        <v>999.8999999999999</v>
      </c>
      <c r="BY331" s="1">
        <v>0.0</v>
      </c>
      <c r="BZ331" s="1">
        <v>0.0</v>
      </c>
      <c r="CA331" s="1">
        <v>9993.006666666666</v>
      </c>
      <c r="CB331" s="1">
        <v>0.0</v>
      </c>
      <c r="CC331" s="1">
        <v>7.55493</v>
      </c>
      <c r="CD331" s="1">
        <v>-56.5364</v>
      </c>
      <c r="CE331" s="1">
        <v>1527.278</v>
      </c>
      <c r="CF331" s="1">
        <v>1582.187333333333</v>
      </c>
      <c r="CG331" s="1">
        <v>1.968698</v>
      </c>
      <c r="CH331" s="1">
        <v>1542.414</v>
      </c>
      <c r="CI331" s="1">
        <v>25.13818666666667</v>
      </c>
      <c r="CJ331" s="1">
        <v>2.696053333333333</v>
      </c>
      <c r="CK331" s="1">
        <v>2.500246666666667</v>
      </c>
      <c r="CL331" s="1">
        <v>22.26108666666666</v>
      </c>
      <c r="CM331" s="1">
        <v>21.02808666666666</v>
      </c>
      <c r="CN331" s="1">
        <v>1999.958</v>
      </c>
      <c r="CO331" s="1">
        <v>0.9799936000000001</v>
      </c>
      <c r="CP331" s="1">
        <v>0.0200066</v>
      </c>
      <c r="CQ331" s="1">
        <v>0.0</v>
      </c>
      <c r="CR331" s="1">
        <v>2.420533333333334</v>
      </c>
      <c r="CS331" s="1">
        <v>0.0</v>
      </c>
      <c r="CT331" s="1">
        <v>22487.30666666667</v>
      </c>
      <c r="CU331" s="1">
        <v>17411.94</v>
      </c>
      <c r="CV331" s="1">
        <v>40.4454</v>
      </c>
      <c r="CW331" s="1">
        <v>41.437</v>
      </c>
      <c r="CX331" s="1">
        <v>40.437</v>
      </c>
      <c r="CY331" s="1">
        <v>39.937</v>
      </c>
      <c r="CZ331" s="1">
        <v>40.625</v>
      </c>
      <c r="DA331" s="1">
        <v>1959.947333333333</v>
      </c>
      <c r="DB331" s="1">
        <v>40.01066666666667</v>
      </c>
      <c r="DC331" s="1">
        <v>0.0</v>
      </c>
      <c r="DD331" s="1">
        <v>1.6602245807E9</v>
      </c>
      <c r="DE331" s="1">
        <v>0.0</v>
      </c>
      <c r="DF331" s="1">
        <v>1.660224008E9</v>
      </c>
      <c r="DG331" s="1" t="s">
        <v>357</v>
      </c>
      <c r="DH331" s="1">
        <v>1.660224008E9</v>
      </c>
      <c r="DI331" s="1">
        <v>1.660224007E9</v>
      </c>
      <c r="DJ331" s="1">
        <v>1.0</v>
      </c>
      <c r="DK331" s="1">
        <v>0.091</v>
      </c>
      <c r="DL331" s="1">
        <v>-0.018</v>
      </c>
      <c r="DM331" s="1">
        <v>1.42</v>
      </c>
      <c r="DN331" s="1">
        <v>0.02</v>
      </c>
      <c r="DO331" s="1">
        <v>400.0</v>
      </c>
      <c r="DP331" s="1">
        <v>26.0</v>
      </c>
      <c r="DQ331" s="1">
        <v>0.31</v>
      </c>
      <c r="DR331" s="1">
        <v>0.11</v>
      </c>
      <c r="DS331" s="1">
        <v>13.10662571419905</v>
      </c>
      <c r="DT331" s="1">
        <v>0.464811685055622</v>
      </c>
      <c r="DU331" s="1">
        <v>0.1754988605956612</v>
      </c>
      <c r="DV331" s="1">
        <v>1.0</v>
      </c>
      <c r="DW331" s="1">
        <v>44.56136612864165</v>
      </c>
      <c r="DX331" s="1">
        <v>1.934194356578778</v>
      </c>
      <c r="DY331" s="1">
        <v>0.2084288211328639</v>
      </c>
      <c r="DZ331" s="1">
        <v>0.0</v>
      </c>
      <c r="EA331" s="1">
        <v>-56.50365</v>
      </c>
      <c r="EB331" s="1">
        <v>-1.857944382647428</v>
      </c>
      <c r="EC331" s="1">
        <v>0.1949938182780843</v>
      </c>
      <c r="ED331" s="1">
        <v>0.0</v>
      </c>
      <c r="EE331" s="1">
        <v>1191.02080225995</v>
      </c>
      <c r="EF331" s="1">
        <v>251.4977284731588</v>
      </c>
      <c r="EG331" s="1">
        <v>19.09494495788186</v>
      </c>
      <c r="EH331" s="1">
        <v>0.0</v>
      </c>
      <c r="EI331" s="1">
        <v>1.99075075</v>
      </c>
      <c r="EJ331" s="1">
        <v>-0.3558543714821822</v>
      </c>
      <c r="EK331" s="1">
        <v>0.03937512770693578</v>
      </c>
      <c r="EL331" s="1">
        <v>0.0</v>
      </c>
      <c r="EM331" s="1">
        <v>1.931030852929525</v>
      </c>
      <c r="EN331" s="1">
        <v>-0.01966463997618894</v>
      </c>
      <c r="EO331" s="1">
        <v>0.002104142162003123</v>
      </c>
      <c r="EP331" s="1">
        <v>1.0</v>
      </c>
      <c r="EQ331" s="1">
        <v>2.0</v>
      </c>
      <c r="ER331" s="1">
        <v>6.0</v>
      </c>
      <c r="ES331" s="1" t="s">
        <v>393</v>
      </c>
      <c r="ET331" s="1">
        <v>2.94442</v>
      </c>
      <c r="EU331" s="1">
        <v>2.80129</v>
      </c>
      <c r="EV331" s="1">
        <v>0.216789</v>
      </c>
      <c r="EW331" s="1">
        <v>0.221578</v>
      </c>
      <c r="EX331" s="1">
        <v>0.118051</v>
      </c>
      <c r="EY331" s="1">
        <v>0.112059</v>
      </c>
      <c r="EZ331" s="1">
        <v>16102.2</v>
      </c>
      <c r="FA331" s="1">
        <v>16783.7</v>
      </c>
      <c r="FB331" s="1">
        <v>23899.1</v>
      </c>
      <c r="FC331" s="1">
        <v>25081.7</v>
      </c>
      <c r="FD331" s="1">
        <v>33734.0</v>
      </c>
      <c r="FE331" s="1">
        <v>35558.7</v>
      </c>
      <c r="FF331" s="1">
        <v>43559.6</v>
      </c>
      <c r="FG331" s="1">
        <v>46359.0</v>
      </c>
      <c r="FH331" s="1">
        <v>1.98848</v>
      </c>
      <c r="FI331" s="1">
        <v>1.91515</v>
      </c>
      <c r="FJ331" s="1">
        <v>0.13116</v>
      </c>
      <c r="FK331" s="1">
        <v>0.0</v>
      </c>
      <c r="FL331" s="1">
        <v>29.3228</v>
      </c>
      <c r="FM331" s="1">
        <v>999.9</v>
      </c>
      <c r="FN331" s="1">
        <v>69.6</v>
      </c>
      <c r="FO331" s="1">
        <v>31.9</v>
      </c>
      <c r="FP331" s="1">
        <v>33.2271</v>
      </c>
      <c r="FQ331" s="1">
        <v>64.064</v>
      </c>
      <c r="FR331" s="1">
        <v>25.9936</v>
      </c>
      <c r="FS331" s="1">
        <v>1.0</v>
      </c>
      <c r="FT331" s="1">
        <v>0.22719</v>
      </c>
      <c r="FU331" s="1">
        <v>0.457971</v>
      </c>
      <c r="FV331" s="1">
        <v>20.3241</v>
      </c>
      <c r="FW331" s="1">
        <v>5.2131</v>
      </c>
      <c r="FX331" s="1">
        <v>11.9068</v>
      </c>
      <c r="FY331" s="1">
        <v>5.003</v>
      </c>
      <c r="FZ331" s="1">
        <v>3.28968</v>
      </c>
      <c r="GA331" s="1">
        <v>9999.0</v>
      </c>
      <c r="GB331" s="1">
        <v>9999.0</v>
      </c>
      <c r="GC331" s="1">
        <v>9999.0</v>
      </c>
      <c r="GD331" s="1">
        <v>999.9</v>
      </c>
      <c r="GE331" s="1">
        <v>1.85947</v>
      </c>
      <c r="GF331" s="1">
        <v>1.8544</v>
      </c>
      <c r="GG331" s="1">
        <v>1.85762</v>
      </c>
      <c r="GH331" s="1">
        <v>1.85607</v>
      </c>
      <c r="GI331" s="1">
        <v>1.85486</v>
      </c>
      <c r="GJ331" s="1">
        <v>1.85459</v>
      </c>
      <c r="GK331" s="1">
        <v>1.85316</v>
      </c>
      <c r="GL331" s="1">
        <v>1.85636</v>
      </c>
      <c r="GM331" s="1">
        <v>0.0</v>
      </c>
      <c r="GN331" s="1">
        <v>0.0</v>
      </c>
      <c r="GO331" s="1">
        <v>0.0</v>
      </c>
      <c r="GP331" s="1">
        <v>0.0</v>
      </c>
      <c r="GQ331" s="1" t="s">
        <v>359</v>
      </c>
      <c r="GR331" s="1" t="s">
        <v>360</v>
      </c>
      <c r="GS331" s="1" t="s">
        <v>361</v>
      </c>
      <c r="GT331" s="1" t="s">
        <v>361</v>
      </c>
      <c r="GU331" s="1" t="s">
        <v>361</v>
      </c>
      <c r="GV331" s="1" t="s">
        <v>361</v>
      </c>
      <c r="GW331" s="1">
        <v>0.0</v>
      </c>
      <c r="GX331" s="1">
        <v>100.0</v>
      </c>
      <c r="GY331" s="1">
        <v>100.0</v>
      </c>
      <c r="GZ331" s="1">
        <v>2.8</v>
      </c>
      <c r="HA331" s="1">
        <v>0.0155</v>
      </c>
      <c r="HB331" s="1">
        <v>0.4508132229881339</v>
      </c>
      <c r="HC331" s="1">
        <v>0.002931838302181297</v>
      </c>
      <c r="HD331" s="1">
        <v>-1.375455985948503E-6</v>
      </c>
      <c r="HE331" s="1">
        <v>3.07004744371273E-10</v>
      </c>
      <c r="HF331" s="1">
        <v>-0.06116048014925604</v>
      </c>
      <c r="HG331" s="1">
        <v>0.0100384331276165</v>
      </c>
      <c r="HH331" s="1">
        <v>-3.153267371123071E-4</v>
      </c>
      <c r="HI331" s="1">
        <v>1.819468599177705E-6</v>
      </c>
      <c r="HJ331" s="1">
        <v>1.0</v>
      </c>
      <c r="HK331" s="1">
        <v>2112.0</v>
      </c>
      <c r="HL331" s="1">
        <v>3.0</v>
      </c>
      <c r="HM331" s="1">
        <v>29.0</v>
      </c>
      <c r="HN331" s="1">
        <v>9.6</v>
      </c>
      <c r="HO331" s="1">
        <v>9.6</v>
      </c>
      <c r="HP331" s="1">
        <v>3.16772</v>
      </c>
      <c r="HQ331" s="1">
        <v>2.24731</v>
      </c>
      <c r="HR331" s="1">
        <v>1.4978</v>
      </c>
      <c r="HS331" s="1">
        <v>2.30347</v>
      </c>
      <c r="HT331" s="1">
        <v>1.54785</v>
      </c>
      <c r="HU331" s="1">
        <v>2.43652</v>
      </c>
      <c r="HV331" s="1">
        <v>35.7544</v>
      </c>
      <c r="HW331" s="1">
        <v>15.5592</v>
      </c>
      <c r="HX331" s="1">
        <v>18.0</v>
      </c>
      <c r="HY331" s="1">
        <v>500.917</v>
      </c>
      <c r="HZ331" s="1">
        <v>519.565</v>
      </c>
      <c r="IA331" s="1">
        <v>28.5441</v>
      </c>
      <c r="IB331" s="1">
        <v>30.0233</v>
      </c>
      <c r="IC331" s="1">
        <v>30.0003</v>
      </c>
      <c r="ID331" s="1">
        <v>29.785</v>
      </c>
      <c r="IE331" s="1">
        <v>29.8746</v>
      </c>
      <c r="IF331" s="1">
        <v>63.4283</v>
      </c>
      <c r="IG331" s="1">
        <v>27.0785</v>
      </c>
      <c r="IH331" s="1">
        <v>79.7789</v>
      </c>
      <c r="II331" s="1">
        <v>28.5439</v>
      </c>
      <c r="IJ331" s="1">
        <v>1609.5</v>
      </c>
      <c r="IK331" s="1">
        <v>25.1235</v>
      </c>
      <c r="IL331" s="1">
        <v>100.74</v>
      </c>
      <c r="IM331" s="1">
        <v>100.477</v>
      </c>
      <c r="IN331" s="1" t="s">
        <v>362</v>
      </c>
    </row>
    <row r="332" ht="15.75" customHeight="1">
      <c r="A332" s="1">
        <v>316.0</v>
      </c>
      <c r="B332" s="1">
        <v>1.6602245831E9</v>
      </c>
      <c r="C332" s="1">
        <v>596.0999999046326</v>
      </c>
      <c r="D332" s="1" t="s">
        <v>967</v>
      </c>
      <c r="E332" s="1" t="s">
        <v>968</v>
      </c>
      <c r="F332" s="1">
        <v>1.0</v>
      </c>
      <c r="G332" s="1" t="s">
        <v>349</v>
      </c>
      <c r="H332" s="1" t="s">
        <v>350</v>
      </c>
      <c r="I332" s="1" t="s">
        <v>351</v>
      </c>
      <c r="J332" s="1" t="s">
        <v>352</v>
      </c>
      <c r="K332" s="1" t="s">
        <v>353</v>
      </c>
      <c r="L332" s="1" t="s">
        <v>354</v>
      </c>
      <c r="M332" s="1" t="s">
        <v>355</v>
      </c>
      <c r="N332" s="1">
        <v>1.6602245751E9</v>
      </c>
      <c r="O332" s="1">
        <f t="shared" si="1"/>
        <v>0.001687759613</v>
      </c>
      <c r="P332" s="1">
        <f t="shared" si="2"/>
        <v>1.687759613</v>
      </c>
      <c r="Q332" s="1">
        <f t="shared" si="3"/>
        <v>12.97110212</v>
      </c>
      <c r="R332" s="1">
        <f t="shared" si="4"/>
        <v>1488.39</v>
      </c>
      <c r="S332" s="1">
        <f t="shared" si="5"/>
        <v>1198.240205</v>
      </c>
      <c r="T332" s="1">
        <f t="shared" si="6"/>
        <v>119.2970813</v>
      </c>
      <c r="U332" s="1">
        <f t="shared" si="7"/>
        <v>148.1844643</v>
      </c>
      <c r="V332" s="1">
        <f t="shared" si="8"/>
        <v>0.08519535477</v>
      </c>
      <c r="W332" s="1">
        <f t="shared" si="9"/>
        <v>2.918926421</v>
      </c>
      <c r="X332" s="1">
        <f t="shared" si="10"/>
        <v>0.08383765768</v>
      </c>
      <c r="Y332" s="1">
        <f t="shared" si="11"/>
        <v>0.05251871741</v>
      </c>
      <c r="Z332" s="1">
        <f t="shared" si="12"/>
        <v>321.5092337</v>
      </c>
      <c r="AA332" s="1">
        <f t="shared" si="13"/>
        <v>32.46162117</v>
      </c>
      <c r="AB332" s="1">
        <f t="shared" si="14"/>
        <v>31.4537375</v>
      </c>
      <c r="AC332" s="1">
        <f t="shared" si="15"/>
        <v>4.629415581</v>
      </c>
      <c r="AD332" s="1">
        <f t="shared" si="16"/>
        <v>59.81181151</v>
      </c>
      <c r="AE332" s="1">
        <f t="shared" si="17"/>
        <v>2.698904475</v>
      </c>
      <c r="AF332" s="1">
        <f t="shared" si="18"/>
        <v>4.512326924</v>
      </c>
      <c r="AG332" s="1">
        <f t="shared" si="19"/>
        <v>1.930511107</v>
      </c>
      <c r="AH332" s="1">
        <f t="shared" si="20"/>
        <v>-74.43019893</v>
      </c>
      <c r="AI332" s="1">
        <f t="shared" si="21"/>
        <v>-70.8221908</v>
      </c>
      <c r="AJ332" s="1">
        <f t="shared" si="22"/>
        <v>-5.460824926</v>
      </c>
      <c r="AK332" s="1">
        <f t="shared" si="23"/>
        <v>170.796019</v>
      </c>
      <c r="AL332" s="1">
        <f t="shared" si="24"/>
        <v>44.62896072</v>
      </c>
      <c r="AM332" s="1">
        <f t="shared" si="25"/>
        <v>1.686521842</v>
      </c>
      <c r="AN332" s="1">
        <f t="shared" si="26"/>
        <v>12.97110212</v>
      </c>
      <c r="AO332" s="1">
        <v>1610.967776569273</v>
      </c>
      <c r="AP332" s="1">
        <v>1568.589939393939</v>
      </c>
      <c r="AQ332" s="1">
        <v>5.170028992742738</v>
      </c>
      <c r="AR332" s="1">
        <v>64.96869328460993</v>
      </c>
      <c r="AS332" s="1">
        <f t="shared" si="27"/>
        <v>1.687759613</v>
      </c>
      <c r="AT332" s="1">
        <v>25.16360934919764</v>
      </c>
      <c r="AU332" s="1">
        <v>27.12872060606059</v>
      </c>
      <c r="AV332" s="1">
        <v>7.122908901435895E-4</v>
      </c>
      <c r="AW332" s="1">
        <v>84.42991726890527</v>
      </c>
      <c r="AX332" s="1">
        <v>0.0</v>
      </c>
      <c r="AY332" s="1">
        <v>0.0</v>
      </c>
      <c r="AZ332" s="1">
        <f t="shared" si="28"/>
        <v>1</v>
      </c>
      <c r="BA332" s="1">
        <f t="shared" si="29"/>
        <v>0</v>
      </c>
      <c r="BB332" s="1">
        <f t="shared" si="30"/>
        <v>51866.80988</v>
      </c>
      <c r="BC332" s="1">
        <f t="shared" si="31"/>
        <v>1999.95375</v>
      </c>
      <c r="BD332" s="1">
        <f t="shared" si="32"/>
        <v>1681.161469</v>
      </c>
      <c r="BE332" s="1">
        <f t="shared" si="33"/>
        <v>0.8406001733</v>
      </c>
      <c r="BF332" s="1">
        <f t="shared" si="34"/>
        <v>0.1607583344</v>
      </c>
      <c r="BG332" s="1">
        <v>6.0</v>
      </c>
      <c r="BH332" s="1">
        <v>0.5</v>
      </c>
      <c r="BI332" s="1" t="s">
        <v>356</v>
      </c>
      <c r="BJ332" s="1">
        <v>2.0</v>
      </c>
      <c r="BK332" s="1" t="b">
        <v>1</v>
      </c>
      <c r="BL332" s="1">
        <v>1.6602245751E9</v>
      </c>
      <c r="BM332" s="1">
        <v>1488.39</v>
      </c>
      <c r="BN332" s="1">
        <v>1544.941875</v>
      </c>
      <c r="BO332" s="1">
        <v>27.10825625</v>
      </c>
      <c r="BP332" s="1">
        <v>25.13981875</v>
      </c>
      <c r="BQ332" s="1">
        <v>1485.6125</v>
      </c>
      <c r="BR332" s="1">
        <v>27.09271875</v>
      </c>
      <c r="BS332" s="1">
        <v>500.1336875</v>
      </c>
      <c r="BT332" s="1">
        <v>99.460125</v>
      </c>
      <c r="BU332" s="1">
        <v>0.100114125</v>
      </c>
      <c r="BV332" s="1">
        <v>31.0036875</v>
      </c>
      <c r="BW332" s="1">
        <v>31.4537375</v>
      </c>
      <c r="BX332" s="1">
        <v>999.9</v>
      </c>
      <c r="BY332" s="1">
        <v>0.0</v>
      </c>
      <c r="BZ332" s="1">
        <v>0.0</v>
      </c>
      <c r="CA332" s="1">
        <v>9993.51875</v>
      </c>
      <c r="CB332" s="1">
        <v>0.0</v>
      </c>
      <c r="CC332" s="1">
        <v>7.55493</v>
      </c>
      <c r="CD332" s="1">
        <v>-56.55236875</v>
      </c>
      <c r="CE332" s="1">
        <v>1529.861875</v>
      </c>
      <c r="CF332" s="1">
        <v>1584.783125</v>
      </c>
      <c r="CG332" s="1">
        <v>1.9684425</v>
      </c>
      <c r="CH332" s="1">
        <v>1544.941875</v>
      </c>
      <c r="CI332" s="1">
        <v>25.13981875</v>
      </c>
      <c r="CJ332" s="1">
        <v>2.69619</v>
      </c>
      <c r="CK332" s="1">
        <v>2.50040875</v>
      </c>
      <c r="CL332" s="1">
        <v>22.26191875</v>
      </c>
      <c r="CM332" s="1">
        <v>21.02914375</v>
      </c>
      <c r="CN332" s="1">
        <v>1999.95375</v>
      </c>
      <c r="CO332" s="1">
        <v>0.9799935625</v>
      </c>
      <c r="CP332" s="1">
        <v>0.0200066375</v>
      </c>
      <c r="CQ332" s="1">
        <v>0.0</v>
      </c>
      <c r="CR332" s="1">
        <v>2.467875</v>
      </c>
      <c r="CS332" s="1">
        <v>0.0</v>
      </c>
      <c r="CT332" s="1">
        <v>22487.01875</v>
      </c>
      <c r="CU332" s="1">
        <v>17411.9</v>
      </c>
      <c r="CV332" s="1">
        <v>40.444875</v>
      </c>
      <c r="CW332" s="1">
        <v>41.437</v>
      </c>
      <c r="CX332" s="1">
        <v>40.437</v>
      </c>
      <c r="CY332" s="1">
        <v>39.9409375</v>
      </c>
      <c r="CZ332" s="1">
        <v>40.625</v>
      </c>
      <c r="DA332" s="1">
        <v>1959.943125</v>
      </c>
      <c r="DB332" s="1">
        <v>40.010625</v>
      </c>
      <c r="DC332" s="1">
        <v>0.0</v>
      </c>
      <c r="DD332" s="1">
        <v>1.6602245819E9</v>
      </c>
      <c r="DE332" s="1">
        <v>0.0</v>
      </c>
      <c r="DF332" s="1">
        <v>1.660224008E9</v>
      </c>
      <c r="DG332" s="1" t="s">
        <v>357</v>
      </c>
      <c r="DH332" s="1">
        <v>1.660224008E9</v>
      </c>
      <c r="DI332" s="1">
        <v>1.660224007E9</v>
      </c>
      <c r="DJ332" s="1">
        <v>1.0</v>
      </c>
      <c r="DK332" s="1">
        <v>0.091</v>
      </c>
      <c r="DL332" s="1">
        <v>-0.018</v>
      </c>
      <c r="DM332" s="1">
        <v>1.42</v>
      </c>
      <c r="DN332" s="1">
        <v>0.02</v>
      </c>
      <c r="DO332" s="1">
        <v>400.0</v>
      </c>
      <c r="DP332" s="1">
        <v>26.0</v>
      </c>
      <c r="DQ332" s="1">
        <v>0.31</v>
      </c>
      <c r="DR332" s="1">
        <v>0.11</v>
      </c>
      <c r="DS332" s="1">
        <v>13.11104778659971</v>
      </c>
      <c r="DT332" s="1">
        <v>-0.2649212763982167</v>
      </c>
      <c r="DU332" s="1">
        <v>0.1699639072277152</v>
      </c>
      <c r="DV332" s="1">
        <v>1.0</v>
      </c>
      <c r="DW332" s="1">
        <v>44.62815991642425</v>
      </c>
      <c r="DX332" s="1">
        <v>0.7484198364169028</v>
      </c>
      <c r="DY332" s="1">
        <v>0.1268541891911646</v>
      </c>
      <c r="DZ332" s="1">
        <v>0.0</v>
      </c>
      <c r="EA332" s="1">
        <v>-56.55509032258063</v>
      </c>
      <c r="EB332" s="1">
        <v>-1.314217741935411</v>
      </c>
      <c r="EC332" s="1">
        <v>0.1512334647956243</v>
      </c>
      <c r="ED332" s="1">
        <v>0.0</v>
      </c>
      <c r="EE332" s="1">
        <v>1198.383450614918</v>
      </c>
      <c r="EF332" s="1">
        <v>271.0561831084701</v>
      </c>
      <c r="EG332" s="1">
        <v>19.85622776762606</v>
      </c>
      <c r="EH332" s="1">
        <v>0.0</v>
      </c>
      <c r="EI332" s="1">
        <v>1.986143902439024</v>
      </c>
      <c r="EJ332" s="1">
        <v>-0.3138016724738661</v>
      </c>
      <c r="EK332" s="1">
        <v>0.03743737084773026</v>
      </c>
      <c r="EL332" s="1">
        <v>0.0</v>
      </c>
      <c r="EM332" s="1">
        <v>1.930514181055183</v>
      </c>
      <c r="EN332" s="1">
        <v>-0.02080691131202924</v>
      </c>
      <c r="EO332" s="1">
        <v>0.002133629598010224</v>
      </c>
      <c r="EP332" s="1">
        <v>1.0</v>
      </c>
      <c r="EQ332" s="1">
        <v>2.0</v>
      </c>
      <c r="ER332" s="1">
        <v>6.0</v>
      </c>
      <c r="ES332" s="1" t="s">
        <v>393</v>
      </c>
      <c r="ET332" s="1">
        <v>2.94428</v>
      </c>
      <c r="EU332" s="1">
        <v>2.80119</v>
      </c>
      <c r="EV332" s="1">
        <v>0.217216</v>
      </c>
      <c r="EW332" s="1">
        <v>0.222013</v>
      </c>
      <c r="EX332" s="1">
        <v>0.118053</v>
      </c>
      <c r="EY332" s="1">
        <v>0.112055</v>
      </c>
      <c r="EZ332" s="1">
        <v>16093.5</v>
      </c>
      <c r="FA332" s="1">
        <v>16774.3</v>
      </c>
      <c r="FB332" s="1">
        <v>23899.3</v>
      </c>
      <c r="FC332" s="1">
        <v>25081.6</v>
      </c>
      <c r="FD332" s="1">
        <v>33734.0</v>
      </c>
      <c r="FE332" s="1">
        <v>35558.8</v>
      </c>
      <c r="FF332" s="1">
        <v>43559.7</v>
      </c>
      <c r="FG332" s="1">
        <v>46358.9</v>
      </c>
      <c r="FH332" s="1">
        <v>1.98853</v>
      </c>
      <c r="FI332" s="1">
        <v>1.9151</v>
      </c>
      <c r="FJ332" s="1">
        <v>0.131272</v>
      </c>
      <c r="FK332" s="1">
        <v>0.0</v>
      </c>
      <c r="FL332" s="1">
        <v>29.3226</v>
      </c>
      <c r="FM332" s="1">
        <v>999.9</v>
      </c>
      <c r="FN332" s="1">
        <v>69.6</v>
      </c>
      <c r="FO332" s="1">
        <v>31.9</v>
      </c>
      <c r="FP332" s="1">
        <v>33.2273</v>
      </c>
      <c r="FQ332" s="1">
        <v>64.174</v>
      </c>
      <c r="FR332" s="1">
        <v>26.4143</v>
      </c>
      <c r="FS332" s="1">
        <v>1.0</v>
      </c>
      <c r="FT332" s="1">
        <v>0.22719</v>
      </c>
      <c r="FU332" s="1">
        <v>0.457318</v>
      </c>
      <c r="FV332" s="1">
        <v>20.3241</v>
      </c>
      <c r="FW332" s="1">
        <v>5.2131</v>
      </c>
      <c r="FX332" s="1">
        <v>11.9066</v>
      </c>
      <c r="FY332" s="1">
        <v>5.003</v>
      </c>
      <c r="FZ332" s="1">
        <v>3.28968</v>
      </c>
      <c r="GA332" s="1">
        <v>9999.0</v>
      </c>
      <c r="GB332" s="1">
        <v>9999.0</v>
      </c>
      <c r="GC332" s="1">
        <v>9999.0</v>
      </c>
      <c r="GD332" s="1">
        <v>999.9</v>
      </c>
      <c r="GE332" s="1">
        <v>1.85947</v>
      </c>
      <c r="GF332" s="1">
        <v>1.8544</v>
      </c>
      <c r="GG332" s="1">
        <v>1.85763</v>
      </c>
      <c r="GH332" s="1">
        <v>1.85608</v>
      </c>
      <c r="GI332" s="1">
        <v>1.85486</v>
      </c>
      <c r="GJ332" s="1">
        <v>1.85459</v>
      </c>
      <c r="GK332" s="1">
        <v>1.85317</v>
      </c>
      <c r="GL332" s="1">
        <v>1.85638</v>
      </c>
      <c r="GM332" s="1">
        <v>0.0</v>
      </c>
      <c r="GN332" s="1">
        <v>0.0</v>
      </c>
      <c r="GO332" s="1">
        <v>0.0</v>
      </c>
      <c r="GP332" s="1">
        <v>0.0</v>
      </c>
      <c r="GQ332" s="1" t="s">
        <v>359</v>
      </c>
      <c r="GR332" s="1" t="s">
        <v>360</v>
      </c>
      <c r="GS332" s="1" t="s">
        <v>361</v>
      </c>
      <c r="GT332" s="1" t="s">
        <v>361</v>
      </c>
      <c r="GU332" s="1" t="s">
        <v>361</v>
      </c>
      <c r="GV332" s="1" t="s">
        <v>361</v>
      </c>
      <c r="GW332" s="1">
        <v>0.0</v>
      </c>
      <c r="GX332" s="1">
        <v>100.0</v>
      </c>
      <c r="GY332" s="1">
        <v>100.0</v>
      </c>
      <c r="GZ332" s="1">
        <v>2.81</v>
      </c>
      <c r="HA332" s="1">
        <v>0.0155</v>
      </c>
      <c r="HB332" s="1">
        <v>0.4508132229881339</v>
      </c>
      <c r="HC332" s="1">
        <v>0.002931838302181297</v>
      </c>
      <c r="HD332" s="1">
        <v>-1.375455985948503E-6</v>
      </c>
      <c r="HE332" s="1">
        <v>3.07004744371273E-10</v>
      </c>
      <c r="HF332" s="1">
        <v>-0.06116048014925604</v>
      </c>
      <c r="HG332" s="1">
        <v>0.0100384331276165</v>
      </c>
      <c r="HH332" s="1">
        <v>-3.153267371123071E-4</v>
      </c>
      <c r="HI332" s="1">
        <v>1.819468599177705E-6</v>
      </c>
      <c r="HJ332" s="1">
        <v>1.0</v>
      </c>
      <c r="HK332" s="1">
        <v>2112.0</v>
      </c>
      <c r="HL332" s="1">
        <v>3.0</v>
      </c>
      <c r="HM332" s="1">
        <v>29.0</v>
      </c>
      <c r="HN332" s="1">
        <v>9.6</v>
      </c>
      <c r="HO332" s="1">
        <v>9.6</v>
      </c>
      <c r="HP332" s="1">
        <v>3.17383</v>
      </c>
      <c r="HQ332" s="1">
        <v>2.26196</v>
      </c>
      <c r="HR332" s="1">
        <v>1.4978</v>
      </c>
      <c r="HS332" s="1">
        <v>2.30347</v>
      </c>
      <c r="HT332" s="1">
        <v>1.54785</v>
      </c>
      <c r="HU332" s="1">
        <v>2.38647</v>
      </c>
      <c r="HV332" s="1">
        <v>35.7311</v>
      </c>
      <c r="HW332" s="1">
        <v>15.5505</v>
      </c>
      <c r="HX332" s="1">
        <v>18.0</v>
      </c>
      <c r="HY332" s="1">
        <v>500.952</v>
      </c>
      <c r="HZ332" s="1">
        <v>519.536</v>
      </c>
      <c r="IA332" s="1">
        <v>28.5435</v>
      </c>
      <c r="IB332" s="1">
        <v>30.0239</v>
      </c>
      <c r="IC332" s="1">
        <v>30.0003</v>
      </c>
      <c r="ID332" s="1">
        <v>29.7855</v>
      </c>
      <c r="IE332" s="1">
        <v>29.8753</v>
      </c>
      <c r="IF332" s="1">
        <v>63.5293</v>
      </c>
      <c r="IG332" s="1">
        <v>27.0785</v>
      </c>
      <c r="IH332" s="1">
        <v>79.7789</v>
      </c>
      <c r="II332" s="1">
        <v>28.5439</v>
      </c>
      <c r="IJ332" s="1">
        <v>1619.52</v>
      </c>
      <c r="IK332" s="1">
        <v>25.1235</v>
      </c>
      <c r="IL332" s="1">
        <v>100.74</v>
      </c>
      <c r="IM332" s="1">
        <v>100.476</v>
      </c>
      <c r="IN332" s="1" t="s">
        <v>362</v>
      </c>
    </row>
    <row r="333" ht="15.75" customHeight="1">
      <c r="A333" s="1">
        <v>317.0</v>
      </c>
      <c r="B333" s="1">
        <v>1.6602245841E9</v>
      </c>
      <c r="C333" s="1">
        <v>597.0999999046326</v>
      </c>
      <c r="D333" s="1" t="s">
        <v>969</v>
      </c>
      <c r="E333" s="1" t="s">
        <v>970</v>
      </c>
      <c r="F333" s="1">
        <v>1.0</v>
      </c>
      <c r="G333" s="1" t="s">
        <v>349</v>
      </c>
      <c r="H333" s="1" t="s">
        <v>350</v>
      </c>
      <c r="I333" s="1" t="s">
        <v>351</v>
      </c>
      <c r="J333" s="1" t="s">
        <v>352</v>
      </c>
      <c r="K333" s="1" t="s">
        <v>353</v>
      </c>
      <c r="L333" s="1" t="s">
        <v>354</v>
      </c>
      <c r="M333" s="1" t="s">
        <v>355</v>
      </c>
      <c r="N333" s="1">
        <v>1.660224576599999E9</v>
      </c>
      <c r="O333" s="1">
        <f t="shared" si="1"/>
        <v>0.001685337605</v>
      </c>
      <c r="P333" s="1">
        <f t="shared" si="2"/>
        <v>1.685337605</v>
      </c>
      <c r="Q333" s="1">
        <f t="shared" si="3"/>
        <v>12.96901792</v>
      </c>
      <c r="R333" s="1">
        <f t="shared" si="4"/>
        <v>1495.896</v>
      </c>
      <c r="S333" s="1">
        <f t="shared" si="5"/>
        <v>1205.284606</v>
      </c>
      <c r="T333" s="1">
        <f t="shared" si="6"/>
        <v>119.998777</v>
      </c>
      <c r="U333" s="1">
        <f t="shared" si="7"/>
        <v>148.9322022</v>
      </c>
      <c r="V333" s="1">
        <f t="shared" si="8"/>
        <v>0.08509743503</v>
      </c>
      <c r="W333" s="1">
        <f t="shared" si="9"/>
        <v>2.918694843</v>
      </c>
      <c r="X333" s="1">
        <f t="shared" si="10"/>
        <v>0.08374272472</v>
      </c>
      <c r="Y333" s="1">
        <f t="shared" si="11"/>
        <v>0.05245912181</v>
      </c>
      <c r="Z333" s="1">
        <f t="shared" si="12"/>
        <v>321.5073608</v>
      </c>
      <c r="AA333" s="1">
        <f t="shared" si="13"/>
        <v>32.46187415</v>
      </c>
      <c r="AB333" s="1">
        <f t="shared" si="14"/>
        <v>31.45316667</v>
      </c>
      <c r="AC333" s="1">
        <f t="shared" si="15"/>
        <v>4.629265409</v>
      </c>
      <c r="AD333" s="1">
        <f t="shared" si="16"/>
        <v>59.82299788</v>
      </c>
      <c r="AE333" s="1">
        <f t="shared" si="17"/>
        <v>2.699336262</v>
      </c>
      <c r="AF333" s="1">
        <f t="shared" si="18"/>
        <v>4.512204934</v>
      </c>
      <c r="AG333" s="1">
        <f t="shared" si="19"/>
        <v>1.929929147</v>
      </c>
      <c r="AH333" s="1">
        <f t="shared" si="20"/>
        <v>-74.3233884</v>
      </c>
      <c r="AI333" s="1">
        <f t="shared" si="21"/>
        <v>-70.80136125</v>
      </c>
      <c r="AJ333" s="1">
        <f t="shared" si="22"/>
        <v>-5.459623859</v>
      </c>
      <c r="AK333" s="1">
        <f t="shared" si="23"/>
        <v>170.9229873</v>
      </c>
      <c r="AL333" s="1">
        <f t="shared" si="24"/>
        <v>44.68917827</v>
      </c>
      <c r="AM333" s="1">
        <f t="shared" si="25"/>
        <v>1.68048821</v>
      </c>
      <c r="AN333" s="1">
        <f t="shared" si="26"/>
        <v>12.96901792</v>
      </c>
      <c r="AO333" s="1">
        <v>1616.192536180047</v>
      </c>
      <c r="AP333" s="1">
        <v>1573.799151515152</v>
      </c>
      <c r="AQ333" s="1">
        <v>5.173485984806897</v>
      </c>
      <c r="AR333" s="1">
        <v>64.96869328460993</v>
      </c>
      <c r="AS333" s="1">
        <f t="shared" si="27"/>
        <v>1.685337605</v>
      </c>
      <c r="AT333" s="1">
        <v>25.16497417349471</v>
      </c>
      <c r="AU333" s="1">
        <v>27.13017030303029</v>
      </c>
      <c r="AV333" s="1">
        <v>2.743289529893467E-4</v>
      </c>
      <c r="AW333" s="1">
        <v>84.42991726890527</v>
      </c>
      <c r="AX333" s="1">
        <v>0.0</v>
      </c>
      <c r="AY333" s="1">
        <v>0.0</v>
      </c>
      <c r="AZ333" s="1">
        <f t="shared" si="28"/>
        <v>1</v>
      </c>
      <c r="BA333" s="1">
        <f t="shared" si="29"/>
        <v>0</v>
      </c>
      <c r="BB333" s="1">
        <f t="shared" si="30"/>
        <v>51860.31628</v>
      </c>
      <c r="BC333" s="1">
        <f t="shared" si="31"/>
        <v>1999.942</v>
      </c>
      <c r="BD333" s="1">
        <f t="shared" si="32"/>
        <v>1681.1516</v>
      </c>
      <c r="BE333" s="1">
        <f t="shared" si="33"/>
        <v>0.8406001774</v>
      </c>
      <c r="BF333" s="1">
        <f t="shared" si="34"/>
        <v>0.1607583424</v>
      </c>
      <c r="BG333" s="1">
        <v>6.0</v>
      </c>
      <c r="BH333" s="1">
        <v>0.5</v>
      </c>
      <c r="BI333" s="1" t="s">
        <v>356</v>
      </c>
      <c r="BJ333" s="1">
        <v>2.0</v>
      </c>
      <c r="BK333" s="1" t="b">
        <v>1</v>
      </c>
      <c r="BL333" s="1">
        <v>1.660224576599999E9</v>
      </c>
      <c r="BM333" s="1">
        <v>1495.896</v>
      </c>
      <c r="BN333" s="1">
        <v>1552.524666666667</v>
      </c>
      <c r="BO333" s="1">
        <v>27.11251333333333</v>
      </c>
      <c r="BP333" s="1">
        <v>25.15112</v>
      </c>
      <c r="BQ333" s="1">
        <v>1493.112666666667</v>
      </c>
      <c r="BR333" s="1">
        <v>27.09699333333333</v>
      </c>
      <c r="BS333" s="1">
        <v>500.132</v>
      </c>
      <c r="BT333" s="1">
        <v>99.46042666666666</v>
      </c>
      <c r="BU333" s="1">
        <v>0.1001057333333333</v>
      </c>
      <c r="BV333" s="1">
        <v>31.00321333333333</v>
      </c>
      <c r="BW333" s="1">
        <v>31.45316666666666</v>
      </c>
      <c r="BX333" s="1">
        <v>999.8999999999999</v>
      </c>
      <c r="BY333" s="1">
        <v>0.0</v>
      </c>
      <c r="BZ333" s="1">
        <v>0.0</v>
      </c>
      <c r="CA333" s="1">
        <v>9992.166666666666</v>
      </c>
      <c r="CB333" s="1">
        <v>0.0</v>
      </c>
      <c r="CC333" s="1">
        <v>7.55493</v>
      </c>
      <c r="CD333" s="1">
        <v>-56.62877333333333</v>
      </c>
      <c r="CE333" s="1">
        <v>1537.584</v>
      </c>
      <c r="CF333" s="1">
        <v>1592.58</v>
      </c>
      <c r="CG333" s="1">
        <v>1.961395333333333</v>
      </c>
      <c r="CH333" s="1">
        <v>1552.524666666667</v>
      </c>
      <c r="CI333" s="1">
        <v>25.15112</v>
      </c>
      <c r="CJ333" s="1">
        <v>2.696622</v>
      </c>
      <c r="CK333" s="1">
        <v>2.501540666666666</v>
      </c>
      <c r="CL333" s="1">
        <v>22.26454666666667</v>
      </c>
      <c r="CM333" s="1">
        <v>21.03652</v>
      </c>
      <c r="CN333" s="1">
        <v>1999.942</v>
      </c>
      <c r="CO333" s="1">
        <v>0.9799934000000001</v>
      </c>
      <c r="CP333" s="1">
        <v>0.0200068</v>
      </c>
      <c r="CQ333" s="1">
        <v>0.0</v>
      </c>
      <c r="CR333" s="1">
        <v>2.573133333333333</v>
      </c>
      <c r="CS333" s="1">
        <v>0.0</v>
      </c>
      <c r="CT333" s="1">
        <v>22485.92666666667</v>
      </c>
      <c r="CU333" s="1">
        <v>17411.79333333333</v>
      </c>
      <c r="CV333" s="1">
        <v>40.4454</v>
      </c>
      <c r="CW333" s="1">
        <v>41.437</v>
      </c>
      <c r="CX333" s="1">
        <v>40.437</v>
      </c>
      <c r="CY333" s="1">
        <v>39.9412</v>
      </c>
      <c r="CZ333" s="1">
        <v>40.625</v>
      </c>
      <c r="DA333" s="1">
        <v>1959.931333333334</v>
      </c>
      <c r="DB333" s="1">
        <v>40.01066666666667</v>
      </c>
      <c r="DC333" s="1">
        <v>0.0</v>
      </c>
      <c r="DD333" s="1">
        <v>1.6602245831E9</v>
      </c>
      <c r="DE333" s="1">
        <v>0.0</v>
      </c>
      <c r="DF333" s="1">
        <v>1.660224008E9</v>
      </c>
      <c r="DG333" s="1" t="s">
        <v>357</v>
      </c>
      <c r="DH333" s="1">
        <v>1.660224008E9</v>
      </c>
      <c r="DI333" s="1">
        <v>1.660224007E9</v>
      </c>
      <c r="DJ333" s="1">
        <v>1.0</v>
      </c>
      <c r="DK333" s="1">
        <v>0.091</v>
      </c>
      <c r="DL333" s="1">
        <v>-0.018</v>
      </c>
      <c r="DM333" s="1">
        <v>1.42</v>
      </c>
      <c r="DN333" s="1">
        <v>0.02</v>
      </c>
      <c r="DO333" s="1">
        <v>400.0</v>
      </c>
      <c r="DP333" s="1">
        <v>26.0</v>
      </c>
      <c r="DQ333" s="1">
        <v>0.31</v>
      </c>
      <c r="DR333" s="1">
        <v>0.11</v>
      </c>
      <c r="DS333" s="1">
        <v>13.11104778659971</v>
      </c>
      <c r="DT333" s="1">
        <v>-0.2649212763982167</v>
      </c>
      <c r="DU333" s="1">
        <v>0.1699639072277152</v>
      </c>
      <c r="DV333" s="1">
        <v>1.0</v>
      </c>
      <c r="DW333" s="1">
        <v>44.62815991642425</v>
      </c>
      <c r="DX333" s="1">
        <v>0.7484198364169028</v>
      </c>
      <c r="DY333" s="1">
        <v>0.1268541891911646</v>
      </c>
      <c r="DZ333" s="1">
        <v>0.0</v>
      </c>
      <c r="EA333" s="1">
        <v>-56.55509032258063</v>
      </c>
      <c r="EB333" s="1">
        <v>-1.314217741935411</v>
      </c>
      <c r="EC333" s="1">
        <v>0.1512334647956243</v>
      </c>
      <c r="ED333" s="1">
        <v>0.0</v>
      </c>
      <c r="EE333" s="1">
        <v>1198.383450614918</v>
      </c>
      <c r="EF333" s="1">
        <v>271.0561831084701</v>
      </c>
      <c r="EG333" s="1">
        <v>19.85622776762606</v>
      </c>
      <c r="EH333" s="1">
        <v>0.0</v>
      </c>
      <c r="EI333" s="1">
        <v>1.986143902439024</v>
      </c>
      <c r="EJ333" s="1">
        <v>-0.3138016724738661</v>
      </c>
      <c r="EK333" s="1">
        <v>0.03743737084773026</v>
      </c>
      <c r="EL333" s="1">
        <v>0.0</v>
      </c>
      <c r="EM333" s="1">
        <v>1.930514181055183</v>
      </c>
      <c r="EN333" s="1">
        <v>-0.02080691131202924</v>
      </c>
      <c r="EO333" s="1">
        <v>0.002133629598010224</v>
      </c>
      <c r="EP333" s="1">
        <v>1.0</v>
      </c>
      <c r="EQ333" s="1">
        <v>2.0</v>
      </c>
      <c r="ER333" s="1">
        <v>6.0</v>
      </c>
      <c r="ES333" s="1" t="s">
        <v>393</v>
      </c>
      <c r="ET333" s="1">
        <v>2.94461</v>
      </c>
      <c r="EU333" s="1">
        <v>2.80118</v>
      </c>
      <c r="EV333" s="1">
        <v>0.217641</v>
      </c>
      <c r="EW333" s="1">
        <v>0.22244</v>
      </c>
      <c r="EX333" s="1">
        <v>0.118058</v>
      </c>
      <c r="EY333" s="1">
        <v>0.112043</v>
      </c>
      <c r="EZ333" s="1">
        <v>16084.8</v>
      </c>
      <c r="FA333" s="1">
        <v>16765.1</v>
      </c>
      <c r="FB333" s="1">
        <v>23899.3</v>
      </c>
      <c r="FC333" s="1">
        <v>25081.7</v>
      </c>
      <c r="FD333" s="1">
        <v>33734.0</v>
      </c>
      <c r="FE333" s="1">
        <v>35559.1</v>
      </c>
      <c r="FF333" s="1">
        <v>43560.0</v>
      </c>
      <c r="FG333" s="1">
        <v>46358.7</v>
      </c>
      <c r="FH333" s="1">
        <v>1.98845</v>
      </c>
      <c r="FI333" s="1">
        <v>1.91505</v>
      </c>
      <c r="FJ333" s="1">
        <v>0.131138</v>
      </c>
      <c r="FK333" s="1">
        <v>0.0</v>
      </c>
      <c r="FL333" s="1">
        <v>29.3219</v>
      </c>
      <c r="FM333" s="1">
        <v>999.9</v>
      </c>
      <c r="FN333" s="1">
        <v>69.6</v>
      </c>
      <c r="FO333" s="1">
        <v>31.9</v>
      </c>
      <c r="FP333" s="1">
        <v>33.2235</v>
      </c>
      <c r="FQ333" s="1">
        <v>64.074</v>
      </c>
      <c r="FR333" s="1">
        <v>25.6891</v>
      </c>
      <c r="FS333" s="1">
        <v>1.0</v>
      </c>
      <c r="FT333" s="1">
        <v>0.22734</v>
      </c>
      <c r="FU333" s="1">
        <v>0.453938</v>
      </c>
      <c r="FV333" s="1">
        <v>20.3241</v>
      </c>
      <c r="FW333" s="1">
        <v>5.2131</v>
      </c>
      <c r="FX333" s="1">
        <v>11.9071</v>
      </c>
      <c r="FY333" s="1">
        <v>5.00305</v>
      </c>
      <c r="FZ333" s="1">
        <v>3.2897</v>
      </c>
      <c r="GA333" s="1">
        <v>9999.0</v>
      </c>
      <c r="GB333" s="1">
        <v>9999.0</v>
      </c>
      <c r="GC333" s="1">
        <v>9999.0</v>
      </c>
      <c r="GD333" s="1">
        <v>999.9</v>
      </c>
      <c r="GE333" s="1">
        <v>1.85947</v>
      </c>
      <c r="GF333" s="1">
        <v>1.8544</v>
      </c>
      <c r="GG333" s="1">
        <v>1.85763</v>
      </c>
      <c r="GH333" s="1">
        <v>1.85608</v>
      </c>
      <c r="GI333" s="1">
        <v>1.85486</v>
      </c>
      <c r="GJ333" s="1">
        <v>1.85459</v>
      </c>
      <c r="GK333" s="1">
        <v>1.85316</v>
      </c>
      <c r="GL333" s="1">
        <v>1.85638</v>
      </c>
      <c r="GM333" s="1">
        <v>0.0</v>
      </c>
      <c r="GN333" s="1">
        <v>0.0</v>
      </c>
      <c r="GO333" s="1">
        <v>0.0</v>
      </c>
      <c r="GP333" s="1">
        <v>0.0</v>
      </c>
      <c r="GQ333" s="1" t="s">
        <v>359</v>
      </c>
      <c r="GR333" s="1" t="s">
        <v>360</v>
      </c>
      <c r="GS333" s="1" t="s">
        <v>361</v>
      </c>
      <c r="GT333" s="1" t="s">
        <v>361</v>
      </c>
      <c r="GU333" s="1" t="s">
        <v>361</v>
      </c>
      <c r="GV333" s="1" t="s">
        <v>361</v>
      </c>
      <c r="GW333" s="1">
        <v>0.0</v>
      </c>
      <c r="GX333" s="1">
        <v>100.0</v>
      </c>
      <c r="GY333" s="1">
        <v>100.0</v>
      </c>
      <c r="GZ333" s="1">
        <v>2.81</v>
      </c>
      <c r="HA333" s="1">
        <v>0.0155</v>
      </c>
      <c r="HB333" s="1">
        <v>0.4508132229881339</v>
      </c>
      <c r="HC333" s="1">
        <v>0.002931838302181297</v>
      </c>
      <c r="HD333" s="1">
        <v>-1.375455985948503E-6</v>
      </c>
      <c r="HE333" s="1">
        <v>3.07004744371273E-10</v>
      </c>
      <c r="HF333" s="1">
        <v>-0.06116048014925604</v>
      </c>
      <c r="HG333" s="1">
        <v>0.0100384331276165</v>
      </c>
      <c r="HH333" s="1">
        <v>-3.153267371123071E-4</v>
      </c>
      <c r="HI333" s="1">
        <v>1.819468599177705E-6</v>
      </c>
      <c r="HJ333" s="1">
        <v>1.0</v>
      </c>
      <c r="HK333" s="1">
        <v>2112.0</v>
      </c>
      <c r="HL333" s="1">
        <v>3.0</v>
      </c>
      <c r="HM333" s="1">
        <v>29.0</v>
      </c>
      <c r="HN333" s="1">
        <v>9.6</v>
      </c>
      <c r="HO333" s="1">
        <v>9.6</v>
      </c>
      <c r="HP333" s="1">
        <v>3.18359</v>
      </c>
      <c r="HQ333" s="1">
        <v>2.27051</v>
      </c>
      <c r="HR333" s="1">
        <v>1.4978</v>
      </c>
      <c r="HS333" s="1">
        <v>2.30347</v>
      </c>
      <c r="HT333" s="1">
        <v>1.54785</v>
      </c>
      <c r="HU333" s="1">
        <v>2.25586</v>
      </c>
      <c r="HV333" s="1">
        <v>35.7544</v>
      </c>
      <c r="HW333" s="1">
        <v>15.5417</v>
      </c>
      <c r="HX333" s="1">
        <v>18.0</v>
      </c>
      <c r="HY333" s="1">
        <v>500.912</v>
      </c>
      <c r="HZ333" s="1">
        <v>519.513</v>
      </c>
      <c r="IA333" s="1">
        <v>28.5427</v>
      </c>
      <c r="IB333" s="1">
        <v>30.025</v>
      </c>
      <c r="IC333" s="1">
        <v>30.0004</v>
      </c>
      <c r="ID333" s="1">
        <v>29.7862</v>
      </c>
      <c r="IE333" s="1">
        <v>29.8766</v>
      </c>
      <c r="IF333" s="1">
        <v>63.7452</v>
      </c>
      <c r="IG333" s="1">
        <v>27.0785</v>
      </c>
      <c r="IH333" s="1">
        <v>79.7789</v>
      </c>
      <c r="II333" s="1">
        <v>28.5419</v>
      </c>
      <c r="IJ333" s="1">
        <v>1619.52</v>
      </c>
      <c r="IK333" s="1">
        <v>25.1235</v>
      </c>
      <c r="IL333" s="1">
        <v>100.741</v>
      </c>
      <c r="IM333" s="1">
        <v>100.476</v>
      </c>
      <c r="IN333" s="1" t="s">
        <v>362</v>
      </c>
    </row>
    <row r="334" ht="15.75" customHeight="1">
      <c r="A334" s="1">
        <v>318.0</v>
      </c>
      <c r="B334" s="1">
        <v>1.6602245851E9</v>
      </c>
      <c r="C334" s="1">
        <v>598.0999999046326</v>
      </c>
      <c r="D334" s="1" t="s">
        <v>971</v>
      </c>
      <c r="E334" s="1" t="s">
        <v>972</v>
      </c>
      <c r="F334" s="1">
        <v>1.0</v>
      </c>
      <c r="G334" s="1" t="s">
        <v>349</v>
      </c>
      <c r="H334" s="1" t="s">
        <v>350</v>
      </c>
      <c r="I334" s="1" t="s">
        <v>351</v>
      </c>
      <c r="J334" s="1" t="s">
        <v>352</v>
      </c>
      <c r="K334" s="1" t="s">
        <v>353</v>
      </c>
      <c r="L334" s="1" t="s">
        <v>354</v>
      </c>
      <c r="M334" s="1" t="s">
        <v>355</v>
      </c>
      <c r="N334" s="1">
        <v>1.6602245771E9</v>
      </c>
      <c r="O334" s="1">
        <f t="shared" si="1"/>
        <v>0.00168558375</v>
      </c>
      <c r="P334" s="1">
        <f t="shared" si="2"/>
        <v>1.68558375</v>
      </c>
      <c r="Q334" s="1">
        <f t="shared" si="3"/>
        <v>13.06968311</v>
      </c>
      <c r="R334" s="1">
        <f t="shared" si="4"/>
        <v>1498.41</v>
      </c>
      <c r="S334" s="1">
        <f t="shared" si="5"/>
        <v>1205.881805</v>
      </c>
      <c r="T334" s="1">
        <f t="shared" si="6"/>
        <v>120.0582986</v>
      </c>
      <c r="U334" s="1">
        <f t="shared" si="7"/>
        <v>149.182577</v>
      </c>
      <c r="V334" s="1">
        <f t="shared" si="8"/>
        <v>0.08511463764</v>
      </c>
      <c r="W334" s="1">
        <f t="shared" si="9"/>
        <v>2.918781803</v>
      </c>
      <c r="X334" s="1">
        <f t="shared" si="10"/>
        <v>0.08375942395</v>
      </c>
      <c r="Y334" s="1">
        <f t="shared" si="11"/>
        <v>0.05246960308</v>
      </c>
      <c r="Z334" s="1">
        <f t="shared" si="12"/>
        <v>321.5098684</v>
      </c>
      <c r="AA334" s="1">
        <f t="shared" si="13"/>
        <v>32.46165884</v>
      </c>
      <c r="AB334" s="1">
        <f t="shared" si="14"/>
        <v>31.4532125</v>
      </c>
      <c r="AC334" s="1">
        <f t="shared" si="15"/>
        <v>4.629277466</v>
      </c>
      <c r="AD334" s="1">
        <f t="shared" si="16"/>
        <v>59.82598084</v>
      </c>
      <c r="AE334" s="1">
        <f t="shared" si="17"/>
        <v>2.699451492</v>
      </c>
      <c r="AF334" s="1">
        <f t="shared" si="18"/>
        <v>4.512172562</v>
      </c>
      <c r="AG334" s="1">
        <f t="shared" si="19"/>
        <v>1.929825974</v>
      </c>
      <c r="AH334" s="1">
        <f t="shared" si="20"/>
        <v>-74.33424339</v>
      </c>
      <c r="AI334" s="1">
        <f t="shared" si="21"/>
        <v>-70.83048372</v>
      </c>
      <c r="AJ334" s="1">
        <f t="shared" si="22"/>
        <v>-5.461704669</v>
      </c>
      <c r="AK334" s="1">
        <f t="shared" si="23"/>
        <v>170.8834366</v>
      </c>
      <c r="AL334" s="1">
        <f t="shared" si="24"/>
        <v>44.70918312</v>
      </c>
      <c r="AM334" s="1">
        <f t="shared" si="25"/>
        <v>1.681222487</v>
      </c>
      <c r="AN334" s="1">
        <f t="shared" si="26"/>
        <v>13.06968311</v>
      </c>
      <c r="AO334" s="1">
        <v>1621.524781822337</v>
      </c>
      <c r="AP334" s="1">
        <v>1578.979818181818</v>
      </c>
      <c r="AQ334" s="1">
        <v>5.178944923773426</v>
      </c>
      <c r="AR334" s="1">
        <v>64.96869328460993</v>
      </c>
      <c r="AS334" s="1">
        <f t="shared" si="27"/>
        <v>1.68558375</v>
      </c>
      <c r="AT334" s="1">
        <v>25.16554634878037</v>
      </c>
      <c r="AU334" s="1">
        <v>27.13117999999999</v>
      </c>
      <c r="AV334" s="1">
        <v>2.49803898313073E-4</v>
      </c>
      <c r="AW334" s="1">
        <v>84.42991726890527</v>
      </c>
      <c r="AX334" s="1">
        <v>0.0</v>
      </c>
      <c r="AY334" s="1">
        <v>0.0</v>
      </c>
      <c r="AZ334" s="1">
        <f t="shared" si="28"/>
        <v>1</v>
      </c>
      <c r="BA334" s="1">
        <f t="shared" si="29"/>
        <v>0</v>
      </c>
      <c r="BB334" s="1">
        <f t="shared" si="30"/>
        <v>51862.81032</v>
      </c>
      <c r="BC334" s="1">
        <f t="shared" si="31"/>
        <v>1999.9575</v>
      </c>
      <c r="BD334" s="1">
        <f t="shared" si="32"/>
        <v>1681.164638</v>
      </c>
      <c r="BE334" s="1">
        <f t="shared" si="33"/>
        <v>0.8406001815</v>
      </c>
      <c r="BF334" s="1">
        <f t="shared" si="34"/>
        <v>0.1607583503</v>
      </c>
      <c r="BG334" s="1">
        <v>6.0</v>
      </c>
      <c r="BH334" s="1">
        <v>0.5</v>
      </c>
      <c r="BI334" s="1" t="s">
        <v>356</v>
      </c>
      <c r="BJ334" s="1">
        <v>2.0</v>
      </c>
      <c r="BK334" s="1" t="b">
        <v>1</v>
      </c>
      <c r="BL334" s="1">
        <v>1.6602245771E9</v>
      </c>
      <c r="BM334" s="1">
        <v>1498.41</v>
      </c>
      <c r="BN334" s="1">
        <v>1555.06875</v>
      </c>
      <c r="BO334" s="1">
        <v>27.11365625</v>
      </c>
      <c r="BP334" s="1">
        <v>25.15141875</v>
      </c>
      <c r="BQ334" s="1">
        <v>1495.624375</v>
      </c>
      <c r="BR334" s="1">
        <v>27.0981375</v>
      </c>
      <c r="BS334" s="1">
        <v>500.1346875</v>
      </c>
      <c r="BT334" s="1">
        <v>99.46049375</v>
      </c>
      <c r="BU334" s="1">
        <v>0.10009178125</v>
      </c>
      <c r="BV334" s="1">
        <v>31.0030875</v>
      </c>
      <c r="BW334" s="1">
        <v>31.4532125</v>
      </c>
      <c r="BX334" s="1">
        <v>999.9</v>
      </c>
      <c r="BY334" s="1">
        <v>0.0</v>
      </c>
      <c r="BZ334" s="1">
        <v>0.0</v>
      </c>
      <c r="CA334" s="1">
        <v>9992.65625</v>
      </c>
      <c r="CB334" s="1">
        <v>0.0</v>
      </c>
      <c r="CC334" s="1">
        <v>7.55493</v>
      </c>
      <c r="CD334" s="1">
        <v>-56.65856875</v>
      </c>
      <c r="CE334" s="1">
        <v>1540.17</v>
      </c>
      <c r="CF334" s="1">
        <v>1595.19</v>
      </c>
      <c r="CG334" s="1">
        <v>1.962236875</v>
      </c>
      <c r="CH334" s="1">
        <v>1555.06875</v>
      </c>
      <c r="CI334" s="1">
        <v>25.15141875</v>
      </c>
      <c r="CJ334" s="1">
        <v>2.6967375</v>
      </c>
      <c r="CK334" s="1">
        <v>2.501571875</v>
      </c>
      <c r="CL334" s="1">
        <v>22.26525</v>
      </c>
      <c r="CM334" s="1">
        <v>21.036725</v>
      </c>
      <c r="CN334" s="1">
        <v>1999.9575</v>
      </c>
      <c r="CO334" s="1">
        <v>0.979993375</v>
      </c>
      <c r="CP334" s="1">
        <v>0.020006825</v>
      </c>
      <c r="CQ334" s="1">
        <v>0.0</v>
      </c>
      <c r="CR334" s="1">
        <v>2.609875</v>
      </c>
      <c r="CS334" s="1">
        <v>0.0</v>
      </c>
      <c r="CT334" s="1">
        <v>22485.86875</v>
      </c>
      <c r="CU334" s="1">
        <v>17411.925</v>
      </c>
      <c r="CV334" s="1">
        <v>40.444875</v>
      </c>
      <c r="CW334" s="1">
        <v>41.437</v>
      </c>
      <c r="CX334" s="1">
        <v>40.437</v>
      </c>
      <c r="CY334" s="1">
        <v>39.944875</v>
      </c>
      <c r="CZ334" s="1">
        <v>40.625</v>
      </c>
      <c r="DA334" s="1">
        <v>1959.94625</v>
      </c>
      <c r="DB334" s="1">
        <v>40.01125</v>
      </c>
      <c r="DC334" s="1">
        <v>0.0</v>
      </c>
      <c r="DD334" s="1">
        <v>1.6602245843E9</v>
      </c>
      <c r="DE334" s="1">
        <v>0.0</v>
      </c>
      <c r="DF334" s="1">
        <v>1.660224008E9</v>
      </c>
      <c r="DG334" s="1" t="s">
        <v>357</v>
      </c>
      <c r="DH334" s="1">
        <v>1.660224008E9</v>
      </c>
      <c r="DI334" s="1">
        <v>1.660224007E9</v>
      </c>
      <c r="DJ334" s="1">
        <v>1.0</v>
      </c>
      <c r="DK334" s="1">
        <v>0.091</v>
      </c>
      <c r="DL334" s="1">
        <v>-0.018</v>
      </c>
      <c r="DM334" s="1">
        <v>1.42</v>
      </c>
      <c r="DN334" s="1">
        <v>0.02</v>
      </c>
      <c r="DO334" s="1">
        <v>400.0</v>
      </c>
      <c r="DP334" s="1">
        <v>26.0</v>
      </c>
      <c r="DQ334" s="1">
        <v>0.31</v>
      </c>
      <c r="DR334" s="1">
        <v>0.11</v>
      </c>
      <c r="DS334" s="1">
        <v>13.12790772699935</v>
      </c>
      <c r="DT334" s="1">
        <v>-1.510908828970435</v>
      </c>
      <c r="DU334" s="1">
        <v>0.1537628540595728</v>
      </c>
      <c r="DV334" s="1">
        <v>0.0</v>
      </c>
      <c r="DW334" s="1">
        <v>44.67330609984557</v>
      </c>
      <c r="DX334" s="1">
        <v>0.5696668692084538</v>
      </c>
      <c r="DY334" s="1">
        <v>0.1028547660190896</v>
      </c>
      <c r="DZ334" s="1">
        <v>0.0</v>
      </c>
      <c r="EA334" s="1">
        <v>-56.64062666666666</v>
      </c>
      <c r="EB334" s="1">
        <v>-1.268641601779815</v>
      </c>
      <c r="EC334" s="1">
        <v>0.146558038408755</v>
      </c>
      <c r="ED334" s="1">
        <v>0.0</v>
      </c>
      <c r="EE334" s="1">
        <v>1203.7367391352</v>
      </c>
      <c r="EF334" s="1">
        <v>285.9085148295472</v>
      </c>
      <c r="EG334" s="1">
        <v>21.48204319402946</v>
      </c>
      <c r="EH334" s="1">
        <v>0.0</v>
      </c>
      <c r="EI334" s="1">
        <v>1.97906925</v>
      </c>
      <c r="EJ334" s="1">
        <v>-0.2449529831144506</v>
      </c>
      <c r="EK334" s="1">
        <v>0.0327928131141185</v>
      </c>
      <c r="EL334" s="1">
        <v>0.0</v>
      </c>
      <c r="EM334" s="1">
        <v>1.930179226715349</v>
      </c>
      <c r="EN334" s="1">
        <v>-0.01585492599370783</v>
      </c>
      <c r="EO334" s="1">
        <v>0.001917668209103655</v>
      </c>
      <c r="EP334" s="1">
        <v>1.0</v>
      </c>
      <c r="EQ334" s="1">
        <v>1.0</v>
      </c>
      <c r="ER334" s="1">
        <v>6.0</v>
      </c>
      <c r="ES334" s="1" t="s">
        <v>406</v>
      </c>
      <c r="ET334" s="1">
        <v>2.94452</v>
      </c>
      <c r="EU334" s="1">
        <v>2.80098</v>
      </c>
      <c r="EV334" s="1">
        <v>0.218065</v>
      </c>
      <c r="EW334" s="1">
        <v>0.222858</v>
      </c>
      <c r="EX334" s="1">
        <v>0.118061</v>
      </c>
      <c r="EY334" s="1">
        <v>0.112033</v>
      </c>
      <c r="EZ334" s="1">
        <v>16076.0</v>
      </c>
      <c r="FA334" s="1">
        <v>16756.0</v>
      </c>
      <c r="FB334" s="1">
        <v>23899.2</v>
      </c>
      <c r="FC334" s="1">
        <v>25081.5</v>
      </c>
      <c r="FD334" s="1">
        <v>33733.8</v>
      </c>
      <c r="FE334" s="1">
        <v>35559.4</v>
      </c>
      <c r="FF334" s="1">
        <v>43559.9</v>
      </c>
      <c r="FG334" s="1">
        <v>46358.6</v>
      </c>
      <c r="FH334" s="1">
        <v>1.98822</v>
      </c>
      <c r="FI334" s="1">
        <v>1.915</v>
      </c>
      <c r="FJ334" s="1">
        <v>0.13116</v>
      </c>
      <c r="FK334" s="1">
        <v>0.0</v>
      </c>
      <c r="FL334" s="1">
        <v>29.3213</v>
      </c>
      <c r="FM334" s="1">
        <v>999.9</v>
      </c>
      <c r="FN334" s="1">
        <v>69.6</v>
      </c>
      <c r="FO334" s="1">
        <v>31.9</v>
      </c>
      <c r="FP334" s="1">
        <v>33.225</v>
      </c>
      <c r="FQ334" s="1">
        <v>64.274</v>
      </c>
      <c r="FR334" s="1">
        <v>25.5889</v>
      </c>
      <c r="FS334" s="1">
        <v>1.0</v>
      </c>
      <c r="FT334" s="1">
        <v>0.227419</v>
      </c>
      <c r="FU334" s="1">
        <v>0.452467</v>
      </c>
      <c r="FV334" s="1">
        <v>20.3242</v>
      </c>
      <c r="FW334" s="1">
        <v>5.21325</v>
      </c>
      <c r="FX334" s="1">
        <v>11.9072</v>
      </c>
      <c r="FY334" s="1">
        <v>5.0031</v>
      </c>
      <c r="FZ334" s="1">
        <v>3.2897</v>
      </c>
      <c r="GA334" s="1">
        <v>9999.0</v>
      </c>
      <c r="GB334" s="1">
        <v>9999.0</v>
      </c>
      <c r="GC334" s="1">
        <v>9999.0</v>
      </c>
      <c r="GD334" s="1">
        <v>999.9</v>
      </c>
      <c r="GE334" s="1">
        <v>1.85945</v>
      </c>
      <c r="GF334" s="1">
        <v>1.8544</v>
      </c>
      <c r="GG334" s="1">
        <v>1.85762</v>
      </c>
      <c r="GH334" s="1">
        <v>1.85608</v>
      </c>
      <c r="GI334" s="1">
        <v>1.85486</v>
      </c>
      <c r="GJ334" s="1">
        <v>1.85458</v>
      </c>
      <c r="GK334" s="1">
        <v>1.85315</v>
      </c>
      <c r="GL334" s="1">
        <v>1.85637</v>
      </c>
      <c r="GM334" s="1">
        <v>0.0</v>
      </c>
      <c r="GN334" s="1">
        <v>0.0</v>
      </c>
      <c r="GO334" s="1">
        <v>0.0</v>
      </c>
      <c r="GP334" s="1">
        <v>0.0</v>
      </c>
      <c r="GQ334" s="1" t="s">
        <v>359</v>
      </c>
      <c r="GR334" s="1" t="s">
        <v>360</v>
      </c>
      <c r="GS334" s="1" t="s">
        <v>361</v>
      </c>
      <c r="GT334" s="1" t="s">
        <v>361</v>
      </c>
      <c r="GU334" s="1" t="s">
        <v>361</v>
      </c>
      <c r="GV334" s="1" t="s">
        <v>361</v>
      </c>
      <c r="GW334" s="1">
        <v>0.0</v>
      </c>
      <c r="GX334" s="1">
        <v>100.0</v>
      </c>
      <c r="GY334" s="1">
        <v>100.0</v>
      </c>
      <c r="GZ334" s="1">
        <v>2.82</v>
      </c>
      <c r="HA334" s="1">
        <v>0.0154</v>
      </c>
      <c r="HB334" s="1">
        <v>0.4508132229881339</v>
      </c>
      <c r="HC334" s="1">
        <v>0.002931838302181297</v>
      </c>
      <c r="HD334" s="1">
        <v>-1.375455985948503E-6</v>
      </c>
      <c r="HE334" s="1">
        <v>3.07004744371273E-10</v>
      </c>
      <c r="HF334" s="1">
        <v>-0.06116048014925604</v>
      </c>
      <c r="HG334" s="1">
        <v>0.0100384331276165</v>
      </c>
      <c r="HH334" s="1">
        <v>-3.153267371123071E-4</v>
      </c>
      <c r="HI334" s="1">
        <v>1.819468599177705E-6</v>
      </c>
      <c r="HJ334" s="1">
        <v>1.0</v>
      </c>
      <c r="HK334" s="1">
        <v>2112.0</v>
      </c>
      <c r="HL334" s="1">
        <v>3.0</v>
      </c>
      <c r="HM334" s="1">
        <v>29.0</v>
      </c>
      <c r="HN334" s="1">
        <v>9.6</v>
      </c>
      <c r="HO334" s="1">
        <v>9.6</v>
      </c>
      <c r="HP334" s="1">
        <v>3.18848</v>
      </c>
      <c r="HQ334" s="1">
        <v>2.24243</v>
      </c>
      <c r="HR334" s="1">
        <v>1.4978</v>
      </c>
      <c r="HS334" s="1">
        <v>2.30347</v>
      </c>
      <c r="HT334" s="1">
        <v>1.54785</v>
      </c>
      <c r="HU334" s="1">
        <v>2.40479</v>
      </c>
      <c r="HV334" s="1">
        <v>35.7544</v>
      </c>
      <c r="HW334" s="1">
        <v>15.5592</v>
      </c>
      <c r="HX334" s="1">
        <v>18.0</v>
      </c>
      <c r="HY334" s="1">
        <v>500.782</v>
      </c>
      <c r="HZ334" s="1">
        <v>519.484</v>
      </c>
      <c r="IA334" s="1">
        <v>28.5421</v>
      </c>
      <c r="IB334" s="1">
        <v>30.0258</v>
      </c>
      <c r="IC334" s="1">
        <v>30.0004</v>
      </c>
      <c r="ID334" s="1">
        <v>29.7868</v>
      </c>
      <c r="IE334" s="1">
        <v>29.8771</v>
      </c>
      <c r="IF334" s="1">
        <v>63.8506</v>
      </c>
      <c r="IG334" s="1">
        <v>27.0785</v>
      </c>
      <c r="IH334" s="1">
        <v>79.7789</v>
      </c>
      <c r="II334" s="1">
        <v>28.5419</v>
      </c>
      <c r="IJ334" s="1">
        <v>1629.59</v>
      </c>
      <c r="IK334" s="1">
        <v>25.1235</v>
      </c>
      <c r="IL334" s="1">
        <v>100.74</v>
      </c>
      <c r="IM334" s="1">
        <v>100.476</v>
      </c>
      <c r="IN334" s="1" t="s">
        <v>362</v>
      </c>
    </row>
    <row r="335" ht="15.75" customHeight="1">
      <c r="A335" s="1">
        <v>319.0</v>
      </c>
      <c r="B335" s="1">
        <v>1.6602245861E9</v>
      </c>
      <c r="C335" s="1">
        <v>599.0999999046326</v>
      </c>
      <c r="D335" s="1" t="s">
        <v>973</v>
      </c>
      <c r="E335" s="1" t="s">
        <v>974</v>
      </c>
      <c r="F335" s="1">
        <v>1.0</v>
      </c>
      <c r="G335" s="1" t="s">
        <v>349</v>
      </c>
      <c r="H335" s="1" t="s">
        <v>350</v>
      </c>
      <c r="I335" s="1" t="s">
        <v>351</v>
      </c>
      <c r="J335" s="1" t="s">
        <v>352</v>
      </c>
      <c r="K335" s="1" t="s">
        <v>353</v>
      </c>
      <c r="L335" s="1" t="s">
        <v>354</v>
      </c>
      <c r="M335" s="1" t="s">
        <v>355</v>
      </c>
      <c r="N335" s="1">
        <v>1.660224578599999E9</v>
      </c>
      <c r="O335" s="1">
        <f t="shared" si="1"/>
        <v>0.001687929887</v>
      </c>
      <c r="P335" s="1">
        <f t="shared" si="2"/>
        <v>1.687929887</v>
      </c>
      <c r="Q335" s="1">
        <f t="shared" si="3"/>
        <v>13.1424808</v>
      </c>
      <c r="R335" s="1">
        <f t="shared" si="4"/>
        <v>1505.94</v>
      </c>
      <c r="S335" s="1">
        <f t="shared" si="5"/>
        <v>1212.235453</v>
      </c>
      <c r="T335" s="1">
        <f t="shared" si="6"/>
        <v>120.6913482</v>
      </c>
      <c r="U335" s="1">
        <f t="shared" si="7"/>
        <v>149.9328604</v>
      </c>
      <c r="V335" s="1">
        <f t="shared" si="8"/>
        <v>0.08526022365</v>
      </c>
      <c r="W335" s="1">
        <f t="shared" si="9"/>
        <v>2.91830822</v>
      </c>
      <c r="X335" s="1">
        <f t="shared" si="10"/>
        <v>0.08390019293</v>
      </c>
      <c r="Y335" s="1">
        <f t="shared" si="11"/>
        <v>0.05255800678</v>
      </c>
      <c r="Z335" s="1">
        <f t="shared" si="12"/>
        <v>321.5111234</v>
      </c>
      <c r="AA335" s="1">
        <f t="shared" si="13"/>
        <v>32.46084834</v>
      </c>
      <c r="AB335" s="1">
        <f t="shared" si="14"/>
        <v>31.45291333</v>
      </c>
      <c r="AC335" s="1">
        <f t="shared" si="15"/>
        <v>4.629198764</v>
      </c>
      <c r="AD335" s="1">
        <f t="shared" si="16"/>
        <v>59.83793679</v>
      </c>
      <c r="AE335" s="1">
        <f t="shared" si="17"/>
        <v>2.699925155</v>
      </c>
      <c r="AF335" s="1">
        <f t="shared" si="18"/>
        <v>4.512062581</v>
      </c>
      <c r="AG335" s="1">
        <f t="shared" si="19"/>
        <v>1.929273609</v>
      </c>
      <c r="AH335" s="1">
        <f t="shared" si="20"/>
        <v>-74.43770801</v>
      </c>
      <c r="AI335" s="1">
        <f t="shared" si="21"/>
        <v>-70.83918213</v>
      </c>
      <c r="AJ335" s="1">
        <f t="shared" si="22"/>
        <v>-5.463242261</v>
      </c>
      <c r="AK335" s="1">
        <f t="shared" si="23"/>
        <v>170.770991</v>
      </c>
      <c r="AL335" s="1">
        <f t="shared" si="24"/>
        <v>44.7418412</v>
      </c>
      <c r="AM335" s="1">
        <f t="shared" si="25"/>
        <v>1.680477609</v>
      </c>
      <c r="AN335" s="1">
        <f t="shared" si="26"/>
        <v>13.1424808</v>
      </c>
      <c r="AO335" s="1">
        <v>1626.882606443823</v>
      </c>
      <c r="AP335" s="1">
        <v>1584.18206060606</v>
      </c>
      <c r="AQ335" s="1">
        <v>5.191781641997621</v>
      </c>
      <c r="AR335" s="1">
        <v>64.96869328460993</v>
      </c>
      <c r="AS335" s="1">
        <f t="shared" si="27"/>
        <v>1.687929887</v>
      </c>
      <c r="AT335" s="1">
        <v>25.16392159769671</v>
      </c>
      <c r="AU335" s="1">
        <v>27.13164606060606</v>
      </c>
      <c r="AV335" s="1">
        <v>3.483641898665021E-4</v>
      </c>
      <c r="AW335" s="1">
        <v>84.42991726890527</v>
      </c>
      <c r="AX335" s="1">
        <v>0.0</v>
      </c>
      <c r="AY335" s="1">
        <v>0.0</v>
      </c>
      <c r="AZ335" s="1">
        <f t="shared" si="28"/>
        <v>1</v>
      </c>
      <c r="BA335" s="1">
        <f t="shared" si="29"/>
        <v>0</v>
      </c>
      <c r="BB335" s="1">
        <f t="shared" si="30"/>
        <v>51849.43434</v>
      </c>
      <c r="BC335" s="1">
        <f t="shared" si="31"/>
        <v>1999.965333</v>
      </c>
      <c r="BD335" s="1">
        <f t="shared" si="32"/>
        <v>1681.17122</v>
      </c>
      <c r="BE335" s="1">
        <f t="shared" si="33"/>
        <v>0.8406001804</v>
      </c>
      <c r="BF335" s="1">
        <f t="shared" si="34"/>
        <v>0.1607583482</v>
      </c>
      <c r="BG335" s="1">
        <v>6.0</v>
      </c>
      <c r="BH335" s="1">
        <v>0.5</v>
      </c>
      <c r="BI335" s="1" t="s">
        <v>356</v>
      </c>
      <c r="BJ335" s="1">
        <v>2.0</v>
      </c>
      <c r="BK335" s="1" t="b">
        <v>1</v>
      </c>
      <c r="BL335" s="1">
        <v>1.660224578599999E9</v>
      </c>
      <c r="BM335" s="1">
        <v>1505.94</v>
      </c>
      <c r="BN335" s="1">
        <v>1562.652</v>
      </c>
      <c r="BO335" s="1">
        <v>27.11830666666667</v>
      </c>
      <c r="BP335" s="1">
        <v>25.15694</v>
      </c>
      <c r="BQ335" s="1">
        <v>1503.148</v>
      </c>
      <c r="BR335" s="1">
        <v>27.1028</v>
      </c>
      <c r="BS335" s="1">
        <v>500.1326666666667</v>
      </c>
      <c r="BT335" s="1">
        <v>99.46089333333333</v>
      </c>
      <c r="BU335" s="1">
        <v>0.1000854733333333</v>
      </c>
      <c r="BV335" s="1">
        <v>31.00266</v>
      </c>
      <c r="BW335" s="1">
        <v>31.45291333333333</v>
      </c>
      <c r="BX335" s="1">
        <v>999.8999999999999</v>
      </c>
      <c r="BY335" s="1">
        <v>0.0</v>
      </c>
      <c r="BZ335" s="1">
        <v>0.0</v>
      </c>
      <c r="CA335" s="1">
        <v>9989.913333333332</v>
      </c>
      <c r="CB335" s="1">
        <v>0.0</v>
      </c>
      <c r="CC335" s="1">
        <v>7.55493</v>
      </c>
      <c r="CD335" s="1">
        <v>-56.71162666666667</v>
      </c>
      <c r="CE335" s="1">
        <v>1547.917333333333</v>
      </c>
      <c r="CF335" s="1">
        <v>1602.978</v>
      </c>
      <c r="CG335" s="1">
        <v>1.961371333333333</v>
      </c>
      <c r="CH335" s="1">
        <v>1562.652</v>
      </c>
      <c r="CI335" s="1">
        <v>25.15694</v>
      </c>
      <c r="CJ335" s="1">
        <v>2.697211333333334</v>
      </c>
      <c r="CK335" s="1">
        <v>2.502131333333333</v>
      </c>
      <c r="CL335" s="1">
        <v>22.26813333333333</v>
      </c>
      <c r="CM335" s="1">
        <v>21.04036666666667</v>
      </c>
      <c r="CN335" s="1">
        <v>1999.965333333333</v>
      </c>
      <c r="CO335" s="1">
        <v>0.9799934000000001</v>
      </c>
      <c r="CP335" s="1">
        <v>0.0200068</v>
      </c>
      <c r="CQ335" s="1">
        <v>0.0</v>
      </c>
      <c r="CR335" s="1">
        <v>2.620400000000001</v>
      </c>
      <c r="CS335" s="1">
        <v>0.0</v>
      </c>
      <c r="CT335" s="1">
        <v>22485.06</v>
      </c>
      <c r="CU335" s="1">
        <v>17411.99333333333</v>
      </c>
      <c r="CV335" s="1">
        <v>40.4454</v>
      </c>
      <c r="CW335" s="1">
        <v>41.437</v>
      </c>
      <c r="CX335" s="1">
        <v>40.437</v>
      </c>
      <c r="CY335" s="1">
        <v>39.9454</v>
      </c>
      <c r="CZ335" s="1">
        <v>40.625</v>
      </c>
      <c r="DA335" s="1">
        <v>1959.954</v>
      </c>
      <c r="DB335" s="1">
        <v>40.01133333333333</v>
      </c>
      <c r="DC335" s="1">
        <v>0.0</v>
      </c>
      <c r="DD335" s="1">
        <v>1.6602245849E9</v>
      </c>
      <c r="DE335" s="1">
        <v>0.0</v>
      </c>
      <c r="DF335" s="1">
        <v>1.660224008E9</v>
      </c>
      <c r="DG335" s="1" t="s">
        <v>357</v>
      </c>
      <c r="DH335" s="1">
        <v>1.660224008E9</v>
      </c>
      <c r="DI335" s="1">
        <v>1.660224007E9</v>
      </c>
      <c r="DJ335" s="1">
        <v>1.0</v>
      </c>
      <c r="DK335" s="1">
        <v>0.091</v>
      </c>
      <c r="DL335" s="1">
        <v>-0.018</v>
      </c>
      <c r="DM335" s="1">
        <v>1.42</v>
      </c>
      <c r="DN335" s="1">
        <v>0.02</v>
      </c>
      <c r="DO335" s="1">
        <v>400.0</v>
      </c>
      <c r="DP335" s="1">
        <v>26.0</v>
      </c>
      <c r="DQ335" s="1">
        <v>0.31</v>
      </c>
      <c r="DR335" s="1">
        <v>0.11</v>
      </c>
      <c r="DS335" s="1">
        <v>13.12124909369709</v>
      </c>
      <c r="DT335" s="1">
        <v>-1.661490479655387</v>
      </c>
      <c r="DU335" s="1">
        <v>0.155866108300456</v>
      </c>
      <c r="DV335" s="1">
        <v>0.0</v>
      </c>
      <c r="DW335" s="1">
        <v>44.70706654873706</v>
      </c>
      <c r="DX335" s="1">
        <v>0.7002624133972307</v>
      </c>
      <c r="DY335" s="1">
        <v>0.1152562927264594</v>
      </c>
      <c r="DZ335" s="1">
        <v>0.0</v>
      </c>
      <c r="EA335" s="1">
        <v>-56.68095</v>
      </c>
      <c r="EB335" s="1">
        <v>-1.713485205784433</v>
      </c>
      <c r="EC335" s="1">
        <v>0.1804063667575692</v>
      </c>
      <c r="ED335" s="1">
        <v>0.0</v>
      </c>
      <c r="EE335" s="1">
        <v>1208.09026855141</v>
      </c>
      <c r="EF335" s="1">
        <v>293.5798491565219</v>
      </c>
      <c r="EG335" s="1">
        <v>21.9933974321112</v>
      </c>
      <c r="EH335" s="1">
        <v>0.0</v>
      </c>
      <c r="EI335" s="1">
        <v>1.97560425</v>
      </c>
      <c r="EJ335" s="1">
        <v>-0.1860061913696028</v>
      </c>
      <c r="EK335" s="1">
        <v>0.02913004496113079</v>
      </c>
      <c r="EL335" s="1">
        <v>0.0</v>
      </c>
      <c r="EM335" s="1">
        <v>1.929782516346423</v>
      </c>
      <c r="EN335" s="1">
        <v>-0.01146392130149043</v>
      </c>
      <c r="EO335" s="1">
        <v>0.001586205914942756</v>
      </c>
      <c r="EP335" s="1">
        <v>1.0</v>
      </c>
      <c r="EQ335" s="1">
        <v>1.0</v>
      </c>
      <c r="ER335" s="1">
        <v>6.0</v>
      </c>
      <c r="ES335" s="1" t="s">
        <v>406</v>
      </c>
      <c r="ET335" s="1">
        <v>2.94431</v>
      </c>
      <c r="EU335" s="1">
        <v>2.80083</v>
      </c>
      <c r="EV335" s="1">
        <v>0.218496</v>
      </c>
      <c r="EW335" s="1">
        <v>0.223277</v>
      </c>
      <c r="EX335" s="1">
        <v>0.118057</v>
      </c>
      <c r="EY335" s="1">
        <v>0.112031</v>
      </c>
      <c r="EZ335" s="1">
        <v>16067.1</v>
      </c>
      <c r="FA335" s="1">
        <v>16747.0</v>
      </c>
      <c r="FB335" s="1">
        <v>23899.2</v>
      </c>
      <c r="FC335" s="1">
        <v>25081.7</v>
      </c>
      <c r="FD335" s="1">
        <v>33733.9</v>
      </c>
      <c r="FE335" s="1">
        <v>35559.6</v>
      </c>
      <c r="FF335" s="1">
        <v>43559.7</v>
      </c>
      <c r="FG335" s="1">
        <v>46358.6</v>
      </c>
      <c r="FH335" s="1">
        <v>1.98825</v>
      </c>
      <c r="FI335" s="1">
        <v>1.915</v>
      </c>
      <c r="FJ335" s="1">
        <v>0.130892</v>
      </c>
      <c r="FK335" s="1">
        <v>0.0</v>
      </c>
      <c r="FL335" s="1">
        <v>29.3206</v>
      </c>
      <c r="FM335" s="1">
        <v>999.9</v>
      </c>
      <c r="FN335" s="1">
        <v>69.6</v>
      </c>
      <c r="FO335" s="1">
        <v>31.9</v>
      </c>
      <c r="FP335" s="1">
        <v>33.2254</v>
      </c>
      <c r="FQ335" s="1">
        <v>64.174</v>
      </c>
      <c r="FR335" s="1">
        <v>26.5385</v>
      </c>
      <c r="FS335" s="1">
        <v>1.0</v>
      </c>
      <c r="FT335" s="1">
        <v>0.227434</v>
      </c>
      <c r="FU335" s="1">
        <v>0.451746</v>
      </c>
      <c r="FV335" s="1">
        <v>20.3242</v>
      </c>
      <c r="FW335" s="1">
        <v>5.2134</v>
      </c>
      <c r="FX335" s="1">
        <v>11.9077</v>
      </c>
      <c r="FY335" s="1">
        <v>5.00305</v>
      </c>
      <c r="FZ335" s="1">
        <v>3.2897</v>
      </c>
      <c r="GA335" s="1">
        <v>9999.0</v>
      </c>
      <c r="GB335" s="1">
        <v>9999.0</v>
      </c>
      <c r="GC335" s="1">
        <v>9999.0</v>
      </c>
      <c r="GD335" s="1">
        <v>999.9</v>
      </c>
      <c r="GE335" s="1">
        <v>1.85945</v>
      </c>
      <c r="GF335" s="1">
        <v>1.8544</v>
      </c>
      <c r="GG335" s="1">
        <v>1.85761</v>
      </c>
      <c r="GH335" s="1">
        <v>1.85608</v>
      </c>
      <c r="GI335" s="1">
        <v>1.85486</v>
      </c>
      <c r="GJ335" s="1">
        <v>1.85457</v>
      </c>
      <c r="GK335" s="1">
        <v>1.85313</v>
      </c>
      <c r="GL335" s="1">
        <v>1.85636</v>
      </c>
      <c r="GM335" s="1">
        <v>0.0</v>
      </c>
      <c r="GN335" s="1">
        <v>0.0</v>
      </c>
      <c r="GO335" s="1">
        <v>0.0</v>
      </c>
      <c r="GP335" s="1">
        <v>0.0</v>
      </c>
      <c r="GQ335" s="1" t="s">
        <v>359</v>
      </c>
      <c r="GR335" s="1" t="s">
        <v>360</v>
      </c>
      <c r="GS335" s="1" t="s">
        <v>361</v>
      </c>
      <c r="GT335" s="1" t="s">
        <v>361</v>
      </c>
      <c r="GU335" s="1" t="s">
        <v>361</v>
      </c>
      <c r="GV335" s="1" t="s">
        <v>361</v>
      </c>
      <c r="GW335" s="1">
        <v>0.0</v>
      </c>
      <c r="GX335" s="1">
        <v>100.0</v>
      </c>
      <c r="GY335" s="1">
        <v>100.0</v>
      </c>
      <c r="GZ335" s="1">
        <v>2.82</v>
      </c>
      <c r="HA335" s="1">
        <v>0.0154</v>
      </c>
      <c r="HB335" s="1">
        <v>0.4508132229881339</v>
      </c>
      <c r="HC335" s="1">
        <v>0.002931838302181297</v>
      </c>
      <c r="HD335" s="1">
        <v>-1.375455985948503E-6</v>
      </c>
      <c r="HE335" s="1">
        <v>3.07004744371273E-10</v>
      </c>
      <c r="HF335" s="1">
        <v>-0.06116048014925604</v>
      </c>
      <c r="HG335" s="1">
        <v>0.0100384331276165</v>
      </c>
      <c r="HH335" s="1">
        <v>-3.153267371123071E-4</v>
      </c>
      <c r="HI335" s="1">
        <v>1.819468599177705E-6</v>
      </c>
      <c r="HJ335" s="1">
        <v>1.0</v>
      </c>
      <c r="HK335" s="1">
        <v>2112.0</v>
      </c>
      <c r="HL335" s="1">
        <v>3.0</v>
      </c>
      <c r="HM335" s="1">
        <v>29.0</v>
      </c>
      <c r="HN335" s="1">
        <v>9.6</v>
      </c>
      <c r="HO335" s="1">
        <v>9.7</v>
      </c>
      <c r="HP335" s="1">
        <v>3.20068</v>
      </c>
      <c r="HQ335" s="1">
        <v>2.25708</v>
      </c>
      <c r="HR335" s="1">
        <v>1.4978</v>
      </c>
      <c r="HS335" s="1">
        <v>2.30347</v>
      </c>
      <c r="HT335" s="1">
        <v>1.54785</v>
      </c>
      <c r="HU335" s="1">
        <v>2.41577</v>
      </c>
      <c r="HV335" s="1">
        <v>35.7544</v>
      </c>
      <c r="HW335" s="1">
        <v>15.5505</v>
      </c>
      <c r="HX335" s="1">
        <v>18.0</v>
      </c>
      <c r="HY335" s="1">
        <v>500.803</v>
      </c>
      <c r="HZ335" s="1">
        <v>519.49</v>
      </c>
      <c r="IA335" s="1">
        <v>28.5417</v>
      </c>
      <c r="IB335" s="1">
        <v>30.0266</v>
      </c>
      <c r="IC335" s="1">
        <v>30.0004</v>
      </c>
      <c r="ID335" s="1">
        <v>29.7875</v>
      </c>
      <c r="IE335" s="1">
        <v>29.8778</v>
      </c>
      <c r="IF335" s="1">
        <v>64.0707</v>
      </c>
      <c r="IG335" s="1">
        <v>27.0785</v>
      </c>
      <c r="IH335" s="1">
        <v>79.7789</v>
      </c>
      <c r="II335" s="1">
        <v>28.5419</v>
      </c>
      <c r="IJ335" s="1">
        <v>1629.59</v>
      </c>
      <c r="IK335" s="1">
        <v>25.1235</v>
      </c>
      <c r="IL335" s="1">
        <v>100.74</v>
      </c>
      <c r="IM335" s="1">
        <v>100.476</v>
      </c>
      <c r="IN335" s="1" t="s">
        <v>362</v>
      </c>
    </row>
    <row r="336" ht="15.75" customHeight="1">
      <c r="A336" s="1">
        <v>320.0</v>
      </c>
      <c r="B336" s="1">
        <v>1.6602245871E9</v>
      </c>
      <c r="C336" s="1">
        <v>600.0999999046326</v>
      </c>
      <c r="D336" s="1" t="s">
        <v>975</v>
      </c>
      <c r="E336" s="1" t="s">
        <v>976</v>
      </c>
      <c r="F336" s="1">
        <v>1.0</v>
      </c>
      <c r="G336" s="1" t="s">
        <v>349</v>
      </c>
      <c r="H336" s="1" t="s">
        <v>350</v>
      </c>
      <c r="I336" s="1" t="s">
        <v>351</v>
      </c>
      <c r="J336" s="1" t="s">
        <v>352</v>
      </c>
      <c r="K336" s="1" t="s">
        <v>353</v>
      </c>
      <c r="L336" s="1" t="s">
        <v>354</v>
      </c>
      <c r="M336" s="1" t="s">
        <v>355</v>
      </c>
      <c r="N336" s="1">
        <v>1.6602245791E9</v>
      </c>
      <c r="O336" s="1">
        <f t="shared" si="1"/>
        <v>0.001689046238</v>
      </c>
      <c r="P336" s="1">
        <f t="shared" si="2"/>
        <v>1.689046238</v>
      </c>
      <c r="Q336" s="1">
        <f t="shared" si="3"/>
        <v>13.10957233</v>
      </c>
      <c r="R336" s="1">
        <f t="shared" si="4"/>
        <v>1508.46125</v>
      </c>
      <c r="S336" s="1">
        <f t="shared" si="5"/>
        <v>1215.47971</v>
      </c>
      <c r="T336" s="1">
        <f t="shared" si="6"/>
        <v>121.0144595</v>
      </c>
      <c r="U336" s="1">
        <f t="shared" si="7"/>
        <v>150.1840148</v>
      </c>
      <c r="V336" s="1">
        <f t="shared" si="8"/>
        <v>0.0853246887</v>
      </c>
      <c r="W336" s="1">
        <f t="shared" si="9"/>
        <v>2.918228903</v>
      </c>
      <c r="X336" s="1">
        <f t="shared" si="10"/>
        <v>0.08396258191</v>
      </c>
      <c r="Y336" s="1">
        <f t="shared" si="11"/>
        <v>0.05259718227</v>
      </c>
      <c r="Z336" s="1">
        <f t="shared" si="12"/>
        <v>321.5131963</v>
      </c>
      <c r="AA336" s="1">
        <f t="shared" si="13"/>
        <v>32.46042825</v>
      </c>
      <c r="AB336" s="1">
        <f t="shared" si="14"/>
        <v>31.4525875</v>
      </c>
      <c r="AC336" s="1">
        <f t="shared" si="15"/>
        <v>4.629113049</v>
      </c>
      <c r="AD336" s="1">
        <f t="shared" si="16"/>
        <v>59.84011704</v>
      </c>
      <c r="AE336" s="1">
        <f t="shared" si="17"/>
        <v>2.699996012</v>
      </c>
      <c r="AF336" s="1">
        <f t="shared" si="18"/>
        <v>4.512016596</v>
      </c>
      <c r="AG336" s="1">
        <f t="shared" si="19"/>
        <v>1.929117037</v>
      </c>
      <c r="AH336" s="1">
        <f t="shared" si="20"/>
        <v>-74.48693909</v>
      </c>
      <c r="AI336" s="1">
        <f t="shared" si="21"/>
        <v>-70.81411652</v>
      </c>
      <c r="AJ336" s="1">
        <f t="shared" si="22"/>
        <v>-5.461444006</v>
      </c>
      <c r="AK336" s="1">
        <f t="shared" si="23"/>
        <v>170.7506967</v>
      </c>
      <c r="AL336" s="1">
        <f t="shared" si="24"/>
        <v>44.75608894</v>
      </c>
      <c r="AM336" s="1">
        <f t="shared" si="25"/>
        <v>1.68119359</v>
      </c>
      <c r="AN336" s="1">
        <f t="shared" si="26"/>
        <v>13.10957233</v>
      </c>
      <c r="AO336" s="1">
        <v>1632.187436400824</v>
      </c>
      <c r="AP336" s="1">
        <v>1589.435696969697</v>
      </c>
      <c r="AQ336" s="1">
        <v>5.209696610671732</v>
      </c>
      <c r="AR336" s="1">
        <v>64.96869328460993</v>
      </c>
      <c r="AS336" s="1">
        <f t="shared" si="27"/>
        <v>1.689046238</v>
      </c>
      <c r="AT336" s="1">
        <v>25.16140651674322</v>
      </c>
      <c r="AU336" s="1">
        <v>27.12953212121211</v>
      </c>
      <c r="AV336" s="1">
        <v>4.85624434327482E-4</v>
      </c>
      <c r="AW336" s="1">
        <v>84.42991726890527</v>
      </c>
      <c r="AX336" s="1">
        <v>0.0</v>
      </c>
      <c r="AY336" s="1">
        <v>0.0</v>
      </c>
      <c r="AZ336" s="1">
        <f t="shared" si="28"/>
        <v>1</v>
      </c>
      <c r="BA336" s="1">
        <f t="shared" si="29"/>
        <v>0</v>
      </c>
      <c r="BB336" s="1">
        <f t="shared" si="30"/>
        <v>51847.21334</v>
      </c>
      <c r="BC336" s="1">
        <f t="shared" si="31"/>
        <v>1999.978125</v>
      </c>
      <c r="BD336" s="1">
        <f t="shared" si="32"/>
        <v>1681.181981</v>
      </c>
      <c r="BE336" s="1">
        <f t="shared" si="33"/>
        <v>0.8406001847</v>
      </c>
      <c r="BF336" s="1">
        <f t="shared" si="34"/>
        <v>0.1607583565</v>
      </c>
      <c r="BG336" s="1">
        <v>6.0</v>
      </c>
      <c r="BH336" s="1">
        <v>0.5</v>
      </c>
      <c r="BI336" s="1" t="s">
        <v>356</v>
      </c>
      <c r="BJ336" s="1">
        <v>2.0</v>
      </c>
      <c r="BK336" s="1" t="b">
        <v>1</v>
      </c>
      <c r="BL336" s="1">
        <v>1.6602245791E9</v>
      </c>
      <c r="BM336" s="1">
        <v>1508.46125</v>
      </c>
      <c r="BN336" s="1">
        <v>1565.196875</v>
      </c>
      <c r="BO336" s="1">
        <v>27.11899375</v>
      </c>
      <c r="BP336" s="1">
        <v>25.1567875</v>
      </c>
      <c r="BQ336" s="1">
        <v>1505.6675</v>
      </c>
      <c r="BR336" s="1">
        <v>27.10349375</v>
      </c>
      <c r="BS336" s="1">
        <v>500.1313125</v>
      </c>
      <c r="BT336" s="1">
        <v>99.461</v>
      </c>
      <c r="BU336" s="1">
        <v>0.1000691375</v>
      </c>
      <c r="BV336" s="1">
        <v>31.00248125</v>
      </c>
      <c r="BW336" s="1">
        <v>31.4525875</v>
      </c>
      <c r="BX336" s="1">
        <v>999.9</v>
      </c>
      <c r="BY336" s="1">
        <v>0.0</v>
      </c>
      <c r="BZ336" s="1">
        <v>0.0</v>
      </c>
      <c r="CA336" s="1">
        <v>9989.45</v>
      </c>
      <c r="CB336" s="1">
        <v>0.0</v>
      </c>
      <c r="CC336" s="1">
        <v>7.55493</v>
      </c>
      <c r="CD336" s="1">
        <v>-56.7348375</v>
      </c>
      <c r="CE336" s="1">
        <v>1550.51</v>
      </c>
      <c r="CF336" s="1">
        <v>1605.588125</v>
      </c>
      <c r="CG336" s="1">
        <v>1.96221125</v>
      </c>
      <c r="CH336" s="1">
        <v>1565.196875</v>
      </c>
      <c r="CI336" s="1">
        <v>25.1567875</v>
      </c>
      <c r="CJ336" s="1">
        <v>2.6972825</v>
      </c>
      <c r="CK336" s="1">
        <v>2.502119375</v>
      </c>
      <c r="CL336" s="1">
        <v>22.26856875</v>
      </c>
      <c r="CM336" s="1">
        <v>21.0402875</v>
      </c>
      <c r="CN336" s="1">
        <v>1999.978125</v>
      </c>
      <c r="CO336" s="1">
        <v>0.979993375</v>
      </c>
      <c r="CP336" s="1">
        <v>0.020006825</v>
      </c>
      <c r="CQ336" s="1">
        <v>0.0</v>
      </c>
      <c r="CR336" s="1">
        <v>2.6120625</v>
      </c>
      <c r="CS336" s="1">
        <v>0.0</v>
      </c>
      <c r="CT336" s="1">
        <v>22484.9875</v>
      </c>
      <c r="CU336" s="1">
        <v>17412.1</v>
      </c>
      <c r="CV336" s="1">
        <v>40.444875</v>
      </c>
      <c r="CW336" s="1">
        <v>41.437</v>
      </c>
      <c r="CX336" s="1">
        <v>40.437</v>
      </c>
      <c r="CY336" s="1">
        <v>39.944875</v>
      </c>
      <c r="CZ336" s="1">
        <v>40.625</v>
      </c>
      <c r="DA336" s="1">
        <v>1959.96625</v>
      </c>
      <c r="DB336" s="1">
        <v>40.011875</v>
      </c>
      <c r="DC336" s="1">
        <v>0.0</v>
      </c>
      <c r="DD336" s="1">
        <v>1.6602245861E9</v>
      </c>
      <c r="DE336" s="1">
        <v>0.0</v>
      </c>
      <c r="DF336" s="1">
        <v>1.660224008E9</v>
      </c>
      <c r="DG336" s="1" t="s">
        <v>357</v>
      </c>
      <c r="DH336" s="1">
        <v>1.660224008E9</v>
      </c>
      <c r="DI336" s="1">
        <v>1.660224007E9</v>
      </c>
      <c r="DJ336" s="1">
        <v>1.0</v>
      </c>
      <c r="DK336" s="1">
        <v>0.091</v>
      </c>
      <c r="DL336" s="1">
        <v>-0.018</v>
      </c>
      <c r="DM336" s="1">
        <v>1.42</v>
      </c>
      <c r="DN336" s="1">
        <v>0.02</v>
      </c>
      <c r="DO336" s="1">
        <v>400.0</v>
      </c>
      <c r="DP336" s="1">
        <v>26.0</v>
      </c>
      <c r="DQ336" s="1">
        <v>0.31</v>
      </c>
      <c r="DR336" s="1">
        <v>0.11</v>
      </c>
      <c r="DS336" s="1">
        <v>13.10848980142145</v>
      </c>
      <c r="DT336" s="1">
        <v>-1.316561371983323</v>
      </c>
      <c r="DU336" s="1">
        <v>0.1483304581077512</v>
      </c>
      <c r="DV336" s="1">
        <v>0.0</v>
      </c>
      <c r="DW336" s="1">
        <v>44.74392873154764</v>
      </c>
      <c r="DX336" s="1">
        <v>1.106049676906591</v>
      </c>
      <c r="DY336" s="1">
        <v>0.1379966781127681</v>
      </c>
      <c r="DZ336" s="1">
        <v>0.0</v>
      </c>
      <c r="EA336" s="1">
        <v>-56.7295935483871</v>
      </c>
      <c r="EB336" s="1">
        <v>-2.165429032257896</v>
      </c>
      <c r="EC336" s="1">
        <v>0.2104018857015393</v>
      </c>
      <c r="ED336" s="1">
        <v>0.0</v>
      </c>
      <c r="EE336" s="1">
        <v>1216.153906553699</v>
      </c>
      <c r="EF336" s="1">
        <v>297.0933334800561</v>
      </c>
      <c r="EG336" s="1">
        <v>21.53056901945357</v>
      </c>
      <c r="EH336" s="1">
        <v>0.0</v>
      </c>
      <c r="EI336" s="1">
        <v>1.972108048780488</v>
      </c>
      <c r="EJ336" s="1">
        <v>-0.1093494773519147</v>
      </c>
      <c r="EK336" s="1">
        <v>0.02386067100026712</v>
      </c>
      <c r="EL336" s="1">
        <v>1.0</v>
      </c>
      <c r="EM336" s="1">
        <v>1.92918660005558</v>
      </c>
      <c r="EN336" s="1">
        <v>-0.005828806535386814</v>
      </c>
      <c r="EO336" s="1">
        <v>0.001170914790738812</v>
      </c>
      <c r="EP336" s="1">
        <v>1.0</v>
      </c>
      <c r="EQ336" s="1">
        <v>2.0</v>
      </c>
      <c r="ER336" s="1">
        <v>6.0</v>
      </c>
      <c r="ES336" s="1" t="s">
        <v>393</v>
      </c>
      <c r="ET336" s="1">
        <v>2.94445</v>
      </c>
      <c r="EU336" s="1">
        <v>2.80094</v>
      </c>
      <c r="EV336" s="1">
        <v>0.218914</v>
      </c>
      <c r="EW336" s="1">
        <v>0.22368</v>
      </c>
      <c r="EX336" s="1">
        <v>0.118051</v>
      </c>
      <c r="EY336" s="1">
        <v>0.112031</v>
      </c>
      <c r="EZ336" s="1">
        <v>16058.3</v>
      </c>
      <c r="FA336" s="1">
        <v>16738.2</v>
      </c>
      <c r="FB336" s="1">
        <v>23898.9</v>
      </c>
      <c r="FC336" s="1">
        <v>25081.6</v>
      </c>
      <c r="FD336" s="1">
        <v>33733.9</v>
      </c>
      <c r="FE336" s="1">
        <v>35559.5</v>
      </c>
      <c r="FF336" s="1">
        <v>43559.4</v>
      </c>
      <c r="FG336" s="1">
        <v>46358.5</v>
      </c>
      <c r="FH336" s="1">
        <v>1.98815</v>
      </c>
      <c r="FI336" s="1">
        <v>1.91502</v>
      </c>
      <c r="FJ336" s="1">
        <v>0.130914</v>
      </c>
      <c r="FK336" s="1">
        <v>0.0</v>
      </c>
      <c r="FL336" s="1">
        <v>29.3203</v>
      </c>
      <c r="FM336" s="1">
        <v>999.9</v>
      </c>
      <c r="FN336" s="1">
        <v>69.6</v>
      </c>
      <c r="FO336" s="1">
        <v>31.9</v>
      </c>
      <c r="FP336" s="1">
        <v>33.2264</v>
      </c>
      <c r="FQ336" s="1">
        <v>64.344</v>
      </c>
      <c r="FR336" s="1">
        <v>25.8333</v>
      </c>
      <c r="FS336" s="1">
        <v>1.0</v>
      </c>
      <c r="FT336" s="1">
        <v>0.227564</v>
      </c>
      <c r="FU336" s="1">
        <v>0.451465</v>
      </c>
      <c r="FV336" s="1">
        <v>20.3242</v>
      </c>
      <c r="FW336" s="1">
        <v>5.21355</v>
      </c>
      <c r="FX336" s="1">
        <v>11.9078</v>
      </c>
      <c r="FY336" s="1">
        <v>5.00315</v>
      </c>
      <c r="FZ336" s="1">
        <v>3.2897</v>
      </c>
      <c r="GA336" s="1">
        <v>9999.0</v>
      </c>
      <c r="GB336" s="1">
        <v>9999.0</v>
      </c>
      <c r="GC336" s="1">
        <v>9999.0</v>
      </c>
      <c r="GD336" s="1">
        <v>999.9</v>
      </c>
      <c r="GE336" s="1">
        <v>1.85944</v>
      </c>
      <c r="GF336" s="1">
        <v>1.8544</v>
      </c>
      <c r="GG336" s="1">
        <v>1.8576</v>
      </c>
      <c r="GH336" s="1">
        <v>1.85607</v>
      </c>
      <c r="GI336" s="1">
        <v>1.85486</v>
      </c>
      <c r="GJ336" s="1">
        <v>1.85457</v>
      </c>
      <c r="GK336" s="1">
        <v>1.85312</v>
      </c>
      <c r="GL336" s="1">
        <v>1.85635</v>
      </c>
      <c r="GM336" s="1">
        <v>0.0</v>
      </c>
      <c r="GN336" s="1">
        <v>0.0</v>
      </c>
      <c r="GO336" s="1">
        <v>0.0</v>
      </c>
      <c r="GP336" s="1">
        <v>0.0</v>
      </c>
      <c r="GQ336" s="1" t="s">
        <v>359</v>
      </c>
      <c r="GR336" s="1" t="s">
        <v>360</v>
      </c>
      <c r="GS336" s="1" t="s">
        <v>361</v>
      </c>
      <c r="GT336" s="1" t="s">
        <v>361</v>
      </c>
      <c r="GU336" s="1" t="s">
        <v>361</v>
      </c>
      <c r="GV336" s="1" t="s">
        <v>361</v>
      </c>
      <c r="GW336" s="1">
        <v>0.0</v>
      </c>
      <c r="GX336" s="1">
        <v>100.0</v>
      </c>
      <c r="GY336" s="1">
        <v>100.0</v>
      </c>
      <c r="GZ336" s="1">
        <v>2.83</v>
      </c>
      <c r="HA336" s="1">
        <v>0.0154</v>
      </c>
      <c r="HB336" s="1">
        <v>0.4508132229881339</v>
      </c>
      <c r="HC336" s="1">
        <v>0.002931838302181297</v>
      </c>
      <c r="HD336" s="1">
        <v>-1.375455985948503E-6</v>
      </c>
      <c r="HE336" s="1">
        <v>3.07004744371273E-10</v>
      </c>
      <c r="HF336" s="1">
        <v>-0.06116048014925604</v>
      </c>
      <c r="HG336" s="1">
        <v>0.0100384331276165</v>
      </c>
      <c r="HH336" s="1">
        <v>-3.153267371123071E-4</v>
      </c>
      <c r="HI336" s="1">
        <v>1.819468599177705E-6</v>
      </c>
      <c r="HJ336" s="1">
        <v>1.0</v>
      </c>
      <c r="HK336" s="1">
        <v>2112.0</v>
      </c>
      <c r="HL336" s="1">
        <v>3.0</v>
      </c>
      <c r="HM336" s="1">
        <v>29.0</v>
      </c>
      <c r="HN336" s="1">
        <v>9.7</v>
      </c>
      <c r="HO336" s="1">
        <v>9.7</v>
      </c>
      <c r="HP336" s="1">
        <v>3.20557</v>
      </c>
      <c r="HQ336" s="1">
        <v>2.27173</v>
      </c>
      <c r="HR336" s="1">
        <v>1.4978</v>
      </c>
      <c r="HS336" s="1">
        <v>2.30347</v>
      </c>
      <c r="HT336" s="1">
        <v>1.54785</v>
      </c>
      <c r="HU336" s="1">
        <v>2.27173</v>
      </c>
      <c r="HV336" s="1">
        <v>35.7544</v>
      </c>
      <c r="HW336" s="1">
        <v>15.5417</v>
      </c>
      <c r="HX336" s="1">
        <v>18.0</v>
      </c>
      <c r="HY336" s="1">
        <v>500.747</v>
      </c>
      <c r="HZ336" s="1">
        <v>519.512</v>
      </c>
      <c r="IA336" s="1">
        <v>28.5414</v>
      </c>
      <c r="IB336" s="1">
        <v>30.0275</v>
      </c>
      <c r="IC336" s="1">
        <v>30.0005</v>
      </c>
      <c r="ID336" s="1">
        <v>29.7881</v>
      </c>
      <c r="IE336" s="1">
        <v>29.8784</v>
      </c>
      <c r="IF336" s="1">
        <v>64.181</v>
      </c>
      <c r="IG336" s="1">
        <v>27.0785</v>
      </c>
      <c r="IH336" s="1">
        <v>79.7789</v>
      </c>
      <c r="II336" s="1">
        <v>28.5419</v>
      </c>
      <c r="IJ336" s="1">
        <v>1639.61</v>
      </c>
      <c r="IK336" s="1">
        <v>25.1235</v>
      </c>
      <c r="IL336" s="1">
        <v>100.739</v>
      </c>
      <c r="IM336" s="1">
        <v>100.476</v>
      </c>
      <c r="IN336" s="1" t="s">
        <v>362</v>
      </c>
    </row>
    <row r="337" ht="15.75" customHeight="1">
      <c r="A337" s="1">
        <v>321.0</v>
      </c>
      <c r="B337" s="1">
        <v>1.6602245881E9</v>
      </c>
      <c r="C337" s="1">
        <v>601.0999999046326</v>
      </c>
      <c r="D337" s="1" t="s">
        <v>977</v>
      </c>
      <c r="E337" s="1" t="s">
        <v>978</v>
      </c>
      <c r="F337" s="1">
        <v>1.0</v>
      </c>
      <c r="G337" s="1" t="s">
        <v>349</v>
      </c>
      <c r="H337" s="1" t="s">
        <v>350</v>
      </c>
      <c r="I337" s="1" t="s">
        <v>351</v>
      </c>
      <c r="J337" s="1" t="s">
        <v>352</v>
      </c>
      <c r="K337" s="1" t="s">
        <v>353</v>
      </c>
      <c r="L337" s="1" t="s">
        <v>354</v>
      </c>
      <c r="M337" s="1" t="s">
        <v>355</v>
      </c>
      <c r="N337" s="1">
        <v>1.660224580599999E9</v>
      </c>
      <c r="O337" s="1">
        <f t="shared" si="1"/>
        <v>0.001688276368</v>
      </c>
      <c r="P337" s="1">
        <f t="shared" si="2"/>
        <v>1.688276368</v>
      </c>
      <c r="Q337" s="1">
        <f t="shared" si="3"/>
        <v>13.18482069</v>
      </c>
      <c r="R337" s="1">
        <f t="shared" si="4"/>
        <v>1516.014667</v>
      </c>
      <c r="S337" s="1">
        <f t="shared" si="5"/>
        <v>1221.288553</v>
      </c>
      <c r="T337" s="1">
        <f t="shared" si="6"/>
        <v>121.5931569</v>
      </c>
      <c r="U337" s="1">
        <f t="shared" si="7"/>
        <v>150.9364915</v>
      </c>
      <c r="V337" s="1">
        <f t="shared" si="8"/>
        <v>0.08528968032</v>
      </c>
      <c r="W337" s="1">
        <f t="shared" si="9"/>
        <v>2.918133125</v>
      </c>
      <c r="X337" s="1">
        <f t="shared" si="10"/>
        <v>0.08392863752</v>
      </c>
      <c r="Y337" s="1">
        <f t="shared" si="11"/>
        <v>0.05257587352</v>
      </c>
      <c r="Z337" s="1">
        <f t="shared" si="12"/>
        <v>321.5108042</v>
      </c>
      <c r="AA337" s="1">
        <f t="shared" si="13"/>
        <v>32.46007163</v>
      </c>
      <c r="AB337" s="1">
        <f t="shared" si="14"/>
        <v>31.45361333</v>
      </c>
      <c r="AC337" s="1">
        <f t="shared" si="15"/>
        <v>4.629382916</v>
      </c>
      <c r="AD337" s="1">
        <f t="shared" si="16"/>
        <v>59.85031815</v>
      </c>
      <c r="AE337" s="1">
        <f t="shared" si="17"/>
        <v>2.700365767</v>
      </c>
      <c r="AF337" s="1">
        <f t="shared" si="18"/>
        <v>4.511865351</v>
      </c>
      <c r="AG337" s="1">
        <f t="shared" si="19"/>
        <v>1.929017149</v>
      </c>
      <c r="AH337" s="1">
        <f t="shared" si="20"/>
        <v>-74.45298783</v>
      </c>
      <c r="AI337" s="1">
        <f t="shared" si="21"/>
        <v>-71.06567139</v>
      </c>
      <c r="AJ337" s="1">
        <f t="shared" si="22"/>
        <v>-5.481036583</v>
      </c>
      <c r="AK337" s="1">
        <f t="shared" si="23"/>
        <v>170.5111084</v>
      </c>
      <c r="AL337" s="1">
        <f t="shared" si="24"/>
        <v>44.77286652</v>
      </c>
      <c r="AM337" s="1">
        <f t="shared" si="25"/>
        <v>1.682718205</v>
      </c>
      <c r="AN337" s="1">
        <f t="shared" si="26"/>
        <v>13.18482069</v>
      </c>
      <c r="AO337" s="1">
        <v>1637.440254122951</v>
      </c>
      <c r="AP337" s="1">
        <v>1594.612121212121</v>
      </c>
      <c r="AQ337" s="1">
        <v>5.206456040801935</v>
      </c>
      <c r="AR337" s="1">
        <v>64.96869328460993</v>
      </c>
      <c r="AS337" s="1">
        <f t="shared" si="27"/>
        <v>1.688276368</v>
      </c>
      <c r="AT337" s="1">
        <v>25.15803311023426</v>
      </c>
      <c r="AU337" s="1">
        <v>27.12629878787878</v>
      </c>
      <c r="AV337" s="1">
        <v>3.314412473873591E-4</v>
      </c>
      <c r="AW337" s="1">
        <v>84.42991726890527</v>
      </c>
      <c r="AX337" s="1">
        <v>0.0</v>
      </c>
      <c r="AY337" s="1">
        <v>0.0</v>
      </c>
      <c r="AZ337" s="1">
        <f t="shared" si="28"/>
        <v>1</v>
      </c>
      <c r="BA337" s="1">
        <f t="shared" si="29"/>
        <v>0</v>
      </c>
      <c r="BB337" s="1">
        <f t="shared" si="30"/>
        <v>51844.59882</v>
      </c>
      <c r="BC337" s="1">
        <f t="shared" si="31"/>
        <v>1999.963333</v>
      </c>
      <c r="BD337" s="1">
        <f t="shared" si="32"/>
        <v>1681.16954</v>
      </c>
      <c r="BE337" s="1">
        <f t="shared" si="33"/>
        <v>0.840600181</v>
      </c>
      <c r="BF337" s="1">
        <f t="shared" si="34"/>
        <v>0.1607583493</v>
      </c>
      <c r="BG337" s="1">
        <v>6.0</v>
      </c>
      <c r="BH337" s="1">
        <v>0.5</v>
      </c>
      <c r="BI337" s="1" t="s">
        <v>356</v>
      </c>
      <c r="BJ337" s="1">
        <v>2.0</v>
      </c>
      <c r="BK337" s="1" t="b">
        <v>1</v>
      </c>
      <c r="BL337" s="1">
        <v>1.660224580599999E9</v>
      </c>
      <c r="BM337" s="1">
        <v>1516.014666666666</v>
      </c>
      <c r="BN337" s="1">
        <v>1572.788666666667</v>
      </c>
      <c r="BO337" s="1">
        <v>27.12262666666667</v>
      </c>
      <c r="BP337" s="1">
        <v>25.15863999999999</v>
      </c>
      <c r="BQ337" s="1">
        <v>1513.214666666667</v>
      </c>
      <c r="BR337" s="1">
        <v>27.10714666666667</v>
      </c>
      <c r="BS337" s="1">
        <v>500.1292000000001</v>
      </c>
      <c r="BT337" s="1">
        <v>99.46131333333336</v>
      </c>
      <c r="BU337" s="1">
        <v>0.1000529066666667</v>
      </c>
      <c r="BV337" s="1">
        <v>31.00189333333334</v>
      </c>
      <c r="BW337" s="1">
        <v>31.45361333333334</v>
      </c>
      <c r="BX337" s="1">
        <v>999.8999999999999</v>
      </c>
      <c r="BY337" s="1">
        <v>0.0</v>
      </c>
      <c r="BZ337" s="1">
        <v>0.0</v>
      </c>
      <c r="CA337" s="1">
        <v>9988.872</v>
      </c>
      <c r="CB337" s="1">
        <v>0.0</v>
      </c>
      <c r="CC337" s="1">
        <v>7.55493</v>
      </c>
      <c r="CD337" s="1">
        <v>-56.77278</v>
      </c>
      <c r="CE337" s="1">
        <v>1558.28</v>
      </c>
      <c r="CF337" s="1">
        <v>1613.378666666667</v>
      </c>
      <c r="CG337" s="1">
        <v>1.963990666666667</v>
      </c>
      <c r="CH337" s="1">
        <v>1572.788666666667</v>
      </c>
      <c r="CI337" s="1">
        <v>25.15863999999999</v>
      </c>
      <c r="CJ337" s="1">
        <v>2.697652666666666</v>
      </c>
      <c r="CK337" s="1">
        <v>2.502311333333333</v>
      </c>
      <c r="CL337" s="1">
        <v>22.27082666666667</v>
      </c>
      <c r="CM337" s="1">
        <v>21.04153333333334</v>
      </c>
      <c r="CN337" s="1">
        <v>1999.963333333334</v>
      </c>
      <c r="CO337" s="1">
        <v>0.9799934000000001</v>
      </c>
      <c r="CP337" s="1">
        <v>0.0200068</v>
      </c>
      <c r="CQ337" s="1">
        <v>0.0</v>
      </c>
      <c r="CR337" s="1">
        <v>2.653933333333333</v>
      </c>
      <c r="CS337" s="1">
        <v>0.0</v>
      </c>
      <c r="CT337" s="1">
        <v>22484.0</v>
      </c>
      <c r="CU337" s="1">
        <v>17411.97333333334</v>
      </c>
      <c r="CV337" s="1">
        <v>40.4454</v>
      </c>
      <c r="CW337" s="1">
        <v>41.437</v>
      </c>
      <c r="CX337" s="1">
        <v>40.437</v>
      </c>
      <c r="CY337" s="1">
        <v>39.9454</v>
      </c>
      <c r="CZ337" s="1">
        <v>40.625</v>
      </c>
      <c r="DA337" s="1">
        <v>1959.952</v>
      </c>
      <c r="DB337" s="1">
        <v>40.01133333333333</v>
      </c>
      <c r="DC337" s="1">
        <v>0.0</v>
      </c>
      <c r="DD337" s="1">
        <v>1.6602245867E9</v>
      </c>
      <c r="DE337" s="1">
        <v>0.0</v>
      </c>
      <c r="DF337" s="1">
        <v>1.660224008E9</v>
      </c>
      <c r="DG337" s="1" t="s">
        <v>357</v>
      </c>
      <c r="DH337" s="1">
        <v>1.660224008E9</v>
      </c>
      <c r="DI337" s="1">
        <v>1.660224007E9</v>
      </c>
      <c r="DJ337" s="1">
        <v>1.0</v>
      </c>
      <c r="DK337" s="1">
        <v>0.091</v>
      </c>
      <c r="DL337" s="1">
        <v>-0.018</v>
      </c>
      <c r="DM337" s="1">
        <v>1.42</v>
      </c>
      <c r="DN337" s="1">
        <v>0.02</v>
      </c>
      <c r="DO337" s="1">
        <v>400.0</v>
      </c>
      <c r="DP337" s="1">
        <v>26.0</v>
      </c>
      <c r="DQ337" s="1">
        <v>0.31</v>
      </c>
      <c r="DR337" s="1">
        <v>0.11</v>
      </c>
      <c r="DS337" s="1">
        <v>13.08062711673341</v>
      </c>
      <c r="DT337" s="1">
        <v>-0.6414715834599656</v>
      </c>
      <c r="DU337" s="1">
        <v>0.113916901221775</v>
      </c>
      <c r="DV337" s="1">
        <v>0.0</v>
      </c>
      <c r="DW337" s="1">
        <v>44.7589951616421</v>
      </c>
      <c r="DX337" s="1">
        <v>1.314283120703148</v>
      </c>
      <c r="DY337" s="1">
        <v>0.1446868499292643</v>
      </c>
      <c r="DZ337" s="1">
        <v>0.0</v>
      </c>
      <c r="EA337" s="1">
        <v>-56.75409032258064</v>
      </c>
      <c r="EB337" s="1">
        <v>-2.230437096774055</v>
      </c>
      <c r="EC337" s="1">
        <v>0.2125772092825272</v>
      </c>
      <c r="ED337" s="1">
        <v>0.0</v>
      </c>
      <c r="EE337" s="1">
        <v>1221.083844042119</v>
      </c>
      <c r="EF337" s="1">
        <v>289.4123269444551</v>
      </c>
      <c r="EG337" s="1">
        <v>20.97328899709499</v>
      </c>
      <c r="EH337" s="1">
        <v>0.0</v>
      </c>
      <c r="EI337" s="1">
        <v>1.968670975609756</v>
      </c>
      <c r="EJ337" s="1">
        <v>-0.04633170731706585</v>
      </c>
      <c r="EK337" s="1">
        <v>0.01778672686884024</v>
      </c>
      <c r="EL337" s="1">
        <v>1.0</v>
      </c>
      <c r="EM337" s="1">
        <v>1.928993482519154</v>
      </c>
      <c r="EN337" s="1">
        <v>-0.007660861979787052</v>
      </c>
      <c r="EO337" s="1">
        <v>0.001251812664103554</v>
      </c>
      <c r="EP337" s="1">
        <v>1.0</v>
      </c>
      <c r="EQ337" s="1">
        <v>2.0</v>
      </c>
      <c r="ER337" s="1">
        <v>6.0</v>
      </c>
      <c r="ES337" s="1" t="s">
        <v>393</v>
      </c>
      <c r="ET337" s="1">
        <v>2.94441</v>
      </c>
      <c r="EU337" s="1">
        <v>2.80086</v>
      </c>
      <c r="EV337" s="1">
        <v>0.219333</v>
      </c>
      <c r="EW337" s="1">
        <v>0.224084</v>
      </c>
      <c r="EX337" s="1">
        <v>0.118043</v>
      </c>
      <c r="EY337" s="1">
        <v>0.112037</v>
      </c>
      <c r="EZ337" s="1">
        <v>16049.6</v>
      </c>
      <c r="FA337" s="1">
        <v>16729.5</v>
      </c>
      <c r="FB337" s="1">
        <v>23898.8</v>
      </c>
      <c r="FC337" s="1">
        <v>25081.6</v>
      </c>
      <c r="FD337" s="1">
        <v>33733.8</v>
      </c>
      <c r="FE337" s="1">
        <v>35559.4</v>
      </c>
      <c r="FF337" s="1">
        <v>43558.9</v>
      </c>
      <c r="FG337" s="1">
        <v>46358.7</v>
      </c>
      <c r="FH337" s="1">
        <v>1.9881</v>
      </c>
      <c r="FI337" s="1">
        <v>1.91518</v>
      </c>
      <c r="FJ337" s="1">
        <v>0.131227</v>
      </c>
      <c r="FK337" s="1">
        <v>0.0</v>
      </c>
      <c r="FL337" s="1">
        <v>29.3199</v>
      </c>
      <c r="FM337" s="1">
        <v>999.9</v>
      </c>
      <c r="FN337" s="1">
        <v>69.6</v>
      </c>
      <c r="FO337" s="1">
        <v>31.9</v>
      </c>
      <c r="FP337" s="1">
        <v>33.2256</v>
      </c>
      <c r="FQ337" s="1">
        <v>64.304</v>
      </c>
      <c r="FR337" s="1">
        <v>25.7131</v>
      </c>
      <c r="FS337" s="1">
        <v>1.0</v>
      </c>
      <c r="FT337" s="1">
        <v>0.227652</v>
      </c>
      <c r="FU337" s="1">
        <v>0.450591</v>
      </c>
      <c r="FV337" s="1">
        <v>20.3242</v>
      </c>
      <c r="FW337" s="1">
        <v>5.21355</v>
      </c>
      <c r="FX337" s="1">
        <v>11.9078</v>
      </c>
      <c r="FY337" s="1">
        <v>5.00285</v>
      </c>
      <c r="FZ337" s="1">
        <v>3.28968</v>
      </c>
      <c r="GA337" s="1">
        <v>9999.0</v>
      </c>
      <c r="GB337" s="1">
        <v>9999.0</v>
      </c>
      <c r="GC337" s="1">
        <v>9999.0</v>
      </c>
      <c r="GD337" s="1">
        <v>999.9</v>
      </c>
      <c r="GE337" s="1">
        <v>1.85944</v>
      </c>
      <c r="GF337" s="1">
        <v>1.8544</v>
      </c>
      <c r="GG337" s="1">
        <v>1.8576</v>
      </c>
      <c r="GH337" s="1">
        <v>1.85605</v>
      </c>
      <c r="GI337" s="1">
        <v>1.85486</v>
      </c>
      <c r="GJ337" s="1">
        <v>1.85456</v>
      </c>
      <c r="GK337" s="1">
        <v>1.85309</v>
      </c>
      <c r="GL337" s="1">
        <v>1.85634</v>
      </c>
      <c r="GM337" s="1">
        <v>0.0</v>
      </c>
      <c r="GN337" s="1">
        <v>0.0</v>
      </c>
      <c r="GO337" s="1">
        <v>0.0</v>
      </c>
      <c r="GP337" s="1">
        <v>0.0</v>
      </c>
      <c r="GQ337" s="1" t="s">
        <v>359</v>
      </c>
      <c r="GR337" s="1" t="s">
        <v>360</v>
      </c>
      <c r="GS337" s="1" t="s">
        <v>361</v>
      </c>
      <c r="GT337" s="1" t="s">
        <v>361</v>
      </c>
      <c r="GU337" s="1" t="s">
        <v>361</v>
      </c>
      <c r="GV337" s="1" t="s">
        <v>361</v>
      </c>
      <c r="GW337" s="1">
        <v>0.0</v>
      </c>
      <c r="GX337" s="1">
        <v>100.0</v>
      </c>
      <c r="GY337" s="1">
        <v>100.0</v>
      </c>
      <c r="GZ337" s="1">
        <v>2.84</v>
      </c>
      <c r="HA337" s="1">
        <v>0.0155</v>
      </c>
      <c r="HB337" s="1">
        <v>0.4508132229881339</v>
      </c>
      <c r="HC337" s="1">
        <v>0.002931838302181297</v>
      </c>
      <c r="HD337" s="1">
        <v>-1.375455985948503E-6</v>
      </c>
      <c r="HE337" s="1">
        <v>3.07004744371273E-10</v>
      </c>
      <c r="HF337" s="1">
        <v>-0.06116048014925604</v>
      </c>
      <c r="HG337" s="1">
        <v>0.0100384331276165</v>
      </c>
      <c r="HH337" s="1">
        <v>-3.153267371123071E-4</v>
      </c>
      <c r="HI337" s="1">
        <v>1.819468599177705E-6</v>
      </c>
      <c r="HJ337" s="1">
        <v>1.0</v>
      </c>
      <c r="HK337" s="1">
        <v>2112.0</v>
      </c>
      <c r="HL337" s="1">
        <v>3.0</v>
      </c>
      <c r="HM337" s="1">
        <v>29.0</v>
      </c>
      <c r="HN337" s="1">
        <v>9.7</v>
      </c>
      <c r="HO337" s="1">
        <v>9.7</v>
      </c>
      <c r="HP337" s="1">
        <v>3.21655</v>
      </c>
      <c r="HQ337" s="1">
        <v>2.24487</v>
      </c>
      <c r="HR337" s="1">
        <v>1.4978</v>
      </c>
      <c r="HS337" s="1">
        <v>2.30347</v>
      </c>
      <c r="HT337" s="1">
        <v>1.54785</v>
      </c>
      <c r="HU337" s="1">
        <v>2.39624</v>
      </c>
      <c r="HV337" s="1">
        <v>35.7544</v>
      </c>
      <c r="HW337" s="1">
        <v>15.5505</v>
      </c>
      <c r="HX337" s="1">
        <v>18.0</v>
      </c>
      <c r="HY337" s="1">
        <v>500.725</v>
      </c>
      <c r="HZ337" s="1">
        <v>519.62</v>
      </c>
      <c r="IA337" s="1">
        <v>28.5409</v>
      </c>
      <c r="IB337" s="1">
        <v>30.0285</v>
      </c>
      <c r="IC337" s="1">
        <v>30.0005</v>
      </c>
      <c r="ID337" s="1">
        <v>29.7891</v>
      </c>
      <c r="IE337" s="1">
        <v>29.8791</v>
      </c>
      <c r="IF337" s="1">
        <v>64.4009</v>
      </c>
      <c r="IG337" s="1">
        <v>27.0785</v>
      </c>
      <c r="IH337" s="1">
        <v>79.7789</v>
      </c>
      <c r="II337" s="1">
        <v>28.5419</v>
      </c>
      <c r="IJ337" s="1">
        <v>1639.61</v>
      </c>
      <c r="IK337" s="1">
        <v>25.1235</v>
      </c>
      <c r="IL337" s="1">
        <v>100.738</v>
      </c>
      <c r="IM337" s="1">
        <v>100.476</v>
      </c>
      <c r="IN337" s="1" t="s">
        <v>362</v>
      </c>
    </row>
    <row r="338" ht="15.75" customHeight="1">
      <c r="A338" s="1">
        <v>322.0</v>
      </c>
      <c r="B338" s="1">
        <v>1.6602245891E9</v>
      </c>
      <c r="C338" s="1">
        <v>602.0999999046326</v>
      </c>
      <c r="D338" s="1" t="s">
        <v>979</v>
      </c>
      <c r="E338" s="1" t="s">
        <v>980</v>
      </c>
      <c r="F338" s="1">
        <v>1.0</v>
      </c>
      <c r="G338" s="1" t="s">
        <v>349</v>
      </c>
      <c r="H338" s="1" t="s">
        <v>350</v>
      </c>
      <c r="I338" s="1" t="s">
        <v>351</v>
      </c>
      <c r="J338" s="1" t="s">
        <v>352</v>
      </c>
      <c r="K338" s="1" t="s">
        <v>353</v>
      </c>
      <c r="L338" s="1" t="s">
        <v>354</v>
      </c>
      <c r="M338" s="1" t="s">
        <v>355</v>
      </c>
      <c r="N338" s="1">
        <v>1.6602245811E9</v>
      </c>
      <c r="O338" s="1">
        <f t="shared" si="1"/>
        <v>0.001686332508</v>
      </c>
      <c r="P338" s="1">
        <f t="shared" si="2"/>
        <v>1.686332508</v>
      </c>
      <c r="Q338" s="1">
        <f t="shared" si="3"/>
        <v>13.34651892</v>
      </c>
      <c r="R338" s="1">
        <f t="shared" si="4"/>
        <v>1518.535</v>
      </c>
      <c r="S338" s="1">
        <f t="shared" si="5"/>
        <v>1220.411112</v>
      </c>
      <c r="T338" s="1">
        <f t="shared" si="6"/>
        <v>121.5059833</v>
      </c>
      <c r="U338" s="1">
        <f t="shared" si="7"/>
        <v>151.1876502</v>
      </c>
      <c r="V338" s="1">
        <f t="shared" si="8"/>
        <v>0.08518918246</v>
      </c>
      <c r="W338" s="1">
        <f t="shared" si="9"/>
        <v>2.918114152</v>
      </c>
      <c r="X338" s="1">
        <f t="shared" si="10"/>
        <v>0.08383130903</v>
      </c>
      <c r="Y338" s="1">
        <f t="shared" si="11"/>
        <v>0.05251476475</v>
      </c>
      <c r="Z338" s="1">
        <f t="shared" si="12"/>
        <v>321.5102674</v>
      </c>
      <c r="AA338" s="1">
        <f t="shared" si="13"/>
        <v>32.46023401</v>
      </c>
      <c r="AB338" s="1">
        <f t="shared" si="14"/>
        <v>31.45374375</v>
      </c>
      <c r="AC338" s="1">
        <f t="shared" si="15"/>
        <v>4.629417226</v>
      </c>
      <c r="AD338" s="1">
        <f t="shared" si="16"/>
        <v>59.85186091</v>
      </c>
      <c r="AE338" s="1">
        <f t="shared" si="17"/>
        <v>2.700381549</v>
      </c>
      <c r="AF338" s="1">
        <f t="shared" si="18"/>
        <v>4.51177542</v>
      </c>
      <c r="AG338" s="1">
        <f t="shared" si="19"/>
        <v>1.929035676</v>
      </c>
      <c r="AH338" s="1">
        <f t="shared" si="20"/>
        <v>-74.36726359</v>
      </c>
      <c r="AI338" s="1">
        <f t="shared" si="21"/>
        <v>-71.14072358</v>
      </c>
      <c r="AJ338" s="1">
        <f t="shared" si="22"/>
        <v>-5.486854838</v>
      </c>
      <c r="AK338" s="1">
        <f t="shared" si="23"/>
        <v>170.5154254</v>
      </c>
      <c r="AL338" s="1">
        <f t="shared" si="24"/>
        <v>44.77187551</v>
      </c>
      <c r="AM338" s="1">
        <f t="shared" si="25"/>
        <v>1.682834025</v>
      </c>
      <c r="AN338" s="1">
        <f t="shared" si="26"/>
        <v>13.34651892</v>
      </c>
      <c r="AO338" s="1">
        <v>1642.607170277496</v>
      </c>
      <c r="AP338" s="1">
        <v>1599.725030303029</v>
      </c>
      <c r="AQ338" s="1">
        <v>5.17797102944627</v>
      </c>
      <c r="AR338" s="1">
        <v>64.96869328460993</v>
      </c>
      <c r="AS338" s="1">
        <f t="shared" si="27"/>
        <v>1.686332508</v>
      </c>
      <c r="AT338" s="1">
        <v>25.15533129881998</v>
      </c>
      <c r="AU338" s="1">
        <v>27.12394363636363</v>
      </c>
      <c r="AV338" s="1">
        <v>-5.838945739516195E-5</v>
      </c>
      <c r="AW338" s="1">
        <v>84.42991726890527</v>
      </c>
      <c r="AX338" s="1">
        <v>0.0</v>
      </c>
      <c r="AY338" s="1">
        <v>0.0</v>
      </c>
      <c r="AZ338" s="1">
        <f t="shared" si="28"/>
        <v>1</v>
      </c>
      <c r="BA338" s="1">
        <f t="shared" si="29"/>
        <v>0</v>
      </c>
      <c r="BB338" s="1">
        <f t="shared" si="30"/>
        <v>51844.12276</v>
      </c>
      <c r="BC338" s="1">
        <f t="shared" si="31"/>
        <v>1999.96</v>
      </c>
      <c r="BD338" s="1">
        <f t="shared" si="32"/>
        <v>1681.166738</v>
      </c>
      <c r="BE338" s="1">
        <f t="shared" si="33"/>
        <v>0.8406001808</v>
      </c>
      <c r="BF338" s="1">
        <f t="shared" si="34"/>
        <v>0.1607583489</v>
      </c>
      <c r="BG338" s="1">
        <v>6.0</v>
      </c>
      <c r="BH338" s="1">
        <v>0.5</v>
      </c>
      <c r="BI338" s="1" t="s">
        <v>356</v>
      </c>
      <c r="BJ338" s="1">
        <v>2.0</v>
      </c>
      <c r="BK338" s="1" t="b">
        <v>1</v>
      </c>
      <c r="BL338" s="1">
        <v>1.6602245811E9</v>
      </c>
      <c r="BM338" s="1">
        <v>1518.535</v>
      </c>
      <c r="BN338" s="1">
        <v>1575.31375</v>
      </c>
      <c r="BO338" s="1">
        <v>27.12274375</v>
      </c>
      <c r="BP338" s="1">
        <v>25.1586</v>
      </c>
      <c r="BQ338" s="1">
        <v>1515.733125</v>
      </c>
      <c r="BR338" s="1">
        <v>27.1072625</v>
      </c>
      <c r="BS338" s="1">
        <v>500.1235625</v>
      </c>
      <c r="BT338" s="1">
        <v>99.46147500000001</v>
      </c>
      <c r="BU338" s="1">
        <v>0.1000433375</v>
      </c>
      <c r="BV338" s="1">
        <v>31.00154375</v>
      </c>
      <c r="BW338" s="1">
        <v>31.45374375</v>
      </c>
      <c r="BX338" s="1">
        <v>999.9</v>
      </c>
      <c r="BY338" s="1">
        <v>0.0</v>
      </c>
      <c r="BZ338" s="1">
        <v>0.0</v>
      </c>
      <c r="CA338" s="1">
        <v>9988.7475</v>
      </c>
      <c r="CB338" s="1">
        <v>0.0</v>
      </c>
      <c r="CC338" s="1">
        <v>7.55493</v>
      </c>
      <c r="CD338" s="1">
        <v>-56.7774</v>
      </c>
      <c r="CE338" s="1">
        <v>1560.87125</v>
      </c>
      <c r="CF338" s="1">
        <v>1615.96875</v>
      </c>
      <c r="CG338" s="1">
        <v>1.964145625</v>
      </c>
      <c r="CH338" s="1">
        <v>1575.31375</v>
      </c>
      <c r="CI338" s="1">
        <v>25.1586</v>
      </c>
      <c r="CJ338" s="1">
        <v>2.69766875</v>
      </c>
      <c r="CK338" s="1">
        <v>2.50231125</v>
      </c>
      <c r="CL338" s="1">
        <v>22.270925</v>
      </c>
      <c r="CM338" s="1">
        <v>21.0415375</v>
      </c>
      <c r="CN338" s="1">
        <v>1999.96</v>
      </c>
      <c r="CO338" s="1">
        <v>0.979993375</v>
      </c>
      <c r="CP338" s="1">
        <v>0.020006825</v>
      </c>
      <c r="CQ338" s="1">
        <v>0.0</v>
      </c>
      <c r="CR338" s="1">
        <v>2.561</v>
      </c>
      <c r="CS338" s="1">
        <v>0.0</v>
      </c>
      <c r="CT338" s="1">
        <v>22483.775</v>
      </c>
      <c r="CU338" s="1">
        <v>17411.94375</v>
      </c>
      <c r="CV338" s="1">
        <v>40.4488125</v>
      </c>
      <c r="CW338" s="1">
        <v>41.437</v>
      </c>
      <c r="CX338" s="1">
        <v>40.437</v>
      </c>
      <c r="CY338" s="1">
        <v>39.944875</v>
      </c>
      <c r="CZ338" s="1">
        <v>40.625</v>
      </c>
      <c r="DA338" s="1">
        <v>1959.94875</v>
      </c>
      <c r="DB338" s="1">
        <v>40.01125</v>
      </c>
      <c r="DC338" s="1">
        <v>0.0</v>
      </c>
      <c r="DD338" s="1">
        <v>1.6602245879E9</v>
      </c>
      <c r="DE338" s="1">
        <v>0.0</v>
      </c>
      <c r="DF338" s="1">
        <v>1.660224008E9</v>
      </c>
      <c r="DG338" s="1" t="s">
        <v>357</v>
      </c>
      <c r="DH338" s="1">
        <v>1.660224008E9</v>
      </c>
      <c r="DI338" s="1">
        <v>1.660224007E9</v>
      </c>
      <c r="DJ338" s="1">
        <v>1.0</v>
      </c>
      <c r="DK338" s="1">
        <v>0.091</v>
      </c>
      <c r="DL338" s="1">
        <v>-0.018</v>
      </c>
      <c r="DM338" s="1">
        <v>1.42</v>
      </c>
      <c r="DN338" s="1">
        <v>0.02</v>
      </c>
      <c r="DO338" s="1">
        <v>400.0</v>
      </c>
      <c r="DP338" s="1">
        <v>26.0</v>
      </c>
      <c r="DQ338" s="1">
        <v>0.31</v>
      </c>
      <c r="DR338" s="1">
        <v>0.11</v>
      </c>
      <c r="DS338" s="1">
        <v>13.08062711673341</v>
      </c>
      <c r="DT338" s="1">
        <v>-0.6414715834599656</v>
      </c>
      <c r="DU338" s="1">
        <v>0.113916901221775</v>
      </c>
      <c r="DV338" s="1">
        <v>0.0</v>
      </c>
      <c r="DW338" s="1">
        <v>44.7589951616421</v>
      </c>
      <c r="DX338" s="1">
        <v>1.314283120703148</v>
      </c>
      <c r="DY338" s="1">
        <v>0.1446868499292643</v>
      </c>
      <c r="DZ338" s="1">
        <v>0.0</v>
      </c>
      <c r="EA338" s="1">
        <v>-56.75409032258064</v>
      </c>
      <c r="EB338" s="1">
        <v>-2.230437096774055</v>
      </c>
      <c r="EC338" s="1">
        <v>0.2125772092825272</v>
      </c>
      <c r="ED338" s="1">
        <v>0.0</v>
      </c>
      <c r="EE338" s="1">
        <v>1221.083844042119</v>
      </c>
      <c r="EF338" s="1">
        <v>289.4123269444551</v>
      </c>
      <c r="EG338" s="1">
        <v>20.97328899709499</v>
      </c>
      <c r="EH338" s="1">
        <v>0.0</v>
      </c>
      <c r="EI338" s="1">
        <v>1.968670975609756</v>
      </c>
      <c r="EJ338" s="1">
        <v>-0.04633170731706585</v>
      </c>
      <c r="EK338" s="1">
        <v>0.01778672686884024</v>
      </c>
      <c r="EL338" s="1">
        <v>1.0</v>
      </c>
      <c r="EM338" s="1">
        <v>1.928993482519154</v>
      </c>
      <c r="EN338" s="1">
        <v>-0.007660861979787052</v>
      </c>
      <c r="EO338" s="1">
        <v>0.001251812664103554</v>
      </c>
      <c r="EP338" s="1">
        <v>1.0</v>
      </c>
      <c r="EQ338" s="1">
        <v>2.0</v>
      </c>
      <c r="ER338" s="1">
        <v>6.0</v>
      </c>
      <c r="ES338" s="1" t="s">
        <v>393</v>
      </c>
      <c r="ET338" s="1">
        <v>2.94447</v>
      </c>
      <c r="EU338" s="1">
        <v>2.8011</v>
      </c>
      <c r="EV338" s="1">
        <v>0.219751</v>
      </c>
      <c r="EW338" s="1">
        <v>0.224491</v>
      </c>
      <c r="EX338" s="1">
        <v>0.118036</v>
      </c>
      <c r="EY338" s="1">
        <v>0.112039</v>
      </c>
      <c r="EZ338" s="1">
        <v>16040.9</v>
      </c>
      <c r="FA338" s="1">
        <v>16720.8</v>
      </c>
      <c r="FB338" s="1">
        <v>23898.6</v>
      </c>
      <c r="FC338" s="1">
        <v>25081.6</v>
      </c>
      <c r="FD338" s="1">
        <v>33733.7</v>
      </c>
      <c r="FE338" s="1">
        <v>35559.5</v>
      </c>
      <c r="FF338" s="1">
        <v>43558.4</v>
      </c>
      <c r="FG338" s="1">
        <v>46358.8</v>
      </c>
      <c r="FH338" s="1">
        <v>1.98815</v>
      </c>
      <c r="FI338" s="1">
        <v>1.91527</v>
      </c>
      <c r="FJ338" s="1">
        <v>0.131384</v>
      </c>
      <c r="FK338" s="1">
        <v>0.0</v>
      </c>
      <c r="FL338" s="1">
        <v>29.3194</v>
      </c>
      <c r="FM338" s="1">
        <v>999.9</v>
      </c>
      <c r="FN338" s="1">
        <v>69.6</v>
      </c>
      <c r="FO338" s="1">
        <v>31.9</v>
      </c>
      <c r="FP338" s="1">
        <v>33.2249</v>
      </c>
      <c r="FQ338" s="1">
        <v>64.264</v>
      </c>
      <c r="FR338" s="1">
        <v>25.8133</v>
      </c>
      <c r="FS338" s="1">
        <v>1.0</v>
      </c>
      <c r="FT338" s="1">
        <v>0.227691</v>
      </c>
      <c r="FU338" s="1">
        <v>0.447356</v>
      </c>
      <c r="FV338" s="1">
        <v>20.3242</v>
      </c>
      <c r="FW338" s="1">
        <v>5.21355</v>
      </c>
      <c r="FX338" s="1">
        <v>11.9077</v>
      </c>
      <c r="FY338" s="1">
        <v>5.0028</v>
      </c>
      <c r="FZ338" s="1">
        <v>3.28968</v>
      </c>
      <c r="GA338" s="1">
        <v>9999.0</v>
      </c>
      <c r="GB338" s="1">
        <v>9999.0</v>
      </c>
      <c r="GC338" s="1">
        <v>9999.0</v>
      </c>
      <c r="GD338" s="1">
        <v>999.9</v>
      </c>
      <c r="GE338" s="1">
        <v>1.85944</v>
      </c>
      <c r="GF338" s="1">
        <v>1.8544</v>
      </c>
      <c r="GG338" s="1">
        <v>1.8576</v>
      </c>
      <c r="GH338" s="1">
        <v>1.85604</v>
      </c>
      <c r="GI338" s="1">
        <v>1.85486</v>
      </c>
      <c r="GJ338" s="1">
        <v>1.85456</v>
      </c>
      <c r="GK338" s="1">
        <v>1.85308</v>
      </c>
      <c r="GL338" s="1">
        <v>1.85634</v>
      </c>
      <c r="GM338" s="1">
        <v>0.0</v>
      </c>
      <c r="GN338" s="1">
        <v>0.0</v>
      </c>
      <c r="GO338" s="1">
        <v>0.0</v>
      </c>
      <c r="GP338" s="1">
        <v>0.0</v>
      </c>
      <c r="GQ338" s="1" t="s">
        <v>359</v>
      </c>
      <c r="GR338" s="1" t="s">
        <v>360</v>
      </c>
      <c r="GS338" s="1" t="s">
        <v>361</v>
      </c>
      <c r="GT338" s="1" t="s">
        <v>361</v>
      </c>
      <c r="GU338" s="1" t="s">
        <v>361</v>
      </c>
      <c r="GV338" s="1" t="s">
        <v>361</v>
      </c>
      <c r="GW338" s="1">
        <v>0.0</v>
      </c>
      <c r="GX338" s="1">
        <v>100.0</v>
      </c>
      <c r="GY338" s="1">
        <v>100.0</v>
      </c>
      <c r="GZ338" s="1">
        <v>2.84</v>
      </c>
      <c r="HA338" s="1">
        <v>0.0155</v>
      </c>
      <c r="HB338" s="1">
        <v>0.4508132229881339</v>
      </c>
      <c r="HC338" s="1">
        <v>0.002931838302181297</v>
      </c>
      <c r="HD338" s="1">
        <v>-1.375455985948503E-6</v>
      </c>
      <c r="HE338" s="1">
        <v>3.07004744371273E-10</v>
      </c>
      <c r="HF338" s="1">
        <v>-0.06116048014925604</v>
      </c>
      <c r="HG338" s="1">
        <v>0.0100384331276165</v>
      </c>
      <c r="HH338" s="1">
        <v>-3.153267371123071E-4</v>
      </c>
      <c r="HI338" s="1">
        <v>1.819468599177705E-6</v>
      </c>
      <c r="HJ338" s="1">
        <v>1.0</v>
      </c>
      <c r="HK338" s="1">
        <v>2112.0</v>
      </c>
      <c r="HL338" s="1">
        <v>3.0</v>
      </c>
      <c r="HM338" s="1">
        <v>29.0</v>
      </c>
      <c r="HN338" s="1">
        <v>9.7</v>
      </c>
      <c r="HO338" s="1">
        <v>9.7</v>
      </c>
      <c r="HP338" s="1">
        <v>3.22266</v>
      </c>
      <c r="HQ338" s="1">
        <v>2.2522</v>
      </c>
      <c r="HR338" s="1">
        <v>1.4978</v>
      </c>
      <c r="HS338" s="1">
        <v>2.30347</v>
      </c>
      <c r="HT338" s="1">
        <v>1.54785</v>
      </c>
      <c r="HU338" s="1">
        <v>2.4292</v>
      </c>
      <c r="HV338" s="1">
        <v>35.7544</v>
      </c>
      <c r="HW338" s="1">
        <v>15.5592</v>
      </c>
      <c r="HX338" s="1">
        <v>18.0</v>
      </c>
      <c r="HY338" s="1">
        <v>500.762</v>
      </c>
      <c r="HZ338" s="1">
        <v>519.694</v>
      </c>
      <c r="IA338" s="1">
        <v>28.5404</v>
      </c>
      <c r="IB338" s="1">
        <v>30.0291</v>
      </c>
      <c r="IC338" s="1">
        <v>30.0004</v>
      </c>
      <c r="ID338" s="1">
        <v>29.79</v>
      </c>
      <c r="IE338" s="1">
        <v>29.8797</v>
      </c>
      <c r="IF338" s="1">
        <v>64.5078</v>
      </c>
      <c r="IG338" s="1">
        <v>27.0785</v>
      </c>
      <c r="IH338" s="1">
        <v>79.7789</v>
      </c>
      <c r="II338" s="1">
        <v>28.6027</v>
      </c>
      <c r="IJ338" s="1">
        <v>1649.63</v>
      </c>
      <c r="IK338" s="1">
        <v>25.1235</v>
      </c>
      <c r="IL338" s="1">
        <v>100.737</v>
      </c>
      <c r="IM338" s="1">
        <v>100.476</v>
      </c>
      <c r="IN338" s="1" t="s">
        <v>362</v>
      </c>
    </row>
    <row r="339" ht="15.75" customHeight="1">
      <c r="A339" s="1">
        <v>323.0</v>
      </c>
      <c r="B339" s="1">
        <v>1.6602245901E9</v>
      </c>
      <c r="C339" s="1">
        <v>603.0999999046326</v>
      </c>
      <c r="D339" s="1" t="s">
        <v>981</v>
      </c>
      <c r="E339" s="1" t="s">
        <v>982</v>
      </c>
      <c r="F339" s="1">
        <v>1.0</v>
      </c>
      <c r="G339" s="1" t="s">
        <v>349</v>
      </c>
      <c r="H339" s="1" t="s">
        <v>350</v>
      </c>
      <c r="I339" s="1" t="s">
        <v>351</v>
      </c>
      <c r="J339" s="1" t="s">
        <v>352</v>
      </c>
      <c r="K339" s="1" t="s">
        <v>353</v>
      </c>
      <c r="L339" s="1" t="s">
        <v>354</v>
      </c>
      <c r="M339" s="1" t="s">
        <v>355</v>
      </c>
      <c r="N339" s="1">
        <v>1.660224582599999E9</v>
      </c>
      <c r="O339" s="1">
        <f t="shared" si="1"/>
        <v>0.001682577904</v>
      </c>
      <c r="P339" s="1">
        <f t="shared" si="2"/>
        <v>1.682577904</v>
      </c>
      <c r="Q339" s="1">
        <f t="shared" si="3"/>
        <v>13.38482227</v>
      </c>
      <c r="R339" s="1">
        <f t="shared" si="4"/>
        <v>1526.089333</v>
      </c>
      <c r="S339" s="1">
        <f t="shared" si="5"/>
        <v>1226.428478</v>
      </c>
      <c r="T339" s="1">
        <f t="shared" si="6"/>
        <v>122.1054031</v>
      </c>
      <c r="U339" s="1">
        <f t="shared" si="7"/>
        <v>151.9401716</v>
      </c>
      <c r="V339" s="1">
        <f t="shared" si="8"/>
        <v>0.08499073063</v>
      </c>
      <c r="W339" s="1">
        <f t="shared" si="9"/>
        <v>2.918455016</v>
      </c>
      <c r="X339" s="1">
        <f t="shared" si="10"/>
        <v>0.08363927733</v>
      </c>
      <c r="Y339" s="1">
        <f t="shared" si="11"/>
        <v>0.05239418094</v>
      </c>
      <c r="Z339" s="1">
        <f t="shared" si="12"/>
        <v>321.514741</v>
      </c>
      <c r="AA339" s="1">
        <f t="shared" si="13"/>
        <v>32.46020986</v>
      </c>
      <c r="AB339" s="1">
        <f t="shared" si="14"/>
        <v>31.45508667</v>
      </c>
      <c r="AC339" s="1">
        <f t="shared" si="15"/>
        <v>4.629770531</v>
      </c>
      <c r="AD339" s="1">
        <f t="shared" si="16"/>
        <v>59.85992409</v>
      </c>
      <c r="AE339" s="1">
        <f t="shared" si="17"/>
        <v>2.700611311</v>
      </c>
      <c r="AF339" s="1">
        <f t="shared" si="18"/>
        <v>4.511551513</v>
      </c>
      <c r="AG339" s="1">
        <f t="shared" si="19"/>
        <v>1.929159221</v>
      </c>
      <c r="AH339" s="1">
        <f t="shared" si="20"/>
        <v>-74.20168557</v>
      </c>
      <c r="AI339" s="1">
        <f t="shared" si="21"/>
        <v>-71.49727881</v>
      </c>
      <c r="AJ339" s="1">
        <f t="shared" si="22"/>
        <v>-5.513723615</v>
      </c>
      <c r="AK339" s="1">
        <f t="shared" si="23"/>
        <v>170.302053</v>
      </c>
      <c r="AL339" s="1">
        <f t="shared" si="24"/>
        <v>44.78665397</v>
      </c>
      <c r="AM339" s="1">
        <f t="shared" si="25"/>
        <v>1.683992918</v>
      </c>
      <c r="AN339" s="1">
        <f t="shared" si="26"/>
        <v>13.38482227</v>
      </c>
      <c r="AO339" s="1">
        <v>1647.668338285956</v>
      </c>
      <c r="AP339" s="1">
        <v>1604.864909090908</v>
      </c>
      <c r="AQ339" s="1">
        <v>5.153188413997549</v>
      </c>
      <c r="AR339" s="1">
        <v>64.96869328460993</v>
      </c>
      <c r="AS339" s="1">
        <f t="shared" si="27"/>
        <v>1.682577904</v>
      </c>
      <c r="AT339" s="1">
        <v>25.15530930016482</v>
      </c>
      <c r="AU339" s="1">
        <v>27.12149272727273</v>
      </c>
      <c r="AV339" s="1">
        <v>-3.475729706604897E-4</v>
      </c>
      <c r="AW339" s="1">
        <v>84.42991726890527</v>
      </c>
      <c r="AX339" s="1">
        <v>0.0</v>
      </c>
      <c r="AY339" s="1">
        <v>0.0</v>
      </c>
      <c r="AZ339" s="1">
        <f t="shared" si="28"/>
        <v>1</v>
      </c>
      <c r="BA339" s="1">
        <f t="shared" si="29"/>
        <v>0</v>
      </c>
      <c r="BB339" s="1">
        <f t="shared" si="30"/>
        <v>51853.9628</v>
      </c>
      <c r="BC339" s="1">
        <f t="shared" si="31"/>
        <v>1999.988</v>
      </c>
      <c r="BD339" s="1">
        <f t="shared" si="32"/>
        <v>1681.19026</v>
      </c>
      <c r="BE339" s="1">
        <f t="shared" si="33"/>
        <v>0.8406001736</v>
      </c>
      <c r="BF339" s="1">
        <f t="shared" si="34"/>
        <v>0.1607583351</v>
      </c>
      <c r="BG339" s="1">
        <v>6.0</v>
      </c>
      <c r="BH339" s="1">
        <v>0.5</v>
      </c>
      <c r="BI339" s="1" t="s">
        <v>356</v>
      </c>
      <c r="BJ339" s="1">
        <v>2.0</v>
      </c>
      <c r="BK339" s="1" t="b">
        <v>1</v>
      </c>
      <c r="BL339" s="1">
        <v>1.660224582599999E9</v>
      </c>
      <c r="BM339" s="1">
        <v>1526.089333333333</v>
      </c>
      <c r="BN339" s="1">
        <v>1582.904</v>
      </c>
      <c r="BO339" s="1">
        <v>27.12498</v>
      </c>
      <c r="BP339" s="1">
        <v>25.15946</v>
      </c>
      <c r="BQ339" s="1">
        <v>1523.280666666667</v>
      </c>
      <c r="BR339" s="1">
        <v>27.10950666666667</v>
      </c>
      <c r="BS339" s="1">
        <v>500.1164</v>
      </c>
      <c r="BT339" s="1">
        <v>99.46176000000001</v>
      </c>
      <c r="BU339" s="1">
        <v>0.1000207133333333</v>
      </c>
      <c r="BV339" s="1">
        <v>31.00067333333333</v>
      </c>
      <c r="BW339" s="1">
        <v>31.45508666666666</v>
      </c>
      <c r="BX339" s="1">
        <v>999.8999999999999</v>
      </c>
      <c r="BY339" s="1">
        <v>0.0</v>
      </c>
      <c r="BZ339" s="1">
        <v>0.0</v>
      </c>
      <c r="CA339" s="1">
        <v>9990.663999999999</v>
      </c>
      <c r="CB339" s="1">
        <v>0.0</v>
      </c>
      <c r="CC339" s="1">
        <v>7.55493</v>
      </c>
      <c r="CD339" s="1">
        <v>-56.81273333333333</v>
      </c>
      <c r="CE339" s="1">
        <v>1568.64</v>
      </c>
      <c r="CF339" s="1">
        <v>1623.756</v>
      </c>
      <c r="CG339" s="1">
        <v>1.965528</v>
      </c>
      <c r="CH339" s="1">
        <v>1582.904</v>
      </c>
      <c r="CI339" s="1">
        <v>25.15946</v>
      </c>
      <c r="CJ339" s="1">
        <v>2.697899333333333</v>
      </c>
      <c r="CK339" s="1">
        <v>2.502403333333334</v>
      </c>
      <c r="CL339" s="1">
        <v>22.27232666666667</v>
      </c>
      <c r="CM339" s="1">
        <v>21.04214</v>
      </c>
      <c r="CN339" s="1">
        <v>1999.988</v>
      </c>
      <c r="CO339" s="1">
        <v>0.9799936000000001</v>
      </c>
      <c r="CP339" s="1">
        <v>0.0200066</v>
      </c>
      <c r="CQ339" s="1">
        <v>0.0</v>
      </c>
      <c r="CR339" s="1">
        <v>2.7178</v>
      </c>
      <c r="CS339" s="1">
        <v>0.0</v>
      </c>
      <c r="CT339" s="1">
        <v>22483.46</v>
      </c>
      <c r="CU339" s="1">
        <v>17412.18</v>
      </c>
      <c r="CV339" s="1">
        <v>40.4496</v>
      </c>
      <c r="CW339" s="1">
        <v>41.437</v>
      </c>
      <c r="CX339" s="1">
        <v>40.437</v>
      </c>
      <c r="CY339" s="1">
        <v>39.9454</v>
      </c>
      <c r="CZ339" s="1">
        <v>40.625</v>
      </c>
      <c r="DA339" s="1">
        <v>1959.976666666667</v>
      </c>
      <c r="DB339" s="1">
        <v>40.01133333333333</v>
      </c>
      <c r="DC339" s="1">
        <v>0.0</v>
      </c>
      <c r="DD339" s="1">
        <v>1.6602245891E9</v>
      </c>
      <c r="DE339" s="1">
        <v>0.0</v>
      </c>
      <c r="DF339" s="1">
        <v>1.660224008E9</v>
      </c>
      <c r="DG339" s="1" t="s">
        <v>357</v>
      </c>
      <c r="DH339" s="1">
        <v>1.660224008E9</v>
      </c>
      <c r="DI339" s="1">
        <v>1.660224007E9</v>
      </c>
      <c r="DJ339" s="1">
        <v>1.0</v>
      </c>
      <c r="DK339" s="1">
        <v>0.091</v>
      </c>
      <c r="DL339" s="1">
        <v>-0.018</v>
      </c>
      <c r="DM339" s="1">
        <v>1.42</v>
      </c>
      <c r="DN339" s="1">
        <v>0.02</v>
      </c>
      <c r="DO339" s="1">
        <v>400.0</v>
      </c>
      <c r="DP339" s="1">
        <v>26.0</v>
      </c>
      <c r="DQ339" s="1">
        <v>0.31</v>
      </c>
      <c r="DR339" s="1">
        <v>0.11</v>
      </c>
      <c r="DS339" s="1">
        <v>13.08139453240534</v>
      </c>
      <c r="DT339" s="1">
        <v>0.2533427171352916</v>
      </c>
      <c r="DU339" s="1">
        <v>0.1070775911975702</v>
      </c>
      <c r="DV339" s="1">
        <v>1.0</v>
      </c>
      <c r="DW339" s="1">
        <v>44.7688351239644</v>
      </c>
      <c r="DX339" s="1">
        <v>1.11757613636325</v>
      </c>
      <c r="DY339" s="1">
        <v>0.1407114478674729</v>
      </c>
      <c r="DZ339" s="1">
        <v>0.0</v>
      </c>
      <c r="EA339" s="1">
        <v>-56.79374333333333</v>
      </c>
      <c r="EB339" s="1">
        <v>-1.964489432702962</v>
      </c>
      <c r="EC339" s="1">
        <v>0.2017139190096264</v>
      </c>
      <c r="ED339" s="1">
        <v>0.0</v>
      </c>
      <c r="EE339" s="1">
        <v>1226.883123027103</v>
      </c>
      <c r="EF339" s="1">
        <v>273.9998982773428</v>
      </c>
      <c r="EG339" s="1">
        <v>20.52423609157601</v>
      </c>
      <c r="EH339" s="1">
        <v>0.0</v>
      </c>
      <c r="EI339" s="1">
        <v>1.96384675</v>
      </c>
      <c r="EJ339" s="1">
        <v>0.04231260787991854</v>
      </c>
      <c r="EK339" s="1">
        <v>0.008055498553007115</v>
      </c>
      <c r="EL339" s="1">
        <v>1.0</v>
      </c>
      <c r="EM339" s="1">
        <v>1.929037499506698</v>
      </c>
      <c r="EN339" s="1">
        <v>-0.008892621500877511</v>
      </c>
      <c r="EO339" s="1">
        <v>0.001214013855842147</v>
      </c>
      <c r="EP339" s="1">
        <v>1.0</v>
      </c>
      <c r="EQ339" s="1">
        <v>3.0</v>
      </c>
      <c r="ER339" s="1">
        <v>6.0</v>
      </c>
      <c r="ES339" s="1" t="s">
        <v>378</v>
      </c>
      <c r="ET339" s="1">
        <v>2.94454</v>
      </c>
      <c r="EU339" s="1">
        <v>2.80117</v>
      </c>
      <c r="EV339" s="1">
        <v>0.220167</v>
      </c>
      <c r="EW339" s="1">
        <v>0.224896</v>
      </c>
      <c r="EX339" s="1">
        <v>0.11803</v>
      </c>
      <c r="EY339" s="1">
        <v>0.112039</v>
      </c>
      <c r="EZ339" s="1">
        <v>16032.2</v>
      </c>
      <c r="FA339" s="1">
        <v>16712.0</v>
      </c>
      <c r="FB339" s="1">
        <v>23898.3</v>
      </c>
      <c r="FC339" s="1">
        <v>25081.5</v>
      </c>
      <c r="FD339" s="1">
        <v>33733.7</v>
      </c>
      <c r="FE339" s="1">
        <v>35559.5</v>
      </c>
      <c r="FF339" s="1">
        <v>43558.1</v>
      </c>
      <c r="FG339" s="1">
        <v>46358.8</v>
      </c>
      <c r="FH339" s="1">
        <v>1.98813</v>
      </c>
      <c r="FI339" s="1">
        <v>1.91515</v>
      </c>
      <c r="FJ339" s="1">
        <v>0.131506</v>
      </c>
      <c r="FK339" s="1">
        <v>0.0</v>
      </c>
      <c r="FL339" s="1">
        <v>29.3187</v>
      </c>
      <c r="FM339" s="1">
        <v>999.9</v>
      </c>
      <c r="FN339" s="1">
        <v>69.6</v>
      </c>
      <c r="FO339" s="1">
        <v>31.9</v>
      </c>
      <c r="FP339" s="1">
        <v>33.2257</v>
      </c>
      <c r="FQ339" s="1">
        <v>64.254</v>
      </c>
      <c r="FR339" s="1">
        <v>25.9976</v>
      </c>
      <c r="FS339" s="1">
        <v>1.0</v>
      </c>
      <c r="FT339" s="1">
        <v>0.227823</v>
      </c>
      <c r="FU339" s="1">
        <v>0.387653</v>
      </c>
      <c r="FV339" s="1">
        <v>20.3243</v>
      </c>
      <c r="FW339" s="1">
        <v>5.21355</v>
      </c>
      <c r="FX339" s="1">
        <v>11.9075</v>
      </c>
      <c r="FY339" s="1">
        <v>5.0028</v>
      </c>
      <c r="FZ339" s="1">
        <v>3.28968</v>
      </c>
      <c r="GA339" s="1">
        <v>9999.0</v>
      </c>
      <c r="GB339" s="1">
        <v>9999.0</v>
      </c>
      <c r="GC339" s="1">
        <v>9999.0</v>
      </c>
      <c r="GD339" s="1">
        <v>999.9</v>
      </c>
      <c r="GE339" s="1">
        <v>1.85944</v>
      </c>
      <c r="GF339" s="1">
        <v>1.8544</v>
      </c>
      <c r="GG339" s="1">
        <v>1.8576</v>
      </c>
      <c r="GH339" s="1">
        <v>1.85605</v>
      </c>
      <c r="GI339" s="1">
        <v>1.85486</v>
      </c>
      <c r="GJ339" s="1">
        <v>1.85455</v>
      </c>
      <c r="GK339" s="1">
        <v>1.85309</v>
      </c>
      <c r="GL339" s="1">
        <v>1.85635</v>
      </c>
      <c r="GM339" s="1">
        <v>0.0</v>
      </c>
      <c r="GN339" s="1">
        <v>0.0</v>
      </c>
      <c r="GO339" s="1">
        <v>0.0</v>
      </c>
      <c r="GP339" s="1">
        <v>0.0</v>
      </c>
      <c r="GQ339" s="1" t="s">
        <v>359</v>
      </c>
      <c r="GR339" s="1" t="s">
        <v>360</v>
      </c>
      <c r="GS339" s="1" t="s">
        <v>361</v>
      </c>
      <c r="GT339" s="1" t="s">
        <v>361</v>
      </c>
      <c r="GU339" s="1" t="s">
        <v>361</v>
      </c>
      <c r="GV339" s="1" t="s">
        <v>361</v>
      </c>
      <c r="GW339" s="1">
        <v>0.0</v>
      </c>
      <c r="GX339" s="1">
        <v>100.0</v>
      </c>
      <c r="GY339" s="1">
        <v>100.0</v>
      </c>
      <c r="GZ339" s="1">
        <v>2.85</v>
      </c>
      <c r="HA339" s="1">
        <v>0.0155</v>
      </c>
      <c r="HB339" s="1">
        <v>0.4508132229881339</v>
      </c>
      <c r="HC339" s="1">
        <v>0.002931838302181297</v>
      </c>
      <c r="HD339" s="1">
        <v>-1.375455985948503E-6</v>
      </c>
      <c r="HE339" s="1">
        <v>3.07004744371273E-10</v>
      </c>
      <c r="HF339" s="1">
        <v>-0.06116048014925604</v>
      </c>
      <c r="HG339" s="1">
        <v>0.0100384331276165</v>
      </c>
      <c r="HH339" s="1">
        <v>-3.153267371123071E-4</v>
      </c>
      <c r="HI339" s="1">
        <v>1.819468599177705E-6</v>
      </c>
      <c r="HJ339" s="1">
        <v>1.0</v>
      </c>
      <c r="HK339" s="1">
        <v>2112.0</v>
      </c>
      <c r="HL339" s="1">
        <v>3.0</v>
      </c>
      <c r="HM339" s="1">
        <v>29.0</v>
      </c>
      <c r="HN339" s="1">
        <v>9.7</v>
      </c>
      <c r="HO339" s="1">
        <v>9.7</v>
      </c>
      <c r="HP339" s="1">
        <v>3.23364</v>
      </c>
      <c r="HQ339" s="1">
        <v>2.26562</v>
      </c>
      <c r="HR339" s="1">
        <v>1.4978</v>
      </c>
      <c r="HS339" s="1">
        <v>2.30347</v>
      </c>
      <c r="HT339" s="1">
        <v>1.54785</v>
      </c>
      <c r="HU339" s="1">
        <v>2.29736</v>
      </c>
      <c r="HV339" s="1">
        <v>35.7544</v>
      </c>
      <c r="HW339" s="1">
        <v>15.5417</v>
      </c>
      <c r="HX339" s="1">
        <v>18.0</v>
      </c>
      <c r="HY339" s="1">
        <v>500.753</v>
      </c>
      <c r="HZ339" s="1">
        <v>519.615</v>
      </c>
      <c r="IA339" s="1">
        <v>28.5402</v>
      </c>
      <c r="IB339" s="1">
        <v>30.0303</v>
      </c>
      <c r="IC339" s="1">
        <v>30.0004</v>
      </c>
      <c r="ID339" s="1">
        <v>29.7907</v>
      </c>
      <c r="IE339" s="1">
        <v>29.8806</v>
      </c>
      <c r="IF339" s="1">
        <v>64.7234</v>
      </c>
      <c r="IG339" s="1">
        <v>27.0785</v>
      </c>
      <c r="IH339" s="1">
        <v>79.7789</v>
      </c>
      <c r="II339" s="1">
        <v>28.6027</v>
      </c>
      <c r="IJ339" s="1">
        <v>1649.63</v>
      </c>
      <c r="IK339" s="1">
        <v>25.1235</v>
      </c>
      <c r="IL339" s="1">
        <v>100.736</v>
      </c>
      <c r="IM339" s="1">
        <v>100.476</v>
      </c>
      <c r="IN339" s="1" t="s">
        <v>362</v>
      </c>
    </row>
    <row r="340" ht="15.75" customHeight="1">
      <c r="A340" s="1">
        <v>324.0</v>
      </c>
      <c r="B340" s="1">
        <v>1.6602245911E9</v>
      </c>
      <c r="C340" s="1">
        <v>604.0999999046326</v>
      </c>
      <c r="D340" s="1" t="s">
        <v>983</v>
      </c>
      <c r="E340" s="1" t="s">
        <v>984</v>
      </c>
      <c r="F340" s="1">
        <v>1.0</v>
      </c>
      <c r="G340" s="1" t="s">
        <v>349</v>
      </c>
      <c r="H340" s="1" t="s">
        <v>350</v>
      </c>
      <c r="I340" s="1" t="s">
        <v>351</v>
      </c>
      <c r="J340" s="1" t="s">
        <v>352</v>
      </c>
      <c r="K340" s="1" t="s">
        <v>353</v>
      </c>
      <c r="L340" s="1" t="s">
        <v>354</v>
      </c>
      <c r="M340" s="1" t="s">
        <v>355</v>
      </c>
      <c r="N340" s="1">
        <v>1.6602245831E9</v>
      </c>
      <c r="O340" s="1">
        <f t="shared" si="1"/>
        <v>0.001680679652</v>
      </c>
      <c r="P340" s="1">
        <f t="shared" si="2"/>
        <v>1.680679652</v>
      </c>
      <c r="Q340" s="1">
        <f t="shared" si="3"/>
        <v>13.29364791</v>
      </c>
      <c r="R340" s="1">
        <f t="shared" si="4"/>
        <v>1528.60875</v>
      </c>
      <c r="S340" s="1">
        <f t="shared" si="5"/>
        <v>1230.288572</v>
      </c>
      <c r="T340" s="1">
        <f t="shared" si="6"/>
        <v>122.4897864</v>
      </c>
      <c r="U340" s="1">
        <f t="shared" si="7"/>
        <v>152.1910904</v>
      </c>
      <c r="V340" s="1">
        <f t="shared" si="8"/>
        <v>0.0848904519</v>
      </c>
      <c r="W340" s="1">
        <f t="shared" si="9"/>
        <v>2.918571435</v>
      </c>
      <c r="X340" s="1">
        <f t="shared" si="10"/>
        <v>0.08354221141</v>
      </c>
      <c r="Y340" s="1">
        <f t="shared" si="11"/>
        <v>0.05233323248</v>
      </c>
      <c r="Z340" s="1">
        <f t="shared" si="12"/>
        <v>321.5139581</v>
      </c>
      <c r="AA340" s="1">
        <f t="shared" si="13"/>
        <v>32.46006622</v>
      </c>
      <c r="AB340" s="1">
        <f t="shared" si="14"/>
        <v>31.455225</v>
      </c>
      <c r="AC340" s="1">
        <f t="shared" si="15"/>
        <v>4.629806926</v>
      </c>
      <c r="AD340" s="1">
        <f t="shared" si="16"/>
        <v>59.86130248</v>
      </c>
      <c r="AE340" s="1">
        <f t="shared" si="17"/>
        <v>2.700584252</v>
      </c>
      <c r="AF340" s="1">
        <f t="shared" si="18"/>
        <v>4.511402425</v>
      </c>
      <c r="AG340" s="1">
        <f t="shared" si="19"/>
        <v>1.929222675</v>
      </c>
      <c r="AH340" s="1">
        <f t="shared" si="20"/>
        <v>-74.11797264</v>
      </c>
      <c r="AI340" s="1">
        <f t="shared" si="21"/>
        <v>-71.61309223</v>
      </c>
      <c r="AJ340" s="1">
        <f t="shared" si="22"/>
        <v>-5.522422609</v>
      </c>
      <c r="AK340" s="1">
        <f t="shared" si="23"/>
        <v>170.2604706</v>
      </c>
      <c r="AL340" s="1">
        <f t="shared" si="24"/>
        <v>44.78480812</v>
      </c>
      <c r="AM340" s="1">
        <f t="shared" si="25"/>
        <v>1.683836632</v>
      </c>
      <c r="AN340" s="1">
        <f t="shared" si="26"/>
        <v>13.29364791</v>
      </c>
      <c r="AO340" s="1">
        <v>1652.737436756026</v>
      </c>
      <c r="AP340" s="1">
        <v>1610.038181818182</v>
      </c>
      <c r="AQ340" s="1">
        <v>5.154803864959154</v>
      </c>
      <c r="AR340" s="1">
        <v>64.96869328460993</v>
      </c>
      <c r="AS340" s="1">
        <f t="shared" si="27"/>
        <v>1.680679652</v>
      </c>
      <c r="AT340" s="1">
        <v>25.15567566253433</v>
      </c>
      <c r="AU340" s="1">
        <v>27.12023696969695</v>
      </c>
      <c r="AV340" s="1">
        <v>-4.385499221747029E-4</v>
      </c>
      <c r="AW340" s="1">
        <v>84.42991726890527</v>
      </c>
      <c r="AX340" s="1">
        <v>0.0</v>
      </c>
      <c r="AY340" s="1">
        <v>0.0</v>
      </c>
      <c r="AZ340" s="1">
        <f t="shared" si="28"/>
        <v>1</v>
      </c>
      <c r="BA340" s="1">
        <f t="shared" si="29"/>
        <v>0</v>
      </c>
      <c r="BB340" s="1">
        <f t="shared" si="30"/>
        <v>51857.37111</v>
      </c>
      <c r="BC340" s="1">
        <f t="shared" si="31"/>
        <v>1999.983125</v>
      </c>
      <c r="BD340" s="1">
        <f t="shared" si="32"/>
        <v>1681.186163</v>
      </c>
      <c r="BE340" s="1">
        <f t="shared" si="33"/>
        <v>0.8406001738</v>
      </c>
      <c r="BF340" s="1">
        <f t="shared" si="34"/>
        <v>0.1607583355</v>
      </c>
      <c r="BG340" s="1">
        <v>6.0</v>
      </c>
      <c r="BH340" s="1">
        <v>0.5</v>
      </c>
      <c r="BI340" s="1" t="s">
        <v>356</v>
      </c>
      <c r="BJ340" s="1">
        <v>2.0</v>
      </c>
      <c r="BK340" s="1" t="b">
        <v>1</v>
      </c>
      <c r="BL340" s="1">
        <v>1.6602245831E9</v>
      </c>
      <c r="BM340" s="1">
        <v>1528.60875</v>
      </c>
      <c r="BN340" s="1">
        <v>1585.425625</v>
      </c>
      <c r="BO340" s="1">
        <v>27.12469375</v>
      </c>
      <c r="BP340" s="1">
        <v>25.15936875</v>
      </c>
      <c r="BQ340" s="1">
        <v>1525.7975</v>
      </c>
      <c r="BR340" s="1">
        <v>27.10921875</v>
      </c>
      <c r="BS340" s="1">
        <v>500.11975</v>
      </c>
      <c r="BT340" s="1">
        <v>99.46181874999999</v>
      </c>
      <c r="BU340" s="1">
        <v>0.100015075</v>
      </c>
      <c r="BV340" s="1">
        <v>31.00009375</v>
      </c>
      <c r="BW340" s="1">
        <v>31.455225</v>
      </c>
      <c r="BX340" s="1">
        <v>999.9</v>
      </c>
      <c r="BY340" s="1">
        <v>0.0</v>
      </c>
      <c r="BZ340" s="1">
        <v>0.0</v>
      </c>
      <c r="CA340" s="1">
        <v>9991.322499999998</v>
      </c>
      <c r="CB340" s="1">
        <v>0.0</v>
      </c>
      <c r="CC340" s="1">
        <v>7.55493</v>
      </c>
      <c r="CD340" s="1">
        <v>-56.81524374999999</v>
      </c>
      <c r="CE340" s="1">
        <v>1571.22875</v>
      </c>
      <c r="CF340" s="1">
        <v>1626.3425</v>
      </c>
      <c r="CG340" s="1">
        <v>1.965329375</v>
      </c>
      <c r="CH340" s="1">
        <v>1585.425625</v>
      </c>
      <c r="CI340" s="1">
        <v>25.15936875</v>
      </c>
      <c r="CJ340" s="1">
        <v>2.6978725</v>
      </c>
      <c r="CK340" s="1">
        <v>2.50239625</v>
      </c>
      <c r="CL340" s="1">
        <v>22.2721625</v>
      </c>
      <c r="CM340" s="1">
        <v>21.04209375</v>
      </c>
      <c r="CN340" s="1">
        <v>1999.983125</v>
      </c>
      <c r="CO340" s="1">
        <v>0.9799935625</v>
      </c>
      <c r="CP340" s="1">
        <v>0.0200066375</v>
      </c>
      <c r="CQ340" s="1">
        <v>0.0</v>
      </c>
      <c r="CR340" s="1">
        <v>2.7080625</v>
      </c>
      <c r="CS340" s="1">
        <v>0.0</v>
      </c>
      <c r="CT340" s="1">
        <v>22483.23125</v>
      </c>
      <c r="CU340" s="1">
        <v>17412.1375</v>
      </c>
      <c r="CV340" s="1">
        <v>40.45274999999999</v>
      </c>
      <c r="CW340" s="1">
        <v>41.437</v>
      </c>
      <c r="CX340" s="1">
        <v>40.437</v>
      </c>
      <c r="CY340" s="1">
        <v>39.9488125</v>
      </c>
      <c r="CZ340" s="1">
        <v>40.625</v>
      </c>
      <c r="DA340" s="1">
        <v>1959.971875</v>
      </c>
      <c r="DB340" s="1">
        <v>40.01125</v>
      </c>
      <c r="DC340" s="1">
        <v>0.0</v>
      </c>
      <c r="DD340" s="1">
        <v>1.6602245903E9</v>
      </c>
      <c r="DE340" s="1">
        <v>0.0</v>
      </c>
      <c r="DF340" s="1">
        <v>1.660224008E9</v>
      </c>
      <c r="DG340" s="1" t="s">
        <v>357</v>
      </c>
      <c r="DH340" s="1">
        <v>1.660224008E9</v>
      </c>
      <c r="DI340" s="1">
        <v>1.660224007E9</v>
      </c>
      <c r="DJ340" s="1">
        <v>1.0</v>
      </c>
      <c r="DK340" s="1">
        <v>0.091</v>
      </c>
      <c r="DL340" s="1">
        <v>-0.018</v>
      </c>
      <c r="DM340" s="1">
        <v>1.42</v>
      </c>
      <c r="DN340" s="1">
        <v>0.02</v>
      </c>
      <c r="DO340" s="1">
        <v>400.0</v>
      </c>
      <c r="DP340" s="1">
        <v>26.0</v>
      </c>
      <c r="DQ340" s="1">
        <v>0.31</v>
      </c>
      <c r="DR340" s="1">
        <v>0.11</v>
      </c>
      <c r="DS340" s="1">
        <v>13.1007761770239</v>
      </c>
      <c r="DT340" s="1">
        <v>1.148515680372612</v>
      </c>
      <c r="DU340" s="1">
        <v>0.1363375142850002</v>
      </c>
      <c r="DV340" s="1">
        <v>0.0</v>
      </c>
      <c r="DW340" s="1">
        <v>44.78316248313607</v>
      </c>
      <c r="DX340" s="1">
        <v>0.9040369063920337</v>
      </c>
      <c r="DY340" s="1">
        <v>0.1374801075505728</v>
      </c>
      <c r="DZ340" s="1">
        <v>0.0</v>
      </c>
      <c r="EA340" s="1">
        <v>-56.81335161290323</v>
      </c>
      <c r="EB340" s="1">
        <v>-1.649714516128953</v>
      </c>
      <c r="EC340" s="1">
        <v>0.1937428523068119</v>
      </c>
      <c r="ED340" s="1">
        <v>0.0</v>
      </c>
      <c r="EE340" s="1">
        <v>1234.710431524248</v>
      </c>
      <c r="EF340" s="1">
        <v>252.237087133436</v>
      </c>
      <c r="EG340" s="1">
        <v>18.26511211548377</v>
      </c>
      <c r="EH340" s="1">
        <v>0.0</v>
      </c>
      <c r="EI340" s="1">
        <v>1.963033414634146</v>
      </c>
      <c r="EJ340" s="1">
        <v>0.05374327526132845</v>
      </c>
      <c r="EK340" s="1">
        <v>0.006940246221033241</v>
      </c>
      <c r="EL340" s="1">
        <v>1.0</v>
      </c>
      <c r="EM340" s="1">
        <v>1.929155717243744</v>
      </c>
      <c r="EN340" s="1">
        <v>-0.009042015250588504</v>
      </c>
      <c r="EO340" s="1">
        <v>0.001238292759631329</v>
      </c>
      <c r="EP340" s="1">
        <v>1.0</v>
      </c>
      <c r="EQ340" s="1">
        <v>2.0</v>
      </c>
      <c r="ER340" s="1">
        <v>6.0</v>
      </c>
      <c r="ES340" s="1" t="s">
        <v>393</v>
      </c>
      <c r="ET340" s="1">
        <v>2.94426</v>
      </c>
      <c r="EU340" s="1">
        <v>2.80112</v>
      </c>
      <c r="EV340" s="1">
        <v>0.220586</v>
      </c>
      <c r="EW340" s="1">
        <v>0.225314</v>
      </c>
      <c r="EX340" s="1">
        <v>0.118024</v>
      </c>
      <c r="EY340" s="1">
        <v>0.11204</v>
      </c>
      <c r="EZ340" s="1">
        <v>16023.5</v>
      </c>
      <c r="FA340" s="1">
        <v>16702.9</v>
      </c>
      <c r="FB340" s="1">
        <v>23898.3</v>
      </c>
      <c r="FC340" s="1">
        <v>25081.5</v>
      </c>
      <c r="FD340" s="1">
        <v>33733.8</v>
      </c>
      <c r="FE340" s="1">
        <v>35559.3</v>
      </c>
      <c r="FF340" s="1">
        <v>43558.0</v>
      </c>
      <c r="FG340" s="1">
        <v>46358.5</v>
      </c>
      <c r="FH340" s="1">
        <v>1.98822</v>
      </c>
      <c r="FI340" s="1">
        <v>1.91507</v>
      </c>
      <c r="FJ340" s="1">
        <v>0.131473</v>
      </c>
      <c r="FK340" s="1">
        <v>0.0</v>
      </c>
      <c r="FL340" s="1">
        <v>29.3179</v>
      </c>
      <c r="FM340" s="1">
        <v>999.9</v>
      </c>
      <c r="FN340" s="1">
        <v>69.6</v>
      </c>
      <c r="FO340" s="1">
        <v>31.9</v>
      </c>
      <c r="FP340" s="1">
        <v>33.2271</v>
      </c>
      <c r="FQ340" s="1">
        <v>64.304</v>
      </c>
      <c r="FR340" s="1">
        <v>26.4744</v>
      </c>
      <c r="FS340" s="1">
        <v>1.0</v>
      </c>
      <c r="FT340" s="1">
        <v>0.227769</v>
      </c>
      <c r="FU340" s="1">
        <v>0.316757</v>
      </c>
      <c r="FV340" s="1">
        <v>20.3244</v>
      </c>
      <c r="FW340" s="1">
        <v>5.2134</v>
      </c>
      <c r="FX340" s="1">
        <v>11.9074</v>
      </c>
      <c r="FY340" s="1">
        <v>5.0027</v>
      </c>
      <c r="FZ340" s="1">
        <v>3.28968</v>
      </c>
      <c r="GA340" s="1">
        <v>9999.0</v>
      </c>
      <c r="GB340" s="1">
        <v>9999.0</v>
      </c>
      <c r="GC340" s="1">
        <v>9999.0</v>
      </c>
      <c r="GD340" s="1">
        <v>999.9</v>
      </c>
      <c r="GE340" s="1">
        <v>1.85944</v>
      </c>
      <c r="GF340" s="1">
        <v>1.8544</v>
      </c>
      <c r="GG340" s="1">
        <v>1.8576</v>
      </c>
      <c r="GH340" s="1">
        <v>1.85604</v>
      </c>
      <c r="GI340" s="1">
        <v>1.85486</v>
      </c>
      <c r="GJ340" s="1">
        <v>1.85455</v>
      </c>
      <c r="GK340" s="1">
        <v>1.8531</v>
      </c>
      <c r="GL340" s="1">
        <v>1.85636</v>
      </c>
      <c r="GM340" s="1">
        <v>0.0</v>
      </c>
      <c r="GN340" s="1">
        <v>0.0</v>
      </c>
      <c r="GO340" s="1">
        <v>0.0</v>
      </c>
      <c r="GP340" s="1">
        <v>0.0</v>
      </c>
      <c r="GQ340" s="1" t="s">
        <v>359</v>
      </c>
      <c r="GR340" s="1" t="s">
        <v>360</v>
      </c>
      <c r="GS340" s="1" t="s">
        <v>361</v>
      </c>
      <c r="GT340" s="1" t="s">
        <v>361</v>
      </c>
      <c r="GU340" s="1" t="s">
        <v>361</v>
      </c>
      <c r="GV340" s="1" t="s">
        <v>361</v>
      </c>
      <c r="GW340" s="1">
        <v>0.0</v>
      </c>
      <c r="GX340" s="1">
        <v>100.0</v>
      </c>
      <c r="GY340" s="1">
        <v>100.0</v>
      </c>
      <c r="GZ340" s="1">
        <v>2.84</v>
      </c>
      <c r="HA340" s="1">
        <v>0.0155</v>
      </c>
      <c r="HB340" s="1">
        <v>0.4508132229881339</v>
      </c>
      <c r="HC340" s="1">
        <v>0.002931838302181297</v>
      </c>
      <c r="HD340" s="1">
        <v>-1.375455985948503E-6</v>
      </c>
      <c r="HE340" s="1">
        <v>3.07004744371273E-10</v>
      </c>
      <c r="HF340" s="1">
        <v>-0.06116048014925604</v>
      </c>
      <c r="HG340" s="1">
        <v>0.0100384331276165</v>
      </c>
      <c r="HH340" s="1">
        <v>-3.153267371123071E-4</v>
      </c>
      <c r="HI340" s="1">
        <v>1.819468599177705E-6</v>
      </c>
      <c r="HJ340" s="1">
        <v>1.0</v>
      </c>
      <c r="HK340" s="1">
        <v>2112.0</v>
      </c>
      <c r="HL340" s="1">
        <v>3.0</v>
      </c>
      <c r="HM340" s="1">
        <v>29.0</v>
      </c>
      <c r="HN340" s="1">
        <v>9.7</v>
      </c>
      <c r="HO340" s="1">
        <v>9.7</v>
      </c>
      <c r="HP340" s="1">
        <v>3.2373</v>
      </c>
      <c r="HQ340" s="1">
        <v>2.25464</v>
      </c>
      <c r="HR340" s="1">
        <v>1.4978</v>
      </c>
      <c r="HS340" s="1">
        <v>2.30347</v>
      </c>
      <c r="HT340" s="1">
        <v>1.54785</v>
      </c>
      <c r="HU340" s="1">
        <v>2.36206</v>
      </c>
      <c r="HV340" s="1">
        <v>35.7544</v>
      </c>
      <c r="HW340" s="1">
        <v>15.5592</v>
      </c>
      <c r="HX340" s="1">
        <v>18.0</v>
      </c>
      <c r="HY340" s="1">
        <v>500.818</v>
      </c>
      <c r="HZ340" s="1">
        <v>519.573</v>
      </c>
      <c r="IA340" s="1">
        <v>28.5426</v>
      </c>
      <c r="IB340" s="1">
        <v>30.031</v>
      </c>
      <c r="IC340" s="1">
        <v>30.0003</v>
      </c>
      <c r="ID340" s="1">
        <v>29.7916</v>
      </c>
      <c r="IE340" s="1">
        <v>29.8816</v>
      </c>
      <c r="IF340" s="1">
        <v>64.8243</v>
      </c>
      <c r="IG340" s="1">
        <v>27.0785</v>
      </c>
      <c r="IH340" s="1">
        <v>79.7789</v>
      </c>
      <c r="II340" s="1">
        <v>28.6027</v>
      </c>
      <c r="IJ340" s="1">
        <v>1659.65</v>
      </c>
      <c r="IK340" s="1">
        <v>25.1235</v>
      </c>
      <c r="IL340" s="1">
        <v>100.736</v>
      </c>
      <c r="IM340" s="1">
        <v>100.476</v>
      </c>
      <c r="IN340" s="1" t="s">
        <v>362</v>
      </c>
    </row>
    <row r="341" ht="15.75" customHeight="1">
      <c r="A341" s="1">
        <v>325.0</v>
      </c>
      <c r="B341" s="1">
        <v>1.6602245921E9</v>
      </c>
      <c r="C341" s="1">
        <v>605.0999999046326</v>
      </c>
      <c r="D341" s="1" t="s">
        <v>985</v>
      </c>
      <c r="E341" s="1" t="s">
        <v>986</v>
      </c>
      <c r="F341" s="1">
        <v>1.0</v>
      </c>
      <c r="G341" s="1" t="s">
        <v>349</v>
      </c>
      <c r="H341" s="1" t="s">
        <v>350</v>
      </c>
      <c r="I341" s="1" t="s">
        <v>351</v>
      </c>
      <c r="J341" s="1" t="s">
        <v>352</v>
      </c>
      <c r="K341" s="1" t="s">
        <v>353</v>
      </c>
      <c r="L341" s="1" t="s">
        <v>354</v>
      </c>
      <c r="M341" s="1" t="s">
        <v>355</v>
      </c>
      <c r="N341" s="1">
        <v>1.660224584599999E9</v>
      </c>
      <c r="O341" s="1">
        <f t="shared" si="1"/>
        <v>0.001679150602</v>
      </c>
      <c r="P341" s="1">
        <f t="shared" si="2"/>
        <v>1.679150602</v>
      </c>
      <c r="Q341" s="1">
        <f t="shared" si="3"/>
        <v>13.09478648</v>
      </c>
      <c r="R341" s="1">
        <f t="shared" si="4"/>
        <v>1536.166667</v>
      </c>
      <c r="S341" s="1">
        <f t="shared" si="5"/>
        <v>1241.156546</v>
      </c>
      <c r="T341" s="1">
        <f t="shared" si="6"/>
        <v>123.5719809</v>
      </c>
      <c r="U341" s="1">
        <f t="shared" si="7"/>
        <v>152.9437673</v>
      </c>
      <c r="V341" s="1">
        <f t="shared" si="8"/>
        <v>0.08482191233</v>
      </c>
      <c r="W341" s="1">
        <f t="shared" si="9"/>
        <v>2.918860013</v>
      </c>
      <c r="X341" s="1">
        <f t="shared" si="10"/>
        <v>0.08347596026</v>
      </c>
      <c r="Y341" s="1">
        <f t="shared" si="11"/>
        <v>0.05229162452</v>
      </c>
      <c r="Z341" s="1">
        <f t="shared" si="12"/>
        <v>321.5153116</v>
      </c>
      <c r="AA341" s="1">
        <f t="shared" si="13"/>
        <v>32.45921881</v>
      </c>
      <c r="AB341" s="1">
        <f t="shared" si="14"/>
        <v>31.45478</v>
      </c>
      <c r="AC341" s="1">
        <f t="shared" si="15"/>
        <v>4.629689849</v>
      </c>
      <c r="AD341" s="1">
        <f t="shared" si="16"/>
        <v>59.86746881</v>
      </c>
      <c r="AE341" s="1">
        <f t="shared" si="17"/>
        <v>2.700689904</v>
      </c>
      <c r="AF341" s="1">
        <f t="shared" si="18"/>
        <v>4.511114229</v>
      </c>
      <c r="AG341" s="1">
        <f t="shared" si="19"/>
        <v>1.928999944</v>
      </c>
      <c r="AH341" s="1">
        <f t="shared" si="20"/>
        <v>-74.05054155</v>
      </c>
      <c r="AI341" s="1">
        <f t="shared" si="21"/>
        <v>-71.7264577</v>
      </c>
      <c r="AJ341" s="1">
        <f t="shared" si="22"/>
        <v>-5.53057523</v>
      </c>
      <c r="AK341" s="1">
        <f t="shared" si="23"/>
        <v>170.2077371</v>
      </c>
      <c r="AL341" s="1">
        <f t="shared" si="24"/>
        <v>44.7916751</v>
      </c>
      <c r="AM341" s="1">
        <f t="shared" si="25"/>
        <v>1.684438525</v>
      </c>
      <c r="AN341" s="1">
        <f t="shared" si="26"/>
        <v>13.09478648</v>
      </c>
      <c r="AO341" s="1">
        <v>1657.831033056373</v>
      </c>
      <c r="AP341" s="1">
        <v>1615.267454545454</v>
      </c>
      <c r="AQ341" s="1">
        <v>5.176142983527427</v>
      </c>
      <c r="AR341" s="1">
        <v>64.96869328460993</v>
      </c>
      <c r="AS341" s="1">
        <f t="shared" si="27"/>
        <v>1.679150602</v>
      </c>
      <c r="AT341" s="1">
        <v>25.15675296789278</v>
      </c>
      <c r="AU341" s="1">
        <v>27.11901878787879</v>
      </c>
      <c r="AV341" s="1">
        <v>-3.620678760015648E-4</v>
      </c>
      <c r="AW341" s="1">
        <v>84.42991726890527</v>
      </c>
      <c r="AX341" s="1">
        <v>0.0</v>
      </c>
      <c r="AY341" s="1">
        <v>0.0</v>
      </c>
      <c r="AZ341" s="1">
        <f t="shared" si="28"/>
        <v>1</v>
      </c>
      <c r="BA341" s="1">
        <f t="shared" si="29"/>
        <v>0</v>
      </c>
      <c r="BB341" s="1">
        <f t="shared" si="30"/>
        <v>51865.76591</v>
      </c>
      <c r="BC341" s="1">
        <f t="shared" si="31"/>
        <v>1999.991333</v>
      </c>
      <c r="BD341" s="1">
        <f t="shared" si="32"/>
        <v>1681.19308</v>
      </c>
      <c r="BE341" s="1">
        <f t="shared" si="33"/>
        <v>0.8406001826</v>
      </c>
      <c r="BF341" s="1">
        <f t="shared" si="34"/>
        <v>0.1607583524</v>
      </c>
      <c r="BG341" s="1">
        <v>6.0</v>
      </c>
      <c r="BH341" s="1">
        <v>0.5</v>
      </c>
      <c r="BI341" s="1" t="s">
        <v>356</v>
      </c>
      <c r="BJ341" s="1">
        <v>2.0</v>
      </c>
      <c r="BK341" s="1" t="b">
        <v>1</v>
      </c>
      <c r="BL341" s="1">
        <v>1.660224584599999E9</v>
      </c>
      <c r="BM341" s="1">
        <v>1536.166666666667</v>
      </c>
      <c r="BN341" s="1">
        <v>1593.008</v>
      </c>
      <c r="BO341" s="1">
        <v>27.12572</v>
      </c>
      <c r="BP341" s="1">
        <v>25.1597</v>
      </c>
      <c r="BQ341" s="1">
        <v>1533.348666666666</v>
      </c>
      <c r="BR341" s="1">
        <v>27.11024666666667</v>
      </c>
      <c r="BS341" s="1">
        <v>500.1211333333333</v>
      </c>
      <c r="BT341" s="1">
        <v>99.46196</v>
      </c>
      <c r="BU341" s="1">
        <v>0.10000202</v>
      </c>
      <c r="BV341" s="1">
        <v>30.99897333333334</v>
      </c>
      <c r="BW341" s="1">
        <v>31.45478</v>
      </c>
      <c r="BX341" s="1">
        <v>999.8999999999999</v>
      </c>
      <c r="BY341" s="1">
        <v>0.0</v>
      </c>
      <c r="BZ341" s="1">
        <v>0.0</v>
      </c>
      <c r="CA341" s="1">
        <v>9992.955333333333</v>
      </c>
      <c r="CB341" s="1">
        <v>0.0</v>
      </c>
      <c r="CC341" s="1">
        <v>7.55493</v>
      </c>
      <c r="CD341" s="1">
        <v>-56.83969333333332</v>
      </c>
      <c r="CE341" s="1">
        <v>1578.998666666667</v>
      </c>
      <c r="CF341" s="1">
        <v>1634.121333333333</v>
      </c>
      <c r="CG341" s="1">
        <v>1.966020666666667</v>
      </c>
      <c r="CH341" s="1">
        <v>1593.008</v>
      </c>
      <c r="CI341" s="1">
        <v>25.1597</v>
      </c>
      <c r="CJ341" s="1">
        <v>2.697978</v>
      </c>
      <c r="CK341" s="1">
        <v>2.502432666666667</v>
      </c>
      <c r="CL341" s="1">
        <v>22.2728</v>
      </c>
      <c r="CM341" s="1">
        <v>21.04233333333333</v>
      </c>
      <c r="CN341" s="1">
        <v>1999.991333333334</v>
      </c>
      <c r="CO341" s="1">
        <v>0.9799934000000001</v>
      </c>
      <c r="CP341" s="1">
        <v>0.0200068</v>
      </c>
      <c r="CQ341" s="1">
        <v>0.0</v>
      </c>
      <c r="CR341" s="1">
        <v>2.7418</v>
      </c>
      <c r="CS341" s="1">
        <v>0.0</v>
      </c>
      <c r="CT341" s="1">
        <v>22482.60666666667</v>
      </c>
      <c r="CU341" s="1">
        <v>17412.2</v>
      </c>
      <c r="CV341" s="1">
        <v>40.4538</v>
      </c>
      <c r="CW341" s="1">
        <v>41.437</v>
      </c>
      <c r="CX341" s="1">
        <v>40.437</v>
      </c>
      <c r="CY341" s="1">
        <v>39.9496</v>
      </c>
      <c r="CZ341" s="1">
        <v>40.625</v>
      </c>
      <c r="DA341" s="1">
        <v>1959.979333333333</v>
      </c>
      <c r="DB341" s="1">
        <v>40.01199999999999</v>
      </c>
      <c r="DC341" s="1">
        <v>0.0</v>
      </c>
      <c r="DD341" s="1">
        <v>1.6602245909E9</v>
      </c>
      <c r="DE341" s="1">
        <v>0.0</v>
      </c>
      <c r="DF341" s="1">
        <v>1.660224008E9</v>
      </c>
      <c r="DG341" s="1" t="s">
        <v>357</v>
      </c>
      <c r="DH341" s="1">
        <v>1.660224008E9</v>
      </c>
      <c r="DI341" s="1">
        <v>1.660224007E9</v>
      </c>
      <c r="DJ341" s="1">
        <v>1.0</v>
      </c>
      <c r="DK341" s="1">
        <v>0.091</v>
      </c>
      <c r="DL341" s="1">
        <v>-0.018</v>
      </c>
      <c r="DM341" s="1">
        <v>1.42</v>
      </c>
      <c r="DN341" s="1">
        <v>0.02</v>
      </c>
      <c r="DO341" s="1">
        <v>400.0</v>
      </c>
      <c r="DP341" s="1">
        <v>26.0</v>
      </c>
      <c r="DQ341" s="1">
        <v>0.31</v>
      </c>
      <c r="DR341" s="1">
        <v>0.11</v>
      </c>
      <c r="DS341" s="1">
        <v>13.11793630061123</v>
      </c>
      <c r="DT341" s="1">
        <v>1.246727611066771</v>
      </c>
      <c r="DU341" s="1">
        <v>0.1400296207223985</v>
      </c>
      <c r="DV341" s="1">
        <v>0.0</v>
      </c>
      <c r="DW341" s="1">
        <v>44.78517334179968</v>
      </c>
      <c r="DX341" s="1">
        <v>0.8836058327617093</v>
      </c>
      <c r="DY341" s="1">
        <v>0.1372234701060182</v>
      </c>
      <c r="DZ341" s="1">
        <v>0.0</v>
      </c>
      <c r="EA341" s="1">
        <v>-56.83162580645161</v>
      </c>
      <c r="EB341" s="1">
        <v>-1.723001612903115</v>
      </c>
      <c r="EC341" s="1">
        <v>0.1958621420511522</v>
      </c>
      <c r="ED341" s="1">
        <v>0.0</v>
      </c>
      <c r="EE341" s="1">
        <v>1238.970915823861</v>
      </c>
      <c r="EF341" s="1">
        <v>252.9371422777023</v>
      </c>
      <c r="EG341" s="1">
        <v>18.31796204683342</v>
      </c>
      <c r="EH341" s="1">
        <v>0.0</v>
      </c>
      <c r="EI341" s="1">
        <v>1.963032926829269</v>
      </c>
      <c r="EJ341" s="1">
        <v>0.05109177700349091</v>
      </c>
      <c r="EK341" s="1">
        <v>0.006895044612920071</v>
      </c>
      <c r="EL341" s="1">
        <v>1.0</v>
      </c>
      <c r="EM341" s="1">
        <v>1.929108851524433</v>
      </c>
      <c r="EN341" s="1">
        <v>-0.004989433730741728</v>
      </c>
      <c r="EO341" s="1">
        <v>0.001183983176074438</v>
      </c>
      <c r="EP341" s="1">
        <v>1.0</v>
      </c>
      <c r="EQ341" s="1">
        <v>2.0</v>
      </c>
      <c r="ER341" s="1">
        <v>6.0</v>
      </c>
      <c r="ES341" s="1" t="s">
        <v>393</v>
      </c>
      <c r="ET341" s="1">
        <v>2.94438</v>
      </c>
      <c r="EU341" s="1">
        <v>2.80118</v>
      </c>
      <c r="EV341" s="1">
        <v>0.221</v>
      </c>
      <c r="EW341" s="1">
        <v>0.225736</v>
      </c>
      <c r="EX341" s="1">
        <v>0.118017</v>
      </c>
      <c r="EY341" s="1">
        <v>0.112037</v>
      </c>
      <c r="EZ341" s="1">
        <v>16014.9</v>
      </c>
      <c r="FA341" s="1">
        <v>16693.9</v>
      </c>
      <c r="FB341" s="1">
        <v>23898.2</v>
      </c>
      <c r="FC341" s="1">
        <v>25081.5</v>
      </c>
      <c r="FD341" s="1">
        <v>33734.2</v>
      </c>
      <c r="FE341" s="1">
        <v>35559.3</v>
      </c>
      <c r="FF341" s="1">
        <v>43558.0</v>
      </c>
      <c r="FG341" s="1">
        <v>46358.4</v>
      </c>
      <c r="FH341" s="1">
        <v>1.98822</v>
      </c>
      <c r="FI341" s="1">
        <v>1.91507</v>
      </c>
      <c r="FJ341" s="1">
        <v>0.131298</v>
      </c>
      <c r="FK341" s="1">
        <v>0.0</v>
      </c>
      <c r="FL341" s="1">
        <v>29.3168</v>
      </c>
      <c r="FM341" s="1">
        <v>999.9</v>
      </c>
      <c r="FN341" s="1">
        <v>69.6</v>
      </c>
      <c r="FO341" s="1">
        <v>31.9</v>
      </c>
      <c r="FP341" s="1">
        <v>33.2253</v>
      </c>
      <c r="FQ341" s="1">
        <v>64.444</v>
      </c>
      <c r="FR341" s="1">
        <v>26.3742</v>
      </c>
      <c r="FS341" s="1">
        <v>1.0</v>
      </c>
      <c r="FT341" s="1">
        <v>0.227647</v>
      </c>
      <c r="FU341" s="1">
        <v>0.249905</v>
      </c>
      <c r="FV341" s="1">
        <v>20.3245</v>
      </c>
      <c r="FW341" s="1">
        <v>5.21355</v>
      </c>
      <c r="FX341" s="1">
        <v>11.9075</v>
      </c>
      <c r="FY341" s="1">
        <v>5.00295</v>
      </c>
      <c r="FZ341" s="1">
        <v>3.28968</v>
      </c>
      <c r="GA341" s="1">
        <v>9999.0</v>
      </c>
      <c r="GB341" s="1">
        <v>9999.0</v>
      </c>
      <c r="GC341" s="1">
        <v>9999.0</v>
      </c>
      <c r="GD341" s="1">
        <v>999.9</v>
      </c>
      <c r="GE341" s="1">
        <v>1.85944</v>
      </c>
      <c r="GF341" s="1">
        <v>1.85439</v>
      </c>
      <c r="GG341" s="1">
        <v>1.8576</v>
      </c>
      <c r="GH341" s="1">
        <v>1.85604</v>
      </c>
      <c r="GI341" s="1">
        <v>1.85486</v>
      </c>
      <c r="GJ341" s="1">
        <v>1.85455</v>
      </c>
      <c r="GK341" s="1">
        <v>1.8531</v>
      </c>
      <c r="GL341" s="1">
        <v>1.85637</v>
      </c>
      <c r="GM341" s="1">
        <v>0.0</v>
      </c>
      <c r="GN341" s="1">
        <v>0.0</v>
      </c>
      <c r="GO341" s="1">
        <v>0.0</v>
      </c>
      <c r="GP341" s="1">
        <v>0.0</v>
      </c>
      <c r="GQ341" s="1" t="s">
        <v>359</v>
      </c>
      <c r="GR341" s="1" t="s">
        <v>360</v>
      </c>
      <c r="GS341" s="1" t="s">
        <v>361</v>
      </c>
      <c r="GT341" s="1" t="s">
        <v>361</v>
      </c>
      <c r="GU341" s="1" t="s">
        <v>361</v>
      </c>
      <c r="GV341" s="1" t="s">
        <v>361</v>
      </c>
      <c r="GW341" s="1">
        <v>0.0</v>
      </c>
      <c r="GX341" s="1">
        <v>100.0</v>
      </c>
      <c r="GY341" s="1">
        <v>100.0</v>
      </c>
      <c r="GZ341" s="1">
        <v>2.85</v>
      </c>
      <c r="HA341" s="1">
        <v>0.0155</v>
      </c>
      <c r="HB341" s="1">
        <v>0.4508132229881339</v>
      </c>
      <c r="HC341" s="1">
        <v>0.002931838302181297</v>
      </c>
      <c r="HD341" s="1">
        <v>-1.375455985948503E-6</v>
      </c>
      <c r="HE341" s="1">
        <v>3.07004744371273E-10</v>
      </c>
      <c r="HF341" s="1">
        <v>-0.06116048014925604</v>
      </c>
      <c r="HG341" s="1">
        <v>0.0100384331276165</v>
      </c>
      <c r="HH341" s="1">
        <v>-3.153267371123071E-4</v>
      </c>
      <c r="HI341" s="1">
        <v>1.819468599177705E-6</v>
      </c>
      <c r="HJ341" s="1">
        <v>1.0</v>
      </c>
      <c r="HK341" s="1">
        <v>2112.0</v>
      </c>
      <c r="HL341" s="1">
        <v>3.0</v>
      </c>
      <c r="HM341" s="1">
        <v>29.0</v>
      </c>
      <c r="HN341" s="1">
        <v>9.7</v>
      </c>
      <c r="HO341" s="1">
        <v>9.8</v>
      </c>
      <c r="HP341" s="1">
        <v>3.24829</v>
      </c>
      <c r="HQ341" s="1">
        <v>2.2522</v>
      </c>
      <c r="HR341" s="1">
        <v>1.4978</v>
      </c>
      <c r="HS341" s="1">
        <v>2.30347</v>
      </c>
      <c r="HT341" s="1">
        <v>1.54785</v>
      </c>
      <c r="HU341" s="1">
        <v>2.44629</v>
      </c>
      <c r="HV341" s="1">
        <v>35.7544</v>
      </c>
      <c r="HW341" s="1">
        <v>15.5505</v>
      </c>
      <c r="HX341" s="1">
        <v>18.0</v>
      </c>
      <c r="HY341" s="1">
        <v>500.827</v>
      </c>
      <c r="HZ341" s="1">
        <v>519.579</v>
      </c>
      <c r="IA341" s="1">
        <v>28.5505</v>
      </c>
      <c r="IB341" s="1">
        <v>30.0317</v>
      </c>
      <c r="IC341" s="1">
        <v>30.0002</v>
      </c>
      <c r="ID341" s="1">
        <v>29.7926</v>
      </c>
      <c r="IE341" s="1">
        <v>29.8823</v>
      </c>
      <c r="IF341" s="1">
        <v>65.0371</v>
      </c>
      <c r="IG341" s="1">
        <v>27.0785</v>
      </c>
      <c r="IH341" s="1">
        <v>79.7789</v>
      </c>
      <c r="II341" s="1">
        <v>28.6027</v>
      </c>
      <c r="IJ341" s="1">
        <v>1659.65</v>
      </c>
      <c r="IK341" s="1">
        <v>25.1241</v>
      </c>
      <c r="IL341" s="1">
        <v>100.736</v>
      </c>
      <c r="IM341" s="1">
        <v>100.476</v>
      </c>
      <c r="IN341" s="1" t="s">
        <v>362</v>
      </c>
    </row>
    <row r="342" ht="15.75" customHeight="1">
      <c r="A342" s="1">
        <v>326.0</v>
      </c>
      <c r="B342" s="1">
        <v>1.6602245931E9</v>
      </c>
      <c r="C342" s="1">
        <v>606.0999999046326</v>
      </c>
      <c r="D342" s="1" t="s">
        <v>987</v>
      </c>
      <c r="E342" s="1" t="s">
        <v>988</v>
      </c>
      <c r="F342" s="1">
        <v>1.0</v>
      </c>
      <c r="G342" s="1" t="s">
        <v>349</v>
      </c>
      <c r="H342" s="1" t="s">
        <v>350</v>
      </c>
      <c r="I342" s="1" t="s">
        <v>351</v>
      </c>
      <c r="J342" s="1" t="s">
        <v>352</v>
      </c>
      <c r="K342" s="1" t="s">
        <v>353</v>
      </c>
      <c r="L342" s="1" t="s">
        <v>354</v>
      </c>
      <c r="M342" s="1" t="s">
        <v>355</v>
      </c>
      <c r="N342" s="1">
        <v>1.6602245851E9</v>
      </c>
      <c r="O342" s="1">
        <f t="shared" si="1"/>
        <v>0.001677200327</v>
      </c>
      <c r="P342" s="1">
        <f t="shared" si="2"/>
        <v>1.677200327</v>
      </c>
      <c r="Q342" s="1">
        <f t="shared" si="3"/>
        <v>13.10440977</v>
      </c>
      <c r="R342" s="1">
        <f t="shared" si="4"/>
        <v>1538.68625</v>
      </c>
      <c r="S342" s="1">
        <f t="shared" si="5"/>
        <v>1243.128665</v>
      </c>
      <c r="T342" s="1">
        <f t="shared" si="6"/>
        <v>123.7682815</v>
      </c>
      <c r="U342" s="1">
        <f t="shared" si="7"/>
        <v>153.1945633</v>
      </c>
      <c r="V342" s="1">
        <f t="shared" si="8"/>
        <v>0.08472201305</v>
      </c>
      <c r="W342" s="1">
        <f t="shared" si="9"/>
        <v>2.918984714</v>
      </c>
      <c r="X342" s="1">
        <f t="shared" si="10"/>
        <v>0.08337925883</v>
      </c>
      <c r="Y342" s="1">
        <f t="shared" si="11"/>
        <v>0.05223090517</v>
      </c>
      <c r="Z342" s="1">
        <f t="shared" si="12"/>
        <v>321.5146926</v>
      </c>
      <c r="AA342" s="1">
        <f t="shared" si="13"/>
        <v>32.45895462</v>
      </c>
      <c r="AB342" s="1">
        <f t="shared" si="14"/>
        <v>31.4545375</v>
      </c>
      <c r="AC342" s="1">
        <f t="shared" si="15"/>
        <v>4.629626049</v>
      </c>
      <c r="AD342" s="1">
        <f t="shared" si="16"/>
        <v>59.86860052</v>
      </c>
      <c r="AE342" s="1">
        <f t="shared" si="17"/>
        <v>2.700631497</v>
      </c>
      <c r="AF342" s="1">
        <f t="shared" si="18"/>
        <v>4.510931396</v>
      </c>
      <c r="AG342" s="1">
        <f t="shared" si="19"/>
        <v>1.928994552</v>
      </c>
      <c r="AH342" s="1">
        <f t="shared" si="20"/>
        <v>-73.9645344</v>
      </c>
      <c r="AI342" s="1">
        <f t="shared" si="21"/>
        <v>-71.80322286</v>
      </c>
      <c r="AJ342" s="1">
        <f t="shared" si="22"/>
        <v>-5.536231782</v>
      </c>
      <c r="AK342" s="1">
        <f t="shared" si="23"/>
        <v>170.2107035</v>
      </c>
      <c r="AL342" s="1">
        <f t="shared" si="24"/>
        <v>44.80639052</v>
      </c>
      <c r="AM342" s="1">
        <f t="shared" si="25"/>
        <v>1.684163425</v>
      </c>
      <c r="AN342" s="1">
        <f t="shared" si="26"/>
        <v>13.10440977</v>
      </c>
      <c r="AO342" s="1">
        <v>1663.021940127501</v>
      </c>
      <c r="AP342" s="1">
        <v>1620.428484848485</v>
      </c>
      <c r="AQ342" s="1">
        <v>5.179636711567099</v>
      </c>
      <c r="AR342" s="1">
        <v>64.96869328460993</v>
      </c>
      <c r="AS342" s="1">
        <f t="shared" si="27"/>
        <v>1.677200327</v>
      </c>
      <c r="AT342" s="1">
        <v>25.15759028315721</v>
      </c>
      <c r="AU342" s="1">
        <v>27.11676000000001</v>
      </c>
      <c r="AV342" s="1">
        <v>-2.36997563553829E-4</v>
      </c>
      <c r="AW342" s="1">
        <v>84.42991726890527</v>
      </c>
      <c r="AX342" s="1">
        <v>0.0</v>
      </c>
      <c r="AY342" s="1">
        <v>0.0</v>
      </c>
      <c r="AZ342" s="1">
        <f t="shared" si="28"/>
        <v>1</v>
      </c>
      <c r="BA342" s="1">
        <f t="shared" si="29"/>
        <v>0</v>
      </c>
      <c r="BB342" s="1">
        <f t="shared" si="30"/>
        <v>51869.43033</v>
      </c>
      <c r="BC342" s="1">
        <f t="shared" si="31"/>
        <v>1999.9875</v>
      </c>
      <c r="BD342" s="1">
        <f t="shared" si="32"/>
        <v>1681.189856</v>
      </c>
      <c r="BE342" s="1">
        <f t="shared" si="33"/>
        <v>0.8406001819</v>
      </c>
      <c r="BF342" s="1">
        <f t="shared" si="34"/>
        <v>0.160758351</v>
      </c>
      <c r="BG342" s="1">
        <v>6.0</v>
      </c>
      <c r="BH342" s="1">
        <v>0.5</v>
      </c>
      <c r="BI342" s="1" t="s">
        <v>356</v>
      </c>
      <c r="BJ342" s="1">
        <v>2.0</v>
      </c>
      <c r="BK342" s="1" t="b">
        <v>1</v>
      </c>
      <c r="BL342" s="1">
        <v>1.6602245851E9</v>
      </c>
      <c r="BM342" s="1">
        <v>1538.68625</v>
      </c>
      <c r="BN342" s="1">
        <v>1595.55</v>
      </c>
      <c r="BO342" s="1">
        <v>27.12514375</v>
      </c>
      <c r="BP342" s="1">
        <v>25.1594375</v>
      </c>
      <c r="BQ342" s="1">
        <v>1535.865625</v>
      </c>
      <c r="BR342" s="1">
        <v>27.10966875</v>
      </c>
      <c r="BS342" s="1">
        <v>500.1195625</v>
      </c>
      <c r="BT342" s="1">
        <v>99.46192500000001</v>
      </c>
      <c r="BU342" s="1">
        <v>0.09999886875</v>
      </c>
      <c r="BV342" s="1">
        <v>30.9982625</v>
      </c>
      <c r="BW342" s="1">
        <v>31.4545375</v>
      </c>
      <c r="BX342" s="1">
        <v>999.9</v>
      </c>
      <c r="BY342" s="1">
        <v>0.0</v>
      </c>
      <c r="BZ342" s="1">
        <v>0.0</v>
      </c>
      <c r="CA342" s="1">
        <v>9993.670624999999</v>
      </c>
      <c r="CB342" s="1">
        <v>0.0</v>
      </c>
      <c r="CC342" s="1">
        <v>7.55493</v>
      </c>
      <c r="CD342" s="1">
        <v>-56.86270625</v>
      </c>
      <c r="CE342" s="1">
        <v>1581.5875</v>
      </c>
      <c r="CF342" s="1">
        <v>1636.72875</v>
      </c>
      <c r="CG342" s="1">
        <v>1.96570875</v>
      </c>
      <c r="CH342" s="1">
        <v>1595.55</v>
      </c>
      <c r="CI342" s="1">
        <v>25.1594375</v>
      </c>
      <c r="CJ342" s="1">
        <v>2.69792</v>
      </c>
      <c r="CK342" s="1">
        <v>2.502405625</v>
      </c>
      <c r="CL342" s="1">
        <v>22.27245</v>
      </c>
      <c r="CM342" s="1">
        <v>21.04215625</v>
      </c>
      <c r="CN342" s="1">
        <v>1999.9875</v>
      </c>
      <c r="CO342" s="1">
        <v>0.979993375</v>
      </c>
      <c r="CP342" s="1">
        <v>0.020006825</v>
      </c>
      <c r="CQ342" s="1">
        <v>0.0</v>
      </c>
      <c r="CR342" s="1">
        <v>2.7625</v>
      </c>
      <c r="CS342" s="1">
        <v>0.0</v>
      </c>
      <c r="CT342" s="1">
        <v>22482.3375</v>
      </c>
      <c r="CU342" s="1">
        <v>17412.16875</v>
      </c>
      <c r="CV342" s="1">
        <v>40.45274999999999</v>
      </c>
      <c r="CW342" s="1">
        <v>41.437</v>
      </c>
      <c r="CX342" s="1">
        <v>40.437</v>
      </c>
      <c r="CY342" s="1">
        <v>39.9488125</v>
      </c>
      <c r="CZ342" s="1">
        <v>40.625</v>
      </c>
      <c r="DA342" s="1">
        <v>1959.975625</v>
      </c>
      <c r="DB342" s="1">
        <v>40.011875</v>
      </c>
      <c r="DC342" s="1">
        <v>0.0</v>
      </c>
      <c r="DD342" s="1">
        <v>1.6602245921E9</v>
      </c>
      <c r="DE342" s="1">
        <v>0.0</v>
      </c>
      <c r="DF342" s="1">
        <v>1.660224008E9</v>
      </c>
      <c r="DG342" s="1" t="s">
        <v>357</v>
      </c>
      <c r="DH342" s="1">
        <v>1.660224008E9</v>
      </c>
      <c r="DI342" s="1">
        <v>1.660224007E9</v>
      </c>
      <c r="DJ342" s="1">
        <v>1.0</v>
      </c>
      <c r="DK342" s="1">
        <v>0.091</v>
      </c>
      <c r="DL342" s="1">
        <v>-0.018</v>
      </c>
      <c r="DM342" s="1">
        <v>1.42</v>
      </c>
      <c r="DN342" s="1">
        <v>0.02</v>
      </c>
      <c r="DO342" s="1">
        <v>400.0</v>
      </c>
      <c r="DP342" s="1">
        <v>26.0</v>
      </c>
      <c r="DQ342" s="1">
        <v>0.31</v>
      </c>
      <c r="DR342" s="1">
        <v>0.11</v>
      </c>
      <c r="DS342" s="1">
        <v>13.11793630061123</v>
      </c>
      <c r="DT342" s="1">
        <v>1.246727611066771</v>
      </c>
      <c r="DU342" s="1">
        <v>0.1400296207223985</v>
      </c>
      <c r="DV342" s="1">
        <v>0.0</v>
      </c>
      <c r="DW342" s="1">
        <v>44.78517334179968</v>
      </c>
      <c r="DX342" s="1">
        <v>0.8836058327617093</v>
      </c>
      <c r="DY342" s="1">
        <v>0.1372234701060182</v>
      </c>
      <c r="DZ342" s="1">
        <v>0.0</v>
      </c>
      <c r="EA342" s="1">
        <v>-56.83162580645161</v>
      </c>
      <c r="EB342" s="1">
        <v>-1.723001612903115</v>
      </c>
      <c r="EC342" s="1">
        <v>0.1958621420511522</v>
      </c>
      <c r="ED342" s="1">
        <v>0.0</v>
      </c>
      <c r="EE342" s="1">
        <v>1238.970915823861</v>
      </c>
      <c r="EF342" s="1">
        <v>252.9371422777023</v>
      </c>
      <c r="EG342" s="1">
        <v>18.31796204683342</v>
      </c>
      <c r="EH342" s="1">
        <v>0.0</v>
      </c>
      <c r="EI342" s="1">
        <v>1.963032926829269</v>
      </c>
      <c r="EJ342" s="1">
        <v>0.05109177700349091</v>
      </c>
      <c r="EK342" s="1">
        <v>0.006895044612920071</v>
      </c>
      <c r="EL342" s="1">
        <v>1.0</v>
      </c>
      <c r="EM342" s="1">
        <v>1.929108851524433</v>
      </c>
      <c r="EN342" s="1">
        <v>-0.004989433730741728</v>
      </c>
      <c r="EO342" s="1">
        <v>0.001183983176074438</v>
      </c>
      <c r="EP342" s="1">
        <v>1.0</v>
      </c>
      <c r="EQ342" s="1">
        <v>2.0</v>
      </c>
      <c r="ER342" s="1">
        <v>6.0</v>
      </c>
      <c r="ES342" s="1" t="s">
        <v>393</v>
      </c>
      <c r="ET342" s="1">
        <v>2.94436</v>
      </c>
      <c r="EU342" s="1">
        <v>2.80129</v>
      </c>
      <c r="EV342" s="1">
        <v>0.221419</v>
      </c>
      <c r="EW342" s="1">
        <v>0.226151</v>
      </c>
      <c r="EX342" s="1">
        <v>0.11801</v>
      </c>
      <c r="EY342" s="1">
        <v>0.112037</v>
      </c>
      <c r="EZ342" s="1">
        <v>16006.5</v>
      </c>
      <c r="FA342" s="1">
        <v>16684.8</v>
      </c>
      <c r="FB342" s="1">
        <v>23898.5</v>
      </c>
      <c r="FC342" s="1">
        <v>25081.5</v>
      </c>
      <c r="FD342" s="1">
        <v>33734.8</v>
      </c>
      <c r="FE342" s="1">
        <v>35559.2</v>
      </c>
      <c r="FF342" s="1">
        <v>43558.4</v>
      </c>
      <c r="FG342" s="1">
        <v>46358.3</v>
      </c>
      <c r="FH342" s="1">
        <v>1.98818</v>
      </c>
      <c r="FI342" s="1">
        <v>1.91515</v>
      </c>
      <c r="FJ342" s="1">
        <v>0.13122</v>
      </c>
      <c r="FK342" s="1">
        <v>0.0</v>
      </c>
      <c r="FL342" s="1">
        <v>29.316</v>
      </c>
      <c r="FM342" s="1">
        <v>999.9</v>
      </c>
      <c r="FN342" s="1">
        <v>69.6</v>
      </c>
      <c r="FO342" s="1">
        <v>31.9</v>
      </c>
      <c r="FP342" s="1">
        <v>33.2277</v>
      </c>
      <c r="FQ342" s="1">
        <v>64.344</v>
      </c>
      <c r="FR342" s="1">
        <v>26.4784</v>
      </c>
      <c r="FS342" s="1">
        <v>1.0</v>
      </c>
      <c r="FT342" s="1">
        <v>0.227566</v>
      </c>
      <c r="FU342" s="1">
        <v>0.191961</v>
      </c>
      <c r="FV342" s="1">
        <v>20.3247</v>
      </c>
      <c r="FW342" s="1">
        <v>5.2131</v>
      </c>
      <c r="FX342" s="1">
        <v>11.9075</v>
      </c>
      <c r="FY342" s="1">
        <v>5.00285</v>
      </c>
      <c r="FZ342" s="1">
        <v>3.28968</v>
      </c>
      <c r="GA342" s="1">
        <v>9999.0</v>
      </c>
      <c r="GB342" s="1">
        <v>9999.0</v>
      </c>
      <c r="GC342" s="1">
        <v>9999.0</v>
      </c>
      <c r="GD342" s="1">
        <v>999.9</v>
      </c>
      <c r="GE342" s="1">
        <v>1.85944</v>
      </c>
      <c r="GF342" s="1">
        <v>1.85439</v>
      </c>
      <c r="GG342" s="1">
        <v>1.8576</v>
      </c>
      <c r="GH342" s="1">
        <v>1.85603</v>
      </c>
      <c r="GI342" s="1">
        <v>1.85486</v>
      </c>
      <c r="GJ342" s="1">
        <v>1.85455</v>
      </c>
      <c r="GK342" s="1">
        <v>1.85311</v>
      </c>
      <c r="GL342" s="1">
        <v>1.85637</v>
      </c>
      <c r="GM342" s="1">
        <v>0.0</v>
      </c>
      <c r="GN342" s="1">
        <v>0.0</v>
      </c>
      <c r="GO342" s="1">
        <v>0.0</v>
      </c>
      <c r="GP342" s="1">
        <v>0.0</v>
      </c>
      <c r="GQ342" s="1" t="s">
        <v>359</v>
      </c>
      <c r="GR342" s="1" t="s">
        <v>360</v>
      </c>
      <c r="GS342" s="1" t="s">
        <v>361</v>
      </c>
      <c r="GT342" s="1" t="s">
        <v>361</v>
      </c>
      <c r="GU342" s="1" t="s">
        <v>361</v>
      </c>
      <c r="GV342" s="1" t="s">
        <v>361</v>
      </c>
      <c r="GW342" s="1">
        <v>0.0</v>
      </c>
      <c r="GX342" s="1">
        <v>100.0</v>
      </c>
      <c r="GY342" s="1">
        <v>100.0</v>
      </c>
      <c r="GZ342" s="1">
        <v>2.86</v>
      </c>
      <c r="HA342" s="1">
        <v>0.0155</v>
      </c>
      <c r="HB342" s="1">
        <v>0.4508132229881339</v>
      </c>
      <c r="HC342" s="1">
        <v>0.002931838302181297</v>
      </c>
      <c r="HD342" s="1">
        <v>-1.375455985948503E-6</v>
      </c>
      <c r="HE342" s="1">
        <v>3.07004744371273E-10</v>
      </c>
      <c r="HF342" s="1">
        <v>-0.06116048014925604</v>
      </c>
      <c r="HG342" s="1">
        <v>0.0100384331276165</v>
      </c>
      <c r="HH342" s="1">
        <v>-3.153267371123071E-4</v>
      </c>
      <c r="HI342" s="1">
        <v>1.819468599177705E-6</v>
      </c>
      <c r="HJ342" s="1">
        <v>1.0</v>
      </c>
      <c r="HK342" s="1">
        <v>2112.0</v>
      </c>
      <c r="HL342" s="1">
        <v>3.0</v>
      </c>
      <c r="HM342" s="1">
        <v>29.0</v>
      </c>
      <c r="HN342" s="1">
        <v>9.8</v>
      </c>
      <c r="HO342" s="1">
        <v>9.8</v>
      </c>
      <c r="HP342" s="1">
        <v>3.25439</v>
      </c>
      <c r="HQ342" s="1">
        <v>2.27417</v>
      </c>
      <c r="HR342" s="1">
        <v>1.4978</v>
      </c>
      <c r="HS342" s="1">
        <v>2.30347</v>
      </c>
      <c r="HT342" s="1">
        <v>1.54785</v>
      </c>
      <c r="HU342" s="1">
        <v>2.33887</v>
      </c>
      <c r="HV342" s="1">
        <v>35.7544</v>
      </c>
      <c r="HW342" s="1">
        <v>15.5592</v>
      </c>
      <c r="HX342" s="1">
        <v>18.0</v>
      </c>
      <c r="HY342" s="1">
        <v>500.801</v>
      </c>
      <c r="HZ342" s="1">
        <v>519.636</v>
      </c>
      <c r="IA342" s="1">
        <v>28.5646</v>
      </c>
      <c r="IB342" s="1">
        <v>30.0327</v>
      </c>
      <c r="IC342" s="1">
        <v>30.0001</v>
      </c>
      <c r="ID342" s="1">
        <v>29.7932</v>
      </c>
      <c r="IE342" s="1">
        <v>29.8829</v>
      </c>
      <c r="IF342" s="1">
        <v>65.1414</v>
      </c>
      <c r="IG342" s="1">
        <v>27.0785</v>
      </c>
      <c r="IH342" s="1">
        <v>79.7789</v>
      </c>
      <c r="II342" s="1">
        <v>28.6027</v>
      </c>
      <c r="IJ342" s="1">
        <v>1669.68</v>
      </c>
      <c r="IK342" s="1">
        <v>25.1253</v>
      </c>
      <c r="IL342" s="1">
        <v>100.737</v>
      </c>
      <c r="IM342" s="1">
        <v>100.475</v>
      </c>
      <c r="IN342" s="1" t="s">
        <v>362</v>
      </c>
    </row>
    <row r="343" ht="15.75" customHeight="1">
      <c r="A343" s="1">
        <v>327.0</v>
      </c>
      <c r="B343" s="1">
        <v>1.6602245941E9</v>
      </c>
      <c r="C343" s="1">
        <v>607.0999999046326</v>
      </c>
      <c r="D343" s="1" t="s">
        <v>989</v>
      </c>
      <c r="E343" s="1" t="s">
        <v>990</v>
      </c>
      <c r="F343" s="1">
        <v>1.0</v>
      </c>
      <c r="G343" s="1" t="s">
        <v>349</v>
      </c>
      <c r="H343" s="1" t="s">
        <v>350</v>
      </c>
      <c r="I343" s="1" t="s">
        <v>351</v>
      </c>
      <c r="J343" s="1" t="s">
        <v>352</v>
      </c>
      <c r="K343" s="1" t="s">
        <v>353</v>
      </c>
      <c r="L343" s="1" t="s">
        <v>354</v>
      </c>
      <c r="M343" s="1" t="s">
        <v>355</v>
      </c>
      <c r="N343" s="1">
        <v>1.660224586599999E9</v>
      </c>
      <c r="O343" s="1">
        <f t="shared" si="1"/>
        <v>0.001676057144</v>
      </c>
      <c r="P343" s="1">
        <f t="shared" si="2"/>
        <v>1.676057144</v>
      </c>
      <c r="Q343" s="1">
        <f t="shared" si="3"/>
        <v>13.01522126</v>
      </c>
      <c r="R343" s="1">
        <f t="shared" si="4"/>
        <v>1546.251333</v>
      </c>
      <c r="S343" s="1">
        <f t="shared" si="5"/>
        <v>1252.001107</v>
      </c>
      <c r="T343" s="1">
        <f t="shared" si="6"/>
        <v>124.6516091</v>
      </c>
      <c r="U343" s="1">
        <f t="shared" si="7"/>
        <v>153.9477207</v>
      </c>
      <c r="V343" s="1">
        <f t="shared" si="8"/>
        <v>0.08467318656</v>
      </c>
      <c r="W343" s="1">
        <f t="shared" si="9"/>
        <v>2.919238417</v>
      </c>
      <c r="X343" s="1">
        <f t="shared" si="10"/>
        <v>0.08333208096</v>
      </c>
      <c r="Y343" s="1">
        <f t="shared" si="11"/>
        <v>0.05220127421</v>
      </c>
      <c r="Z343" s="1">
        <f t="shared" si="12"/>
        <v>321.5162692</v>
      </c>
      <c r="AA343" s="1">
        <f t="shared" si="13"/>
        <v>32.45783568</v>
      </c>
      <c r="AB343" s="1">
        <f t="shared" si="14"/>
        <v>31.45362667</v>
      </c>
      <c r="AC343" s="1">
        <f t="shared" si="15"/>
        <v>4.629386423</v>
      </c>
      <c r="AD343" s="1">
        <f t="shared" si="16"/>
        <v>59.87266449</v>
      </c>
      <c r="AE343" s="1">
        <f t="shared" si="17"/>
        <v>2.70061322</v>
      </c>
      <c r="AF343" s="1">
        <f t="shared" si="18"/>
        <v>4.510594682</v>
      </c>
      <c r="AG343" s="1">
        <f t="shared" si="19"/>
        <v>1.928773203</v>
      </c>
      <c r="AH343" s="1">
        <f t="shared" si="20"/>
        <v>-73.91412005</v>
      </c>
      <c r="AI343" s="1">
        <f t="shared" si="21"/>
        <v>-71.87215412</v>
      </c>
      <c r="AJ343" s="1">
        <f t="shared" si="22"/>
        <v>-5.54100433</v>
      </c>
      <c r="AK343" s="1">
        <f t="shared" si="23"/>
        <v>170.1889907</v>
      </c>
      <c r="AL343" s="1">
        <f t="shared" si="24"/>
        <v>44.83569357</v>
      </c>
      <c r="AM343" s="1">
        <f t="shared" si="25"/>
        <v>1.684299661</v>
      </c>
      <c r="AN343" s="1">
        <f t="shared" si="26"/>
        <v>13.01522126</v>
      </c>
      <c r="AO343" s="1">
        <v>1668.307354913518</v>
      </c>
      <c r="AP343" s="1">
        <v>1625.682303030302</v>
      </c>
      <c r="AQ343" s="1">
        <v>5.207248302007214</v>
      </c>
      <c r="AR343" s="1">
        <v>64.96869328460993</v>
      </c>
      <c r="AS343" s="1">
        <f t="shared" si="27"/>
        <v>1.676057144</v>
      </c>
      <c r="AT343" s="1">
        <v>25.15738102442725</v>
      </c>
      <c r="AU343" s="1">
        <v>27.11466242424241</v>
      </c>
      <c r="AV343" s="1">
        <v>-1.517719768200909E-4</v>
      </c>
      <c r="AW343" s="1">
        <v>84.42991726890527</v>
      </c>
      <c r="AX343" s="1">
        <v>0.0</v>
      </c>
      <c r="AY343" s="1">
        <v>0.0</v>
      </c>
      <c r="AZ343" s="1">
        <f t="shared" si="28"/>
        <v>1</v>
      </c>
      <c r="BA343" s="1">
        <f t="shared" si="29"/>
        <v>0</v>
      </c>
      <c r="BB343" s="1">
        <f t="shared" si="30"/>
        <v>51876.86376</v>
      </c>
      <c r="BC343" s="1">
        <f t="shared" si="31"/>
        <v>1999.997333</v>
      </c>
      <c r="BD343" s="1">
        <f t="shared" si="32"/>
        <v>1681.19812</v>
      </c>
      <c r="BE343" s="1">
        <f t="shared" si="33"/>
        <v>0.8406001808</v>
      </c>
      <c r="BF343" s="1">
        <f t="shared" si="34"/>
        <v>0.1607583489</v>
      </c>
      <c r="BG343" s="1">
        <v>6.0</v>
      </c>
      <c r="BH343" s="1">
        <v>0.5</v>
      </c>
      <c r="BI343" s="1" t="s">
        <v>356</v>
      </c>
      <c r="BJ343" s="1">
        <v>2.0</v>
      </c>
      <c r="BK343" s="1" t="b">
        <v>1</v>
      </c>
      <c r="BL343" s="1">
        <v>1.660224586599999E9</v>
      </c>
      <c r="BM343" s="1">
        <v>1546.251333333334</v>
      </c>
      <c r="BN343" s="1">
        <v>1603.166</v>
      </c>
      <c r="BO343" s="1">
        <v>27.12496666666667</v>
      </c>
      <c r="BP343" s="1">
        <v>25.15909333333333</v>
      </c>
      <c r="BQ343" s="1">
        <v>1543.424666666667</v>
      </c>
      <c r="BR343" s="1">
        <v>27.10949333333333</v>
      </c>
      <c r="BS343" s="1">
        <v>500.1176</v>
      </c>
      <c r="BT343" s="1">
        <v>99.46191333333333</v>
      </c>
      <c r="BU343" s="1">
        <v>0.09998672666666666</v>
      </c>
      <c r="BV343" s="1">
        <v>30.99695333333334</v>
      </c>
      <c r="BW343" s="1">
        <v>31.45362666666666</v>
      </c>
      <c r="BX343" s="1">
        <v>999.8999999999999</v>
      </c>
      <c r="BY343" s="1">
        <v>0.0</v>
      </c>
      <c r="BZ343" s="1">
        <v>0.0</v>
      </c>
      <c r="CA343" s="1">
        <v>9995.12</v>
      </c>
      <c r="CB343" s="1">
        <v>0.0</v>
      </c>
      <c r="CC343" s="1">
        <v>7.55493</v>
      </c>
      <c r="CD343" s="1">
        <v>-56.91308000000001</v>
      </c>
      <c r="CE343" s="1">
        <v>1589.363333333333</v>
      </c>
      <c r="CF343" s="1">
        <v>1644.540666666667</v>
      </c>
      <c r="CG343" s="1">
        <v>1.965877333333333</v>
      </c>
      <c r="CH343" s="1">
        <v>1603.166</v>
      </c>
      <c r="CI343" s="1">
        <v>25.15909333333333</v>
      </c>
      <c r="CJ343" s="1">
        <v>2.697903333333334</v>
      </c>
      <c r="CK343" s="1">
        <v>2.502371333333334</v>
      </c>
      <c r="CL343" s="1">
        <v>22.27234666666667</v>
      </c>
      <c r="CM343" s="1">
        <v>21.04194</v>
      </c>
      <c r="CN343" s="1">
        <v>1999.997333333333</v>
      </c>
      <c r="CO343" s="1">
        <v>0.9799934000000001</v>
      </c>
      <c r="CP343" s="1">
        <v>0.0200068</v>
      </c>
      <c r="CQ343" s="1">
        <v>0.0</v>
      </c>
      <c r="CR343" s="1">
        <v>2.801</v>
      </c>
      <c r="CS343" s="1">
        <v>0.0</v>
      </c>
      <c r="CT343" s="1">
        <v>22481.66666666667</v>
      </c>
      <c r="CU343" s="1">
        <v>17412.25333333333</v>
      </c>
      <c r="CV343" s="1">
        <v>40.4538</v>
      </c>
      <c r="CW343" s="1">
        <v>41.437</v>
      </c>
      <c r="CX343" s="1">
        <v>40.437</v>
      </c>
      <c r="CY343" s="1">
        <v>39.9496</v>
      </c>
      <c r="CZ343" s="1">
        <v>40.625</v>
      </c>
      <c r="DA343" s="1">
        <v>1959.985333333333</v>
      </c>
      <c r="DB343" s="1">
        <v>40.01199999999999</v>
      </c>
      <c r="DC343" s="1">
        <v>0.0</v>
      </c>
      <c r="DD343" s="1">
        <v>1.6602245927E9</v>
      </c>
      <c r="DE343" s="1">
        <v>0.0</v>
      </c>
      <c r="DF343" s="1">
        <v>1.660224008E9</v>
      </c>
      <c r="DG343" s="1" t="s">
        <v>357</v>
      </c>
      <c r="DH343" s="1">
        <v>1.660224008E9</v>
      </c>
      <c r="DI343" s="1">
        <v>1.660224007E9</v>
      </c>
      <c r="DJ343" s="1">
        <v>1.0</v>
      </c>
      <c r="DK343" s="1">
        <v>0.091</v>
      </c>
      <c r="DL343" s="1">
        <v>-0.018</v>
      </c>
      <c r="DM343" s="1">
        <v>1.42</v>
      </c>
      <c r="DN343" s="1">
        <v>0.02</v>
      </c>
      <c r="DO343" s="1">
        <v>400.0</v>
      </c>
      <c r="DP343" s="1">
        <v>26.0</v>
      </c>
      <c r="DQ343" s="1">
        <v>0.31</v>
      </c>
      <c r="DR343" s="1">
        <v>0.11</v>
      </c>
      <c r="DS343" s="1">
        <v>13.12686238673365</v>
      </c>
      <c r="DT343" s="1">
        <v>0.9107103796270609</v>
      </c>
      <c r="DU343" s="1">
        <v>0.135104370447771</v>
      </c>
      <c r="DV343" s="1">
        <v>0.0</v>
      </c>
      <c r="DW343" s="1">
        <v>44.80498219279045</v>
      </c>
      <c r="DX343" s="1">
        <v>1.138087477905462</v>
      </c>
      <c r="DY343" s="1">
        <v>0.1462457487456577</v>
      </c>
      <c r="DZ343" s="1">
        <v>0.0</v>
      </c>
      <c r="EA343" s="1">
        <v>-56.88519666666668</v>
      </c>
      <c r="EB343" s="1">
        <v>-2.175636040044536</v>
      </c>
      <c r="EC343" s="1">
        <v>0.216311432096308</v>
      </c>
      <c r="ED343" s="1">
        <v>0.0</v>
      </c>
      <c r="EE343" s="1">
        <v>1244.658134380404</v>
      </c>
      <c r="EF343" s="1">
        <v>259.5163756114408</v>
      </c>
      <c r="EG343" s="1">
        <v>19.43495017020801</v>
      </c>
      <c r="EH343" s="1">
        <v>0.0</v>
      </c>
      <c r="EI343" s="1">
        <v>1.963811</v>
      </c>
      <c r="EJ343" s="1">
        <v>0.03060878048780543</v>
      </c>
      <c r="EK343" s="1">
        <v>0.006206278192282381</v>
      </c>
      <c r="EL343" s="1">
        <v>1.0</v>
      </c>
      <c r="EM343" s="1">
        <v>1.928953173174611</v>
      </c>
      <c r="EN343" s="1">
        <v>-4.173442036933778E-4</v>
      </c>
      <c r="EO343" s="1">
        <v>9.654037059985797E-4</v>
      </c>
      <c r="EP343" s="1">
        <v>1.0</v>
      </c>
      <c r="EQ343" s="1">
        <v>2.0</v>
      </c>
      <c r="ER343" s="1">
        <v>6.0</v>
      </c>
      <c r="ES343" s="1" t="s">
        <v>393</v>
      </c>
      <c r="ET343" s="1">
        <v>2.94463</v>
      </c>
      <c r="EU343" s="1">
        <v>2.80132</v>
      </c>
      <c r="EV343" s="1">
        <v>0.221837</v>
      </c>
      <c r="EW343" s="1">
        <v>0.226563</v>
      </c>
      <c r="EX343" s="1">
        <v>0.118005</v>
      </c>
      <c r="EY343" s="1">
        <v>0.112039</v>
      </c>
      <c r="EZ343" s="1">
        <v>15997.8</v>
      </c>
      <c r="FA343" s="1">
        <v>16675.9</v>
      </c>
      <c r="FB343" s="1">
        <v>23898.4</v>
      </c>
      <c r="FC343" s="1">
        <v>25081.4</v>
      </c>
      <c r="FD343" s="1">
        <v>33735.0</v>
      </c>
      <c r="FE343" s="1">
        <v>35558.9</v>
      </c>
      <c r="FF343" s="1">
        <v>43558.4</v>
      </c>
      <c r="FG343" s="1">
        <v>46357.9</v>
      </c>
      <c r="FH343" s="1">
        <v>1.98827</v>
      </c>
      <c r="FI343" s="1">
        <v>1.9153</v>
      </c>
      <c r="FJ343" s="1">
        <v>0.1311</v>
      </c>
      <c r="FK343" s="1">
        <v>0.0</v>
      </c>
      <c r="FL343" s="1">
        <v>29.3146</v>
      </c>
      <c r="FM343" s="1">
        <v>999.9</v>
      </c>
      <c r="FN343" s="1">
        <v>69.5</v>
      </c>
      <c r="FO343" s="1">
        <v>31.9</v>
      </c>
      <c r="FP343" s="1">
        <v>33.1799</v>
      </c>
      <c r="FQ343" s="1">
        <v>64.094</v>
      </c>
      <c r="FR343" s="1">
        <v>25.629</v>
      </c>
      <c r="FS343" s="1">
        <v>1.0</v>
      </c>
      <c r="FT343" s="1">
        <v>0.22752</v>
      </c>
      <c r="FU343" s="1">
        <v>0.216231</v>
      </c>
      <c r="FV343" s="1">
        <v>20.3247</v>
      </c>
      <c r="FW343" s="1">
        <v>5.21265</v>
      </c>
      <c r="FX343" s="1">
        <v>11.9071</v>
      </c>
      <c r="FY343" s="1">
        <v>5.00275</v>
      </c>
      <c r="FZ343" s="1">
        <v>3.2897</v>
      </c>
      <c r="GA343" s="1">
        <v>9999.0</v>
      </c>
      <c r="GB343" s="1">
        <v>9999.0</v>
      </c>
      <c r="GC343" s="1">
        <v>9999.0</v>
      </c>
      <c r="GD343" s="1">
        <v>999.9</v>
      </c>
      <c r="GE343" s="1">
        <v>1.85944</v>
      </c>
      <c r="GF343" s="1">
        <v>1.85439</v>
      </c>
      <c r="GG343" s="1">
        <v>1.8576</v>
      </c>
      <c r="GH343" s="1">
        <v>1.85602</v>
      </c>
      <c r="GI343" s="1">
        <v>1.85486</v>
      </c>
      <c r="GJ343" s="1">
        <v>1.85455</v>
      </c>
      <c r="GK343" s="1">
        <v>1.8531</v>
      </c>
      <c r="GL343" s="1">
        <v>1.85637</v>
      </c>
      <c r="GM343" s="1">
        <v>0.0</v>
      </c>
      <c r="GN343" s="1">
        <v>0.0</v>
      </c>
      <c r="GO343" s="1">
        <v>0.0</v>
      </c>
      <c r="GP343" s="1">
        <v>0.0</v>
      </c>
      <c r="GQ343" s="1" t="s">
        <v>359</v>
      </c>
      <c r="GR343" s="1" t="s">
        <v>360</v>
      </c>
      <c r="GS343" s="1" t="s">
        <v>361</v>
      </c>
      <c r="GT343" s="1" t="s">
        <v>361</v>
      </c>
      <c r="GU343" s="1" t="s">
        <v>361</v>
      </c>
      <c r="GV343" s="1" t="s">
        <v>361</v>
      </c>
      <c r="GW343" s="1">
        <v>0.0</v>
      </c>
      <c r="GX343" s="1">
        <v>100.0</v>
      </c>
      <c r="GY343" s="1">
        <v>100.0</v>
      </c>
      <c r="GZ343" s="1">
        <v>2.86</v>
      </c>
      <c r="HA343" s="1">
        <v>0.0155</v>
      </c>
      <c r="HB343" s="1">
        <v>0.4508132229881339</v>
      </c>
      <c r="HC343" s="1">
        <v>0.002931838302181297</v>
      </c>
      <c r="HD343" s="1">
        <v>-1.375455985948503E-6</v>
      </c>
      <c r="HE343" s="1">
        <v>3.07004744371273E-10</v>
      </c>
      <c r="HF343" s="1">
        <v>-0.06116048014925604</v>
      </c>
      <c r="HG343" s="1">
        <v>0.0100384331276165</v>
      </c>
      <c r="HH343" s="1">
        <v>-3.153267371123071E-4</v>
      </c>
      <c r="HI343" s="1">
        <v>1.819468599177705E-6</v>
      </c>
      <c r="HJ343" s="1">
        <v>1.0</v>
      </c>
      <c r="HK343" s="1">
        <v>2112.0</v>
      </c>
      <c r="HL343" s="1">
        <v>3.0</v>
      </c>
      <c r="HM343" s="1">
        <v>29.0</v>
      </c>
      <c r="HN343" s="1">
        <v>9.8</v>
      </c>
      <c r="HO343" s="1">
        <v>9.8</v>
      </c>
      <c r="HP343" s="1">
        <v>3.26416</v>
      </c>
      <c r="HQ343" s="1">
        <v>2.2583</v>
      </c>
      <c r="HR343" s="1">
        <v>1.4978</v>
      </c>
      <c r="HS343" s="1">
        <v>2.30347</v>
      </c>
      <c r="HT343" s="1">
        <v>1.54785</v>
      </c>
      <c r="HU343" s="1">
        <v>2.31812</v>
      </c>
      <c r="HV343" s="1">
        <v>35.7544</v>
      </c>
      <c r="HW343" s="1">
        <v>15.5417</v>
      </c>
      <c r="HX343" s="1">
        <v>18.0</v>
      </c>
      <c r="HY343" s="1">
        <v>500.868</v>
      </c>
      <c r="HZ343" s="1">
        <v>519.745</v>
      </c>
      <c r="IA343" s="1">
        <v>28.5756</v>
      </c>
      <c r="IB343" s="1">
        <v>30.0337</v>
      </c>
      <c r="IC343" s="1">
        <v>30.0</v>
      </c>
      <c r="ID343" s="1">
        <v>29.7942</v>
      </c>
      <c r="IE343" s="1">
        <v>29.8836</v>
      </c>
      <c r="IF343" s="1">
        <v>65.3564</v>
      </c>
      <c r="IG343" s="1">
        <v>27.0785</v>
      </c>
      <c r="IH343" s="1">
        <v>79.4082</v>
      </c>
      <c r="II343" s="1">
        <v>28.6102</v>
      </c>
      <c r="IJ343" s="1">
        <v>1669.68</v>
      </c>
      <c r="IK343" s="1">
        <v>25.1282</v>
      </c>
      <c r="IL343" s="1">
        <v>100.737</v>
      </c>
      <c r="IM343" s="1">
        <v>100.475</v>
      </c>
      <c r="IN343" s="1" t="s">
        <v>362</v>
      </c>
    </row>
    <row r="344" ht="15.75" customHeight="1">
      <c r="A344" s="1">
        <v>328.0</v>
      </c>
      <c r="B344" s="1">
        <v>1.6602245951E9</v>
      </c>
      <c r="C344" s="1">
        <v>608.0999999046326</v>
      </c>
      <c r="D344" s="1" t="s">
        <v>991</v>
      </c>
      <c r="E344" s="1" t="s">
        <v>992</v>
      </c>
      <c r="F344" s="1">
        <v>1.0</v>
      </c>
      <c r="G344" s="1" t="s">
        <v>349</v>
      </c>
      <c r="H344" s="1" t="s">
        <v>350</v>
      </c>
      <c r="I344" s="1" t="s">
        <v>351</v>
      </c>
      <c r="J344" s="1" t="s">
        <v>352</v>
      </c>
      <c r="K344" s="1" t="s">
        <v>353</v>
      </c>
      <c r="L344" s="1" t="s">
        <v>354</v>
      </c>
      <c r="M344" s="1" t="s">
        <v>355</v>
      </c>
      <c r="N344" s="1">
        <v>1.6602245871E9</v>
      </c>
      <c r="O344" s="1">
        <f t="shared" si="1"/>
        <v>0.001673896045</v>
      </c>
      <c r="P344" s="1">
        <f t="shared" si="2"/>
        <v>1.673896045</v>
      </c>
      <c r="Q344" s="1">
        <f t="shared" si="3"/>
        <v>13.04882667</v>
      </c>
      <c r="R344" s="1">
        <f t="shared" si="4"/>
        <v>1548.779375</v>
      </c>
      <c r="S344" s="1">
        <f t="shared" si="5"/>
        <v>1253.507468</v>
      </c>
      <c r="T344" s="1">
        <f t="shared" si="6"/>
        <v>124.8016539</v>
      </c>
      <c r="U344" s="1">
        <f t="shared" si="7"/>
        <v>154.1995022</v>
      </c>
      <c r="V344" s="1">
        <f t="shared" si="8"/>
        <v>0.08456519757</v>
      </c>
      <c r="W344" s="1">
        <f t="shared" si="9"/>
        <v>2.919470177</v>
      </c>
      <c r="X344" s="1">
        <f t="shared" si="10"/>
        <v>0.08322758583</v>
      </c>
      <c r="Y344" s="1">
        <f t="shared" si="11"/>
        <v>0.0521356578</v>
      </c>
      <c r="Z344" s="1">
        <f t="shared" si="12"/>
        <v>321.5154906</v>
      </c>
      <c r="AA344" s="1">
        <f t="shared" si="13"/>
        <v>32.4574894</v>
      </c>
      <c r="AB344" s="1">
        <f t="shared" si="14"/>
        <v>31.4530875</v>
      </c>
      <c r="AC344" s="1">
        <f t="shared" si="15"/>
        <v>4.629244582</v>
      </c>
      <c r="AD344" s="1">
        <f t="shared" si="16"/>
        <v>59.87368494</v>
      </c>
      <c r="AE344" s="1">
        <f t="shared" si="17"/>
        <v>2.700536509</v>
      </c>
      <c r="AF344" s="1">
        <f t="shared" si="18"/>
        <v>4.510389685</v>
      </c>
      <c r="AG344" s="1">
        <f t="shared" si="19"/>
        <v>1.928708073</v>
      </c>
      <c r="AH344" s="1">
        <f t="shared" si="20"/>
        <v>-73.81881559</v>
      </c>
      <c r="AI344" s="1">
        <f t="shared" si="21"/>
        <v>-71.91845475</v>
      </c>
      <c r="AJ344" s="1">
        <f t="shared" si="22"/>
        <v>-5.544097215</v>
      </c>
      <c r="AK344" s="1">
        <f t="shared" si="23"/>
        <v>170.234123</v>
      </c>
      <c r="AL344" s="1">
        <f t="shared" si="24"/>
        <v>44.84840515</v>
      </c>
      <c r="AM344" s="1">
        <f t="shared" si="25"/>
        <v>1.683722032</v>
      </c>
      <c r="AN344" s="1">
        <f t="shared" si="26"/>
        <v>13.04882667</v>
      </c>
      <c r="AO344" s="1">
        <v>1673.646593094669</v>
      </c>
      <c r="AP344" s="1">
        <v>1630.917030303029</v>
      </c>
      <c r="AQ344" s="1">
        <v>5.219621247291153</v>
      </c>
      <c r="AR344" s="1">
        <v>64.96869328460993</v>
      </c>
      <c r="AS344" s="1">
        <f t="shared" si="27"/>
        <v>1.673896045</v>
      </c>
      <c r="AT344" s="1">
        <v>25.15741527061424</v>
      </c>
      <c r="AU344" s="1">
        <v>27.11248787878788</v>
      </c>
      <c r="AV344" s="1">
        <v>-1.993879689646256E-4</v>
      </c>
      <c r="AW344" s="1">
        <v>84.42991726890527</v>
      </c>
      <c r="AX344" s="1">
        <v>0.0</v>
      </c>
      <c r="AY344" s="1">
        <v>0.0</v>
      </c>
      <c r="AZ344" s="1">
        <f t="shared" si="28"/>
        <v>1</v>
      </c>
      <c r="BA344" s="1">
        <f t="shared" si="29"/>
        <v>0</v>
      </c>
      <c r="BB344" s="1">
        <f t="shared" si="30"/>
        <v>51883.58801</v>
      </c>
      <c r="BC344" s="1">
        <f t="shared" si="31"/>
        <v>1999.9925</v>
      </c>
      <c r="BD344" s="1">
        <f t="shared" si="32"/>
        <v>1681.194056</v>
      </c>
      <c r="BE344" s="1">
        <f t="shared" si="33"/>
        <v>0.8406001804</v>
      </c>
      <c r="BF344" s="1">
        <f t="shared" si="34"/>
        <v>0.1607583481</v>
      </c>
      <c r="BG344" s="1">
        <v>6.0</v>
      </c>
      <c r="BH344" s="1">
        <v>0.5</v>
      </c>
      <c r="BI344" s="1" t="s">
        <v>356</v>
      </c>
      <c r="BJ344" s="1">
        <v>2.0</v>
      </c>
      <c r="BK344" s="1" t="b">
        <v>1</v>
      </c>
      <c r="BL344" s="1">
        <v>1.6602245871E9</v>
      </c>
      <c r="BM344" s="1">
        <v>1548.779375</v>
      </c>
      <c r="BN344" s="1">
        <v>1605.713125</v>
      </c>
      <c r="BO344" s="1">
        <v>27.12418125</v>
      </c>
      <c r="BP344" s="1">
        <v>25.1589875</v>
      </c>
      <c r="BQ344" s="1">
        <v>1545.950625</v>
      </c>
      <c r="BR344" s="1">
        <v>27.10870625</v>
      </c>
      <c r="BS344" s="1">
        <v>500.119375</v>
      </c>
      <c r="BT344" s="1">
        <v>99.46196875</v>
      </c>
      <c r="BU344" s="1">
        <v>0.0999861125</v>
      </c>
      <c r="BV344" s="1">
        <v>30.99615625</v>
      </c>
      <c r="BW344" s="1">
        <v>31.4530875</v>
      </c>
      <c r="BX344" s="1">
        <v>999.9</v>
      </c>
      <c r="BY344" s="1">
        <v>0.0</v>
      </c>
      <c r="BZ344" s="1">
        <v>0.0</v>
      </c>
      <c r="CA344" s="1">
        <v>9996.4375</v>
      </c>
      <c r="CB344" s="1">
        <v>0.0</v>
      </c>
      <c r="CC344" s="1">
        <v>7.55493</v>
      </c>
      <c r="CD344" s="1">
        <v>-56.93168125</v>
      </c>
      <c r="CE344" s="1">
        <v>1591.960625</v>
      </c>
      <c r="CF344" s="1">
        <v>1647.153125</v>
      </c>
      <c r="CG344" s="1">
        <v>1.9652</v>
      </c>
      <c r="CH344" s="1">
        <v>1605.713125</v>
      </c>
      <c r="CI344" s="1">
        <v>25.1589875</v>
      </c>
      <c r="CJ344" s="1">
        <v>2.697826875</v>
      </c>
      <c r="CK344" s="1">
        <v>2.5023625</v>
      </c>
      <c r="CL344" s="1">
        <v>22.27188125</v>
      </c>
      <c r="CM344" s="1">
        <v>21.04188125</v>
      </c>
      <c r="CN344" s="1">
        <v>1999.9925</v>
      </c>
      <c r="CO344" s="1">
        <v>0.979993375</v>
      </c>
      <c r="CP344" s="1">
        <v>0.020006825</v>
      </c>
      <c r="CQ344" s="1">
        <v>0.0</v>
      </c>
      <c r="CR344" s="1">
        <v>2.8666875</v>
      </c>
      <c r="CS344" s="1">
        <v>0.0</v>
      </c>
      <c r="CT344" s="1">
        <v>22481.45625</v>
      </c>
      <c r="CU344" s="1">
        <v>17412.2125</v>
      </c>
      <c r="CV344" s="1">
        <v>40.45274999999999</v>
      </c>
      <c r="CW344" s="1">
        <v>41.437</v>
      </c>
      <c r="CX344" s="1">
        <v>40.437</v>
      </c>
      <c r="CY344" s="1">
        <v>39.9488125</v>
      </c>
      <c r="CZ344" s="1">
        <v>40.625</v>
      </c>
      <c r="DA344" s="1">
        <v>1959.980625</v>
      </c>
      <c r="DB344" s="1">
        <v>40.011875</v>
      </c>
      <c r="DC344" s="1">
        <v>0.0</v>
      </c>
      <c r="DD344" s="1">
        <v>1.6602245939E9</v>
      </c>
      <c r="DE344" s="1">
        <v>0.0</v>
      </c>
      <c r="DF344" s="1">
        <v>1.660224008E9</v>
      </c>
      <c r="DG344" s="1" t="s">
        <v>357</v>
      </c>
      <c r="DH344" s="1">
        <v>1.660224008E9</v>
      </c>
      <c r="DI344" s="1">
        <v>1.660224007E9</v>
      </c>
      <c r="DJ344" s="1">
        <v>1.0</v>
      </c>
      <c r="DK344" s="1">
        <v>0.091</v>
      </c>
      <c r="DL344" s="1">
        <v>-0.018</v>
      </c>
      <c r="DM344" s="1">
        <v>1.42</v>
      </c>
      <c r="DN344" s="1">
        <v>0.02</v>
      </c>
      <c r="DO344" s="1">
        <v>400.0</v>
      </c>
      <c r="DP344" s="1">
        <v>26.0</v>
      </c>
      <c r="DQ344" s="1">
        <v>0.31</v>
      </c>
      <c r="DR344" s="1">
        <v>0.11</v>
      </c>
      <c r="DS344" s="1">
        <v>13.11801036930067</v>
      </c>
      <c r="DT344" s="1">
        <v>0.6655589116845477</v>
      </c>
      <c r="DU344" s="1">
        <v>0.1348496482216464</v>
      </c>
      <c r="DV344" s="1">
        <v>0.0</v>
      </c>
      <c r="DW344" s="1">
        <v>44.84498037931048</v>
      </c>
      <c r="DX344" s="1">
        <v>1.341794962287479</v>
      </c>
      <c r="DY344" s="1">
        <v>0.1543005393658566</v>
      </c>
      <c r="DZ344" s="1">
        <v>0.0</v>
      </c>
      <c r="EA344" s="1">
        <v>-56.93644516129033</v>
      </c>
      <c r="EB344" s="1">
        <v>-2.181624193548105</v>
      </c>
      <c r="EC344" s="1">
        <v>0.2185826747534982</v>
      </c>
      <c r="ED344" s="1">
        <v>0.0</v>
      </c>
      <c r="EE344" s="1">
        <v>1252.818194276383</v>
      </c>
      <c r="EF344" s="1">
        <v>264.8487132780923</v>
      </c>
      <c r="EG344" s="1">
        <v>19.22724011096772</v>
      </c>
      <c r="EH344" s="1">
        <v>0.0</v>
      </c>
      <c r="EI344" s="1">
        <v>1.96376731707317</v>
      </c>
      <c r="EJ344" s="1">
        <v>0.009625296167249813</v>
      </c>
      <c r="EK344" s="1">
        <v>0.006039483108390791</v>
      </c>
      <c r="EL344" s="1">
        <v>1.0</v>
      </c>
      <c r="EM344" s="1">
        <v>1.928750635786412</v>
      </c>
      <c r="EN344" s="1">
        <v>0.002709309073683268</v>
      </c>
      <c r="EO344" s="1">
        <v>8.498520125692001E-4</v>
      </c>
      <c r="EP344" s="1">
        <v>1.0</v>
      </c>
      <c r="EQ344" s="1">
        <v>2.0</v>
      </c>
      <c r="ER344" s="1">
        <v>6.0</v>
      </c>
      <c r="ES344" s="1" t="s">
        <v>393</v>
      </c>
      <c r="ET344" s="1">
        <v>2.9443</v>
      </c>
      <c r="EU344" s="1">
        <v>2.80135</v>
      </c>
      <c r="EV344" s="1">
        <v>0.222254</v>
      </c>
      <c r="EW344" s="1">
        <v>0.226969</v>
      </c>
      <c r="EX344" s="1">
        <v>0.117999</v>
      </c>
      <c r="EY344" s="1">
        <v>0.112041</v>
      </c>
      <c r="EZ344" s="1">
        <v>15989.3</v>
      </c>
      <c r="FA344" s="1">
        <v>16667.1</v>
      </c>
      <c r="FB344" s="1">
        <v>23898.5</v>
      </c>
      <c r="FC344" s="1">
        <v>25081.4</v>
      </c>
      <c r="FD344" s="1">
        <v>33735.4</v>
      </c>
      <c r="FE344" s="1">
        <v>35558.8</v>
      </c>
      <c r="FF344" s="1">
        <v>43558.7</v>
      </c>
      <c r="FG344" s="1">
        <v>46357.9</v>
      </c>
      <c r="FH344" s="1">
        <v>1.98818</v>
      </c>
      <c r="FI344" s="1">
        <v>1.9153</v>
      </c>
      <c r="FJ344" s="1">
        <v>0.130922</v>
      </c>
      <c r="FK344" s="1">
        <v>0.0</v>
      </c>
      <c r="FL344" s="1">
        <v>29.3131</v>
      </c>
      <c r="FM344" s="1">
        <v>999.9</v>
      </c>
      <c r="FN344" s="1">
        <v>69.5</v>
      </c>
      <c r="FO344" s="1">
        <v>31.9</v>
      </c>
      <c r="FP344" s="1">
        <v>33.1782</v>
      </c>
      <c r="FQ344" s="1">
        <v>64.264</v>
      </c>
      <c r="FR344" s="1">
        <v>26.4744</v>
      </c>
      <c r="FS344" s="1">
        <v>1.0</v>
      </c>
      <c r="FT344" s="1">
        <v>0.227525</v>
      </c>
      <c r="FU344" s="1">
        <v>0.242394</v>
      </c>
      <c r="FV344" s="1">
        <v>20.3247</v>
      </c>
      <c r="FW344" s="1">
        <v>5.21265</v>
      </c>
      <c r="FX344" s="1">
        <v>11.9068</v>
      </c>
      <c r="FY344" s="1">
        <v>5.00285</v>
      </c>
      <c r="FZ344" s="1">
        <v>3.2897</v>
      </c>
      <c r="GA344" s="1">
        <v>9999.0</v>
      </c>
      <c r="GB344" s="1">
        <v>9999.0</v>
      </c>
      <c r="GC344" s="1">
        <v>9999.0</v>
      </c>
      <c r="GD344" s="1">
        <v>999.9</v>
      </c>
      <c r="GE344" s="1">
        <v>1.85944</v>
      </c>
      <c r="GF344" s="1">
        <v>1.85439</v>
      </c>
      <c r="GG344" s="1">
        <v>1.8576</v>
      </c>
      <c r="GH344" s="1">
        <v>1.85603</v>
      </c>
      <c r="GI344" s="1">
        <v>1.85486</v>
      </c>
      <c r="GJ344" s="1">
        <v>1.85455</v>
      </c>
      <c r="GK344" s="1">
        <v>1.85311</v>
      </c>
      <c r="GL344" s="1">
        <v>1.85637</v>
      </c>
      <c r="GM344" s="1">
        <v>0.0</v>
      </c>
      <c r="GN344" s="1">
        <v>0.0</v>
      </c>
      <c r="GO344" s="1">
        <v>0.0</v>
      </c>
      <c r="GP344" s="1">
        <v>0.0</v>
      </c>
      <c r="GQ344" s="1" t="s">
        <v>359</v>
      </c>
      <c r="GR344" s="1" t="s">
        <v>360</v>
      </c>
      <c r="GS344" s="1" t="s">
        <v>361</v>
      </c>
      <c r="GT344" s="1" t="s">
        <v>361</v>
      </c>
      <c r="GU344" s="1" t="s">
        <v>361</v>
      </c>
      <c r="GV344" s="1" t="s">
        <v>361</v>
      </c>
      <c r="GW344" s="1">
        <v>0.0</v>
      </c>
      <c r="GX344" s="1">
        <v>100.0</v>
      </c>
      <c r="GY344" s="1">
        <v>100.0</v>
      </c>
      <c r="GZ344" s="1">
        <v>2.87</v>
      </c>
      <c r="HA344" s="1">
        <v>0.0155</v>
      </c>
      <c r="HB344" s="1">
        <v>0.4508132229881339</v>
      </c>
      <c r="HC344" s="1">
        <v>0.002931838302181297</v>
      </c>
      <c r="HD344" s="1">
        <v>-1.375455985948503E-6</v>
      </c>
      <c r="HE344" s="1">
        <v>3.07004744371273E-10</v>
      </c>
      <c r="HF344" s="1">
        <v>-0.06116048014925604</v>
      </c>
      <c r="HG344" s="1">
        <v>0.0100384331276165</v>
      </c>
      <c r="HH344" s="1">
        <v>-3.153267371123071E-4</v>
      </c>
      <c r="HI344" s="1">
        <v>1.819468599177705E-6</v>
      </c>
      <c r="HJ344" s="1">
        <v>1.0</v>
      </c>
      <c r="HK344" s="1">
        <v>2112.0</v>
      </c>
      <c r="HL344" s="1">
        <v>3.0</v>
      </c>
      <c r="HM344" s="1">
        <v>29.0</v>
      </c>
      <c r="HN344" s="1">
        <v>9.8</v>
      </c>
      <c r="HO344" s="1">
        <v>9.8</v>
      </c>
      <c r="HP344" s="1">
        <v>3.26904</v>
      </c>
      <c r="HQ344" s="1">
        <v>2.24365</v>
      </c>
      <c r="HR344" s="1">
        <v>1.4978</v>
      </c>
      <c r="HS344" s="1">
        <v>2.30347</v>
      </c>
      <c r="HT344" s="1">
        <v>1.54785</v>
      </c>
      <c r="HU344" s="1">
        <v>2.43774</v>
      </c>
      <c r="HV344" s="1">
        <v>35.7544</v>
      </c>
      <c r="HW344" s="1">
        <v>15.568</v>
      </c>
      <c r="HX344" s="1">
        <v>18.0</v>
      </c>
      <c r="HY344" s="1">
        <v>500.817</v>
      </c>
      <c r="HZ344" s="1">
        <v>519.751</v>
      </c>
      <c r="IA344" s="1">
        <v>28.5873</v>
      </c>
      <c r="IB344" s="1">
        <v>30.0345</v>
      </c>
      <c r="IC344" s="1">
        <v>30.0</v>
      </c>
      <c r="ID344" s="1">
        <v>29.7953</v>
      </c>
      <c r="IE344" s="1">
        <v>29.8844</v>
      </c>
      <c r="IF344" s="1">
        <v>65.4561</v>
      </c>
      <c r="IG344" s="1">
        <v>27.0785</v>
      </c>
      <c r="IH344" s="1">
        <v>79.4082</v>
      </c>
      <c r="II344" s="1">
        <v>28.6102</v>
      </c>
      <c r="IJ344" s="1">
        <v>1679.79</v>
      </c>
      <c r="IK344" s="1">
        <v>25.1292</v>
      </c>
      <c r="IL344" s="1">
        <v>100.737</v>
      </c>
      <c r="IM344" s="1">
        <v>100.475</v>
      </c>
      <c r="IN344" s="1" t="s">
        <v>362</v>
      </c>
    </row>
    <row r="345" ht="15.75" customHeight="1">
      <c r="A345" s="1">
        <v>329.0</v>
      </c>
      <c r="B345" s="1">
        <v>1.6602245961E9</v>
      </c>
      <c r="C345" s="1">
        <v>609.0999999046326</v>
      </c>
      <c r="D345" s="1" t="s">
        <v>993</v>
      </c>
      <c r="E345" s="1" t="s">
        <v>994</v>
      </c>
      <c r="F345" s="1">
        <v>1.0</v>
      </c>
      <c r="G345" s="1" t="s">
        <v>349</v>
      </c>
      <c r="H345" s="1" t="s">
        <v>350</v>
      </c>
      <c r="I345" s="1" t="s">
        <v>351</v>
      </c>
      <c r="J345" s="1" t="s">
        <v>352</v>
      </c>
      <c r="K345" s="1" t="s">
        <v>353</v>
      </c>
      <c r="L345" s="1" t="s">
        <v>354</v>
      </c>
      <c r="M345" s="1" t="s">
        <v>355</v>
      </c>
      <c r="N345" s="1">
        <v>1.660224588599999E9</v>
      </c>
      <c r="O345" s="1">
        <f t="shared" si="1"/>
        <v>0.001672421925</v>
      </c>
      <c r="P345" s="1">
        <f t="shared" si="2"/>
        <v>1.672421925</v>
      </c>
      <c r="Q345" s="1">
        <f t="shared" si="3"/>
        <v>13.25046829</v>
      </c>
      <c r="R345" s="1">
        <f t="shared" si="4"/>
        <v>1556.343333</v>
      </c>
      <c r="S345" s="1">
        <f t="shared" si="5"/>
        <v>1256.821899</v>
      </c>
      <c r="T345" s="1">
        <f t="shared" si="6"/>
        <v>125.1318533</v>
      </c>
      <c r="U345" s="1">
        <f t="shared" si="7"/>
        <v>154.9528424</v>
      </c>
      <c r="V345" s="1">
        <f t="shared" si="8"/>
        <v>0.08449432679</v>
      </c>
      <c r="W345" s="1">
        <f t="shared" si="9"/>
        <v>2.919891532</v>
      </c>
      <c r="X345" s="1">
        <f t="shared" si="10"/>
        <v>0.08315912644</v>
      </c>
      <c r="Y345" s="1">
        <f t="shared" si="11"/>
        <v>0.0520926589</v>
      </c>
      <c r="Z345" s="1">
        <f t="shared" si="12"/>
        <v>321.5137156</v>
      </c>
      <c r="AA345" s="1">
        <f t="shared" si="13"/>
        <v>32.45599873</v>
      </c>
      <c r="AB345" s="1">
        <f t="shared" si="14"/>
        <v>31.45224667</v>
      </c>
      <c r="AC345" s="1">
        <f t="shared" si="15"/>
        <v>4.629023388</v>
      </c>
      <c r="AD345" s="1">
        <f t="shared" si="16"/>
        <v>59.8768181</v>
      </c>
      <c r="AE345" s="1">
        <f t="shared" si="17"/>
        <v>2.700420738</v>
      </c>
      <c r="AF345" s="1">
        <f t="shared" si="18"/>
        <v>4.509960321</v>
      </c>
      <c r="AG345" s="1">
        <f t="shared" si="19"/>
        <v>1.92860265</v>
      </c>
      <c r="AH345" s="1">
        <f t="shared" si="20"/>
        <v>-73.7538069</v>
      </c>
      <c r="AI345" s="1">
        <f t="shared" si="21"/>
        <v>-72.05929393</v>
      </c>
      <c r="AJ345" s="1">
        <f t="shared" si="22"/>
        <v>-5.554083975</v>
      </c>
      <c r="AK345" s="1">
        <f t="shared" si="23"/>
        <v>170.1465308</v>
      </c>
      <c r="AL345" s="1">
        <f t="shared" si="24"/>
        <v>44.89413113</v>
      </c>
      <c r="AM345" s="1">
        <f t="shared" si="25"/>
        <v>1.683413657</v>
      </c>
      <c r="AN345" s="1">
        <f t="shared" si="26"/>
        <v>13.25046829</v>
      </c>
      <c r="AO345" s="1">
        <v>1678.953298253233</v>
      </c>
      <c r="AP345" s="1">
        <v>1636.060060606061</v>
      </c>
      <c r="AQ345" s="1">
        <v>5.202950731198098</v>
      </c>
      <c r="AR345" s="1">
        <v>64.96869328460993</v>
      </c>
      <c r="AS345" s="1">
        <f t="shared" si="27"/>
        <v>1.672421925</v>
      </c>
      <c r="AT345" s="1">
        <v>25.15704295460911</v>
      </c>
      <c r="AU345" s="1">
        <v>27.11060666666667</v>
      </c>
      <c r="AV345" s="1">
        <v>-2.271413975553844E-4</v>
      </c>
      <c r="AW345" s="1">
        <v>84.42991726890527</v>
      </c>
      <c r="AX345" s="1">
        <v>0.0</v>
      </c>
      <c r="AY345" s="1">
        <v>0.0</v>
      </c>
      <c r="AZ345" s="1">
        <f t="shared" si="28"/>
        <v>1</v>
      </c>
      <c r="BA345" s="1">
        <f t="shared" si="29"/>
        <v>0</v>
      </c>
      <c r="BB345" s="1">
        <f t="shared" si="30"/>
        <v>51895.85363</v>
      </c>
      <c r="BC345" s="1">
        <f t="shared" si="31"/>
        <v>1999.981333</v>
      </c>
      <c r="BD345" s="1">
        <f t="shared" si="32"/>
        <v>1681.18468</v>
      </c>
      <c r="BE345" s="1">
        <f t="shared" si="33"/>
        <v>0.8406001856</v>
      </c>
      <c r="BF345" s="1">
        <f t="shared" si="34"/>
        <v>0.1607583582</v>
      </c>
      <c r="BG345" s="1">
        <v>6.0</v>
      </c>
      <c r="BH345" s="1">
        <v>0.5</v>
      </c>
      <c r="BI345" s="1" t="s">
        <v>356</v>
      </c>
      <c r="BJ345" s="1">
        <v>2.0</v>
      </c>
      <c r="BK345" s="1" t="b">
        <v>1</v>
      </c>
      <c r="BL345" s="1">
        <v>1.660224588599999E9</v>
      </c>
      <c r="BM345" s="1">
        <v>1556.343333333333</v>
      </c>
      <c r="BN345" s="1">
        <v>1613.347333333333</v>
      </c>
      <c r="BO345" s="1">
        <v>27.12297333333333</v>
      </c>
      <c r="BP345" s="1">
        <v>25.15811333333333</v>
      </c>
      <c r="BQ345" s="1">
        <v>1553.507333333333</v>
      </c>
      <c r="BR345" s="1">
        <v>27.10749333333333</v>
      </c>
      <c r="BS345" s="1">
        <v>500.1133333333334</v>
      </c>
      <c r="BT345" s="1">
        <v>99.46216000000001</v>
      </c>
      <c r="BU345" s="1">
        <v>0.09996045333333332</v>
      </c>
      <c r="BV345" s="1">
        <v>30.99448666666666</v>
      </c>
      <c r="BW345" s="1">
        <v>31.45224666666666</v>
      </c>
      <c r="BX345" s="1">
        <v>999.8999999999999</v>
      </c>
      <c r="BY345" s="1">
        <v>0.0</v>
      </c>
      <c r="BZ345" s="1">
        <v>0.0</v>
      </c>
      <c r="CA345" s="1">
        <v>9998.823999999999</v>
      </c>
      <c r="CB345" s="1">
        <v>0.0</v>
      </c>
      <c r="CC345" s="1">
        <v>7.55493</v>
      </c>
      <c r="CD345" s="1">
        <v>-57.00277999999999</v>
      </c>
      <c r="CE345" s="1">
        <v>1599.733333333333</v>
      </c>
      <c r="CF345" s="1">
        <v>1654.984</v>
      </c>
      <c r="CG345" s="1">
        <v>1.96486</v>
      </c>
      <c r="CH345" s="1">
        <v>1613.347333333333</v>
      </c>
      <c r="CI345" s="1">
        <v>25.15811333333333</v>
      </c>
      <c r="CJ345" s="1">
        <v>2.697711333333333</v>
      </c>
      <c r="CK345" s="1">
        <v>2.502280666666666</v>
      </c>
      <c r="CL345" s="1">
        <v>22.27117333333333</v>
      </c>
      <c r="CM345" s="1">
        <v>21.04134666666667</v>
      </c>
      <c r="CN345" s="1">
        <v>1999.981333333333</v>
      </c>
      <c r="CO345" s="1">
        <v>0.9799932000000002</v>
      </c>
      <c r="CP345" s="1">
        <v>0.020007</v>
      </c>
      <c r="CQ345" s="1">
        <v>0.0</v>
      </c>
      <c r="CR345" s="1">
        <v>2.872866666666666</v>
      </c>
      <c r="CS345" s="1">
        <v>0.0</v>
      </c>
      <c r="CT345" s="1">
        <v>22480.71333333333</v>
      </c>
      <c r="CU345" s="1">
        <v>17412.11333333333</v>
      </c>
      <c r="CV345" s="1">
        <v>40.4496</v>
      </c>
      <c r="CW345" s="1">
        <v>41.437</v>
      </c>
      <c r="CX345" s="1">
        <v>40.437</v>
      </c>
      <c r="CY345" s="1">
        <v>39.9496</v>
      </c>
      <c r="CZ345" s="1">
        <v>40.625</v>
      </c>
      <c r="DA345" s="1">
        <v>1959.969333333333</v>
      </c>
      <c r="DB345" s="1">
        <v>40.01199999999999</v>
      </c>
      <c r="DC345" s="1">
        <v>0.0</v>
      </c>
      <c r="DD345" s="1">
        <v>1.6602245951E9</v>
      </c>
      <c r="DE345" s="1">
        <v>0.0</v>
      </c>
      <c r="DF345" s="1">
        <v>1.660224008E9</v>
      </c>
      <c r="DG345" s="1" t="s">
        <v>357</v>
      </c>
      <c r="DH345" s="1">
        <v>1.660224008E9</v>
      </c>
      <c r="DI345" s="1">
        <v>1.660224007E9</v>
      </c>
      <c r="DJ345" s="1">
        <v>1.0</v>
      </c>
      <c r="DK345" s="1">
        <v>0.091</v>
      </c>
      <c r="DL345" s="1">
        <v>-0.018</v>
      </c>
      <c r="DM345" s="1">
        <v>1.42</v>
      </c>
      <c r="DN345" s="1">
        <v>0.02</v>
      </c>
      <c r="DO345" s="1">
        <v>400.0</v>
      </c>
      <c r="DP345" s="1">
        <v>26.0</v>
      </c>
      <c r="DQ345" s="1">
        <v>0.31</v>
      </c>
      <c r="DR345" s="1">
        <v>0.11</v>
      </c>
      <c r="DS345" s="1">
        <v>13.11356175848394</v>
      </c>
      <c r="DT345" s="1">
        <v>0.7574170469995803</v>
      </c>
      <c r="DU345" s="1">
        <v>0.1358762584604739</v>
      </c>
      <c r="DV345" s="1">
        <v>0.0</v>
      </c>
      <c r="DW345" s="1">
        <v>44.87670973739611</v>
      </c>
      <c r="DX345" s="1">
        <v>1.123250980274965</v>
      </c>
      <c r="DY345" s="1">
        <v>0.1395987659162127</v>
      </c>
      <c r="DZ345" s="1">
        <v>0.0</v>
      </c>
      <c r="EA345" s="1">
        <v>-56.97997741935484</v>
      </c>
      <c r="EB345" s="1">
        <v>-1.825040322580759</v>
      </c>
      <c r="EC345" s="1">
        <v>0.1937786078104427</v>
      </c>
      <c r="ED345" s="1">
        <v>0.0</v>
      </c>
      <c r="EE345" s="1">
        <v>1257.464504935772</v>
      </c>
      <c r="EF345" s="1">
        <v>267.4990516335204</v>
      </c>
      <c r="EG345" s="1">
        <v>19.4267879941559</v>
      </c>
      <c r="EH345" s="1">
        <v>0.0</v>
      </c>
      <c r="EI345" s="1">
        <v>1.963639512195122</v>
      </c>
      <c r="EJ345" s="1">
        <v>-0.00658390243902077</v>
      </c>
      <c r="EK345" s="1">
        <v>0.006230251512450186</v>
      </c>
      <c r="EL345" s="1">
        <v>1.0</v>
      </c>
      <c r="EM345" s="1">
        <v>1.92864758775896</v>
      </c>
      <c r="EN345" s="1">
        <v>0.001094748724267364</v>
      </c>
      <c r="EO345" s="1">
        <v>9.103001228574582E-4</v>
      </c>
      <c r="EP345" s="1">
        <v>1.0</v>
      </c>
      <c r="EQ345" s="1">
        <v>2.0</v>
      </c>
      <c r="ER345" s="1">
        <v>6.0</v>
      </c>
      <c r="ES345" s="1" t="s">
        <v>393</v>
      </c>
      <c r="ET345" s="1">
        <v>2.94436</v>
      </c>
      <c r="EU345" s="1">
        <v>2.80142</v>
      </c>
      <c r="EV345" s="1">
        <v>0.222667</v>
      </c>
      <c r="EW345" s="1">
        <v>0.227361</v>
      </c>
      <c r="EX345" s="1">
        <v>0.117995</v>
      </c>
      <c r="EY345" s="1">
        <v>0.112038</v>
      </c>
      <c r="EZ345" s="1">
        <v>15980.8</v>
      </c>
      <c r="FA345" s="1">
        <v>16658.6</v>
      </c>
      <c r="FB345" s="1">
        <v>23898.5</v>
      </c>
      <c r="FC345" s="1">
        <v>25081.3</v>
      </c>
      <c r="FD345" s="1">
        <v>33735.6</v>
      </c>
      <c r="FE345" s="1">
        <v>35558.8</v>
      </c>
      <c r="FF345" s="1">
        <v>43558.6</v>
      </c>
      <c r="FG345" s="1">
        <v>46357.6</v>
      </c>
      <c r="FH345" s="1">
        <v>1.9881</v>
      </c>
      <c r="FI345" s="1">
        <v>1.91518</v>
      </c>
      <c r="FJ345" s="1">
        <v>0.131011</v>
      </c>
      <c r="FK345" s="1">
        <v>0.0</v>
      </c>
      <c r="FL345" s="1">
        <v>29.3118</v>
      </c>
      <c r="FM345" s="1">
        <v>999.9</v>
      </c>
      <c r="FN345" s="1">
        <v>69.5</v>
      </c>
      <c r="FO345" s="1">
        <v>31.9</v>
      </c>
      <c r="FP345" s="1">
        <v>33.1775</v>
      </c>
      <c r="FQ345" s="1">
        <v>64.344</v>
      </c>
      <c r="FR345" s="1">
        <v>26.4183</v>
      </c>
      <c r="FS345" s="1">
        <v>1.0</v>
      </c>
      <c r="FT345" s="1">
        <v>0.227546</v>
      </c>
      <c r="FU345" s="1">
        <v>0.261541</v>
      </c>
      <c r="FV345" s="1">
        <v>20.3247</v>
      </c>
      <c r="FW345" s="1">
        <v>5.21205</v>
      </c>
      <c r="FX345" s="1">
        <v>11.9069</v>
      </c>
      <c r="FY345" s="1">
        <v>5.0028</v>
      </c>
      <c r="FZ345" s="1">
        <v>3.28968</v>
      </c>
      <c r="GA345" s="1">
        <v>9999.0</v>
      </c>
      <c r="GB345" s="1">
        <v>9999.0</v>
      </c>
      <c r="GC345" s="1">
        <v>9999.0</v>
      </c>
      <c r="GD345" s="1">
        <v>999.9</v>
      </c>
      <c r="GE345" s="1">
        <v>1.85944</v>
      </c>
      <c r="GF345" s="1">
        <v>1.8544</v>
      </c>
      <c r="GG345" s="1">
        <v>1.8576</v>
      </c>
      <c r="GH345" s="1">
        <v>1.85603</v>
      </c>
      <c r="GI345" s="1">
        <v>1.85486</v>
      </c>
      <c r="GJ345" s="1">
        <v>1.85455</v>
      </c>
      <c r="GK345" s="1">
        <v>1.85311</v>
      </c>
      <c r="GL345" s="1">
        <v>1.85637</v>
      </c>
      <c r="GM345" s="1">
        <v>0.0</v>
      </c>
      <c r="GN345" s="1">
        <v>0.0</v>
      </c>
      <c r="GO345" s="1">
        <v>0.0</v>
      </c>
      <c r="GP345" s="1">
        <v>0.0</v>
      </c>
      <c r="GQ345" s="1" t="s">
        <v>359</v>
      </c>
      <c r="GR345" s="1" t="s">
        <v>360</v>
      </c>
      <c r="GS345" s="1" t="s">
        <v>361</v>
      </c>
      <c r="GT345" s="1" t="s">
        <v>361</v>
      </c>
      <c r="GU345" s="1" t="s">
        <v>361</v>
      </c>
      <c r="GV345" s="1" t="s">
        <v>361</v>
      </c>
      <c r="GW345" s="1">
        <v>0.0</v>
      </c>
      <c r="GX345" s="1">
        <v>100.0</v>
      </c>
      <c r="GY345" s="1">
        <v>100.0</v>
      </c>
      <c r="GZ345" s="1">
        <v>2.87</v>
      </c>
      <c r="HA345" s="1">
        <v>0.0156</v>
      </c>
      <c r="HB345" s="1">
        <v>0.4508132229881339</v>
      </c>
      <c r="HC345" s="1">
        <v>0.002931838302181297</v>
      </c>
      <c r="HD345" s="1">
        <v>-1.375455985948503E-6</v>
      </c>
      <c r="HE345" s="1">
        <v>3.07004744371273E-10</v>
      </c>
      <c r="HF345" s="1">
        <v>-0.06116048014925604</v>
      </c>
      <c r="HG345" s="1">
        <v>0.0100384331276165</v>
      </c>
      <c r="HH345" s="1">
        <v>-3.153267371123071E-4</v>
      </c>
      <c r="HI345" s="1">
        <v>1.819468599177705E-6</v>
      </c>
      <c r="HJ345" s="1">
        <v>1.0</v>
      </c>
      <c r="HK345" s="1">
        <v>2112.0</v>
      </c>
      <c r="HL345" s="1">
        <v>3.0</v>
      </c>
      <c r="HM345" s="1">
        <v>29.0</v>
      </c>
      <c r="HN345" s="1">
        <v>9.8</v>
      </c>
      <c r="HO345" s="1">
        <v>9.8</v>
      </c>
      <c r="HP345" s="1">
        <v>3.28125</v>
      </c>
      <c r="HQ345" s="1">
        <v>2.26562</v>
      </c>
      <c r="HR345" s="1">
        <v>1.4978</v>
      </c>
      <c r="HS345" s="1">
        <v>2.30347</v>
      </c>
      <c r="HT345" s="1">
        <v>1.54785</v>
      </c>
      <c r="HU345" s="1">
        <v>2.36206</v>
      </c>
      <c r="HV345" s="1">
        <v>35.7777</v>
      </c>
      <c r="HW345" s="1">
        <v>15.5505</v>
      </c>
      <c r="HX345" s="1">
        <v>18.0</v>
      </c>
      <c r="HY345" s="1">
        <v>500.776</v>
      </c>
      <c r="HZ345" s="1">
        <v>519.67</v>
      </c>
      <c r="IA345" s="1">
        <v>28.5962</v>
      </c>
      <c r="IB345" s="1">
        <v>30.0354</v>
      </c>
      <c r="IC345" s="1">
        <v>30.0</v>
      </c>
      <c r="ID345" s="1">
        <v>29.7958</v>
      </c>
      <c r="IE345" s="1">
        <v>29.8849</v>
      </c>
      <c r="IF345" s="1">
        <v>65.679</v>
      </c>
      <c r="IG345" s="1">
        <v>27.0785</v>
      </c>
      <c r="IH345" s="1">
        <v>79.4082</v>
      </c>
      <c r="II345" s="1">
        <v>28.6102</v>
      </c>
      <c r="IJ345" s="1">
        <v>1679.79</v>
      </c>
      <c r="IK345" s="1">
        <v>25.1292</v>
      </c>
      <c r="IL345" s="1">
        <v>100.737</v>
      </c>
      <c r="IM345" s="1">
        <v>100.474</v>
      </c>
      <c r="IN345" s="1" t="s">
        <v>362</v>
      </c>
    </row>
    <row r="346" ht="15.75" customHeight="1">
      <c r="A346" s="1">
        <v>330.0</v>
      </c>
      <c r="B346" s="1">
        <v>1.6602245971E9</v>
      </c>
      <c r="C346" s="1">
        <v>610.0999999046326</v>
      </c>
      <c r="D346" s="1" t="s">
        <v>995</v>
      </c>
      <c r="E346" s="1" t="s">
        <v>996</v>
      </c>
      <c r="F346" s="1">
        <v>1.0</v>
      </c>
      <c r="G346" s="1" t="s">
        <v>349</v>
      </c>
      <c r="H346" s="1" t="s">
        <v>350</v>
      </c>
      <c r="I346" s="1" t="s">
        <v>351</v>
      </c>
      <c r="J346" s="1" t="s">
        <v>352</v>
      </c>
      <c r="K346" s="1" t="s">
        <v>353</v>
      </c>
      <c r="L346" s="1" t="s">
        <v>354</v>
      </c>
      <c r="M346" s="1" t="s">
        <v>355</v>
      </c>
      <c r="N346" s="1">
        <v>1.6602245891E9</v>
      </c>
      <c r="O346" s="1">
        <f t="shared" si="1"/>
        <v>0.001671404265</v>
      </c>
      <c r="P346" s="1">
        <f t="shared" si="2"/>
        <v>1.671404265</v>
      </c>
      <c r="Q346" s="1">
        <f t="shared" si="3"/>
        <v>13.36700543</v>
      </c>
      <c r="R346" s="1">
        <f t="shared" si="4"/>
        <v>1558.869375</v>
      </c>
      <c r="S346" s="1">
        <f t="shared" si="5"/>
        <v>1256.9253</v>
      </c>
      <c r="T346" s="1">
        <f t="shared" si="6"/>
        <v>125.142264</v>
      </c>
      <c r="U346" s="1">
        <f t="shared" si="7"/>
        <v>155.2044842</v>
      </c>
      <c r="V346" s="1">
        <f t="shared" si="8"/>
        <v>0.08444578392</v>
      </c>
      <c r="W346" s="1">
        <f t="shared" si="9"/>
        <v>2.920103989</v>
      </c>
      <c r="X346" s="1">
        <f t="shared" si="10"/>
        <v>0.08311219964</v>
      </c>
      <c r="Y346" s="1">
        <f t="shared" si="11"/>
        <v>0.05206318769</v>
      </c>
      <c r="Z346" s="1">
        <f t="shared" si="12"/>
        <v>321.5132961</v>
      </c>
      <c r="AA346" s="1">
        <f t="shared" si="13"/>
        <v>32.45530145</v>
      </c>
      <c r="AB346" s="1">
        <f t="shared" si="14"/>
        <v>31.451625</v>
      </c>
      <c r="AC346" s="1">
        <f t="shared" si="15"/>
        <v>4.628859855</v>
      </c>
      <c r="AD346" s="1">
        <f t="shared" si="16"/>
        <v>59.87792885</v>
      </c>
      <c r="AE346" s="1">
        <f t="shared" si="17"/>
        <v>2.700338155</v>
      </c>
      <c r="AF346" s="1">
        <f t="shared" si="18"/>
        <v>4.509738742</v>
      </c>
      <c r="AG346" s="1">
        <f t="shared" si="19"/>
        <v>1.9285217</v>
      </c>
      <c r="AH346" s="1">
        <f t="shared" si="20"/>
        <v>-73.7089281</v>
      </c>
      <c r="AI346" s="1">
        <f t="shared" si="21"/>
        <v>-72.10231998</v>
      </c>
      <c r="AJ346" s="1">
        <f t="shared" si="22"/>
        <v>-5.556955299</v>
      </c>
      <c r="AK346" s="1">
        <f t="shared" si="23"/>
        <v>170.1450927</v>
      </c>
      <c r="AL346" s="1">
        <f t="shared" si="24"/>
        <v>44.88915814</v>
      </c>
      <c r="AM346" s="1">
        <f t="shared" si="25"/>
        <v>1.682606119</v>
      </c>
      <c r="AN346" s="1">
        <f t="shared" si="26"/>
        <v>13.36700543</v>
      </c>
      <c r="AO346" s="1">
        <v>1684.178469121632</v>
      </c>
      <c r="AP346" s="1">
        <v>1641.223454545455</v>
      </c>
      <c r="AQ346" s="1">
        <v>5.187008705589093</v>
      </c>
      <c r="AR346" s="1">
        <v>64.96869328460993</v>
      </c>
      <c r="AS346" s="1">
        <f t="shared" si="27"/>
        <v>1.671404265</v>
      </c>
      <c r="AT346" s="1">
        <v>25.15700977318146</v>
      </c>
      <c r="AU346" s="1">
        <v>27.10933393939393</v>
      </c>
      <c r="AV346" s="1">
        <v>-2.209011170848515E-4</v>
      </c>
      <c r="AW346" s="1">
        <v>84.42991726890527</v>
      </c>
      <c r="AX346" s="1">
        <v>0.0</v>
      </c>
      <c r="AY346" s="1">
        <v>0.0</v>
      </c>
      <c r="AZ346" s="1">
        <f t="shared" si="28"/>
        <v>1</v>
      </c>
      <c r="BA346" s="1">
        <f t="shared" si="29"/>
        <v>0</v>
      </c>
      <c r="BB346" s="1">
        <f t="shared" si="30"/>
        <v>51902.04183</v>
      </c>
      <c r="BC346" s="1">
        <f t="shared" si="31"/>
        <v>1999.97875</v>
      </c>
      <c r="BD346" s="1">
        <f t="shared" si="32"/>
        <v>1681.182506</v>
      </c>
      <c r="BE346" s="1">
        <f t="shared" si="33"/>
        <v>0.8406001845</v>
      </c>
      <c r="BF346" s="1">
        <f t="shared" si="34"/>
        <v>0.1607583561</v>
      </c>
      <c r="BG346" s="1">
        <v>6.0</v>
      </c>
      <c r="BH346" s="1">
        <v>0.5</v>
      </c>
      <c r="BI346" s="1" t="s">
        <v>356</v>
      </c>
      <c r="BJ346" s="1">
        <v>2.0</v>
      </c>
      <c r="BK346" s="1" t="b">
        <v>1</v>
      </c>
      <c r="BL346" s="1">
        <v>1.6602245891E9</v>
      </c>
      <c r="BM346" s="1">
        <v>1558.869375</v>
      </c>
      <c r="BN346" s="1">
        <v>1615.870625</v>
      </c>
      <c r="BO346" s="1">
        <v>27.12211875</v>
      </c>
      <c r="BP346" s="1">
        <v>25.1582125</v>
      </c>
      <c r="BQ346" s="1">
        <v>1556.03125</v>
      </c>
      <c r="BR346" s="1">
        <v>27.1066375</v>
      </c>
      <c r="BS346" s="1">
        <v>500.116625</v>
      </c>
      <c r="BT346" s="1">
        <v>99.46224375</v>
      </c>
      <c r="BU346" s="1">
        <v>0.099968925</v>
      </c>
      <c r="BV346" s="1">
        <v>30.993625</v>
      </c>
      <c r="BW346" s="1">
        <v>31.451625</v>
      </c>
      <c r="BX346" s="1">
        <v>999.9</v>
      </c>
      <c r="BY346" s="1">
        <v>0.0</v>
      </c>
      <c r="BZ346" s="1">
        <v>0.0</v>
      </c>
      <c r="CA346" s="1">
        <v>10000.02875</v>
      </c>
      <c r="CB346" s="1">
        <v>0.0</v>
      </c>
      <c r="CC346" s="1">
        <v>7.555838124999999</v>
      </c>
      <c r="CD346" s="1">
        <v>-57.0004</v>
      </c>
      <c r="CE346" s="1">
        <v>1602.328125</v>
      </c>
      <c r="CF346" s="1">
        <v>1657.573125</v>
      </c>
      <c r="CG346" s="1">
        <v>1.96391</v>
      </c>
      <c r="CH346" s="1">
        <v>1615.870625</v>
      </c>
      <c r="CI346" s="1">
        <v>25.1582125</v>
      </c>
      <c r="CJ346" s="1">
        <v>2.69762875</v>
      </c>
      <c r="CK346" s="1">
        <v>2.5022925</v>
      </c>
      <c r="CL346" s="1">
        <v>22.27066875</v>
      </c>
      <c r="CM346" s="1">
        <v>21.041425</v>
      </c>
      <c r="CN346" s="1">
        <v>1999.97875</v>
      </c>
      <c r="CO346" s="1">
        <v>0.9799931875000001</v>
      </c>
      <c r="CP346" s="1">
        <v>0.0200070125</v>
      </c>
      <c r="CQ346" s="1">
        <v>0.0</v>
      </c>
      <c r="CR346" s="1">
        <v>2.9023125</v>
      </c>
      <c r="CS346" s="1">
        <v>0.0</v>
      </c>
      <c r="CT346" s="1">
        <v>22480.4875</v>
      </c>
      <c r="CU346" s="1">
        <v>17412.09375</v>
      </c>
      <c r="CV346" s="1">
        <v>40.4488125</v>
      </c>
      <c r="CW346" s="1">
        <v>41.437</v>
      </c>
      <c r="CX346" s="1">
        <v>40.437</v>
      </c>
      <c r="CY346" s="1">
        <v>39.9488125</v>
      </c>
      <c r="CZ346" s="1">
        <v>40.625</v>
      </c>
      <c r="DA346" s="1">
        <v>1959.966875</v>
      </c>
      <c r="DB346" s="1">
        <v>40.011875</v>
      </c>
      <c r="DC346" s="1">
        <v>0.0</v>
      </c>
      <c r="DD346" s="1">
        <v>1.6602245963E9</v>
      </c>
      <c r="DE346" s="1">
        <v>0.0</v>
      </c>
      <c r="DF346" s="1">
        <v>1.660224008E9</v>
      </c>
      <c r="DG346" s="1" t="s">
        <v>357</v>
      </c>
      <c r="DH346" s="1">
        <v>1.660224008E9</v>
      </c>
      <c r="DI346" s="1">
        <v>1.660224007E9</v>
      </c>
      <c r="DJ346" s="1">
        <v>1.0</v>
      </c>
      <c r="DK346" s="1">
        <v>0.091</v>
      </c>
      <c r="DL346" s="1">
        <v>-0.018</v>
      </c>
      <c r="DM346" s="1">
        <v>1.42</v>
      </c>
      <c r="DN346" s="1">
        <v>0.02</v>
      </c>
      <c r="DO346" s="1">
        <v>400.0</v>
      </c>
      <c r="DP346" s="1">
        <v>26.0</v>
      </c>
      <c r="DQ346" s="1">
        <v>0.31</v>
      </c>
      <c r="DR346" s="1">
        <v>0.11</v>
      </c>
      <c r="DS346" s="1">
        <v>13.11356175848394</v>
      </c>
      <c r="DT346" s="1">
        <v>0.7574170469995803</v>
      </c>
      <c r="DU346" s="1">
        <v>0.1358762584604739</v>
      </c>
      <c r="DV346" s="1">
        <v>0.0</v>
      </c>
      <c r="DW346" s="1">
        <v>44.87670973739611</v>
      </c>
      <c r="DX346" s="1">
        <v>1.123250980274965</v>
      </c>
      <c r="DY346" s="1">
        <v>0.1395987659162127</v>
      </c>
      <c r="DZ346" s="1">
        <v>0.0</v>
      </c>
      <c r="EA346" s="1">
        <v>-56.97997741935484</v>
      </c>
      <c r="EB346" s="1">
        <v>-1.825040322580759</v>
      </c>
      <c r="EC346" s="1">
        <v>0.1937786078104427</v>
      </c>
      <c r="ED346" s="1">
        <v>0.0</v>
      </c>
      <c r="EE346" s="1">
        <v>1257.464504935772</v>
      </c>
      <c r="EF346" s="1">
        <v>267.4990516335204</v>
      </c>
      <c r="EG346" s="1">
        <v>19.4267879941559</v>
      </c>
      <c r="EH346" s="1">
        <v>0.0</v>
      </c>
      <c r="EI346" s="1">
        <v>1.963639512195122</v>
      </c>
      <c r="EJ346" s="1">
        <v>-0.00658390243902077</v>
      </c>
      <c r="EK346" s="1">
        <v>0.006230251512450186</v>
      </c>
      <c r="EL346" s="1">
        <v>1.0</v>
      </c>
      <c r="EM346" s="1">
        <v>1.92864758775896</v>
      </c>
      <c r="EN346" s="1">
        <v>0.001094748724267364</v>
      </c>
      <c r="EO346" s="1">
        <v>9.103001228574582E-4</v>
      </c>
      <c r="EP346" s="1">
        <v>1.0</v>
      </c>
      <c r="EQ346" s="1">
        <v>2.0</v>
      </c>
      <c r="ER346" s="1">
        <v>6.0</v>
      </c>
      <c r="ES346" s="1" t="s">
        <v>393</v>
      </c>
      <c r="ET346" s="1">
        <v>2.94443</v>
      </c>
      <c r="EU346" s="1">
        <v>2.80136</v>
      </c>
      <c r="EV346" s="1">
        <v>0.223081</v>
      </c>
      <c r="EW346" s="1">
        <v>0.227756</v>
      </c>
      <c r="EX346" s="1">
        <v>0.11799</v>
      </c>
      <c r="EY346" s="1">
        <v>0.112041</v>
      </c>
      <c r="EZ346" s="1">
        <v>15972.3</v>
      </c>
      <c r="FA346" s="1">
        <v>16650.0</v>
      </c>
      <c r="FB346" s="1">
        <v>23898.5</v>
      </c>
      <c r="FC346" s="1">
        <v>25081.2</v>
      </c>
      <c r="FD346" s="1">
        <v>33735.6</v>
      </c>
      <c r="FE346" s="1">
        <v>35558.7</v>
      </c>
      <c r="FF346" s="1">
        <v>43558.4</v>
      </c>
      <c r="FG346" s="1">
        <v>46357.6</v>
      </c>
      <c r="FH346" s="1">
        <v>1.98818</v>
      </c>
      <c r="FI346" s="1">
        <v>1.91505</v>
      </c>
      <c r="FJ346" s="1">
        <v>0.131056</v>
      </c>
      <c r="FK346" s="1">
        <v>0.0</v>
      </c>
      <c r="FL346" s="1">
        <v>29.3102</v>
      </c>
      <c r="FM346" s="1">
        <v>999.9</v>
      </c>
      <c r="FN346" s="1">
        <v>69.5</v>
      </c>
      <c r="FO346" s="1">
        <v>31.9</v>
      </c>
      <c r="FP346" s="1">
        <v>33.1758</v>
      </c>
      <c r="FQ346" s="1">
        <v>64.274</v>
      </c>
      <c r="FR346" s="1">
        <v>26.4984</v>
      </c>
      <c r="FS346" s="1">
        <v>1.0</v>
      </c>
      <c r="FT346" s="1">
        <v>0.227658</v>
      </c>
      <c r="FU346" s="1">
        <v>0.272413</v>
      </c>
      <c r="FV346" s="1">
        <v>20.3246</v>
      </c>
      <c r="FW346" s="1">
        <v>5.21235</v>
      </c>
      <c r="FX346" s="1">
        <v>11.9072</v>
      </c>
      <c r="FY346" s="1">
        <v>5.0029</v>
      </c>
      <c r="FZ346" s="1">
        <v>3.28968</v>
      </c>
      <c r="GA346" s="1">
        <v>9999.0</v>
      </c>
      <c r="GB346" s="1">
        <v>9999.0</v>
      </c>
      <c r="GC346" s="1">
        <v>9999.0</v>
      </c>
      <c r="GD346" s="1">
        <v>999.9</v>
      </c>
      <c r="GE346" s="1">
        <v>1.85944</v>
      </c>
      <c r="GF346" s="1">
        <v>1.8544</v>
      </c>
      <c r="GG346" s="1">
        <v>1.8576</v>
      </c>
      <c r="GH346" s="1">
        <v>1.85603</v>
      </c>
      <c r="GI346" s="1">
        <v>1.85486</v>
      </c>
      <c r="GJ346" s="1">
        <v>1.85455</v>
      </c>
      <c r="GK346" s="1">
        <v>1.85309</v>
      </c>
      <c r="GL346" s="1">
        <v>1.85636</v>
      </c>
      <c r="GM346" s="1">
        <v>0.0</v>
      </c>
      <c r="GN346" s="1">
        <v>0.0</v>
      </c>
      <c r="GO346" s="1">
        <v>0.0</v>
      </c>
      <c r="GP346" s="1">
        <v>0.0</v>
      </c>
      <c r="GQ346" s="1" t="s">
        <v>359</v>
      </c>
      <c r="GR346" s="1" t="s">
        <v>360</v>
      </c>
      <c r="GS346" s="1" t="s">
        <v>361</v>
      </c>
      <c r="GT346" s="1" t="s">
        <v>361</v>
      </c>
      <c r="GU346" s="1" t="s">
        <v>361</v>
      </c>
      <c r="GV346" s="1" t="s">
        <v>361</v>
      </c>
      <c r="GW346" s="1">
        <v>0.0</v>
      </c>
      <c r="GX346" s="1">
        <v>100.0</v>
      </c>
      <c r="GY346" s="1">
        <v>100.0</v>
      </c>
      <c r="GZ346" s="1">
        <v>2.88</v>
      </c>
      <c r="HA346" s="1">
        <v>0.0155</v>
      </c>
      <c r="HB346" s="1">
        <v>0.4508132229881339</v>
      </c>
      <c r="HC346" s="1">
        <v>0.002931838302181297</v>
      </c>
      <c r="HD346" s="1">
        <v>-1.375455985948503E-6</v>
      </c>
      <c r="HE346" s="1">
        <v>3.07004744371273E-10</v>
      </c>
      <c r="HF346" s="1">
        <v>-0.06116048014925604</v>
      </c>
      <c r="HG346" s="1">
        <v>0.0100384331276165</v>
      </c>
      <c r="HH346" s="1">
        <v>-3.153267371123071E-4</v>
      </c>
      <c r="HI346" s="1">
        <v>1.819468599177705E-6</v>
      </c>
      <c r="HJ346" s="1">
        <v>1.0</v>
      </c>
      <c r="HK346" s="1">
        <v>2112.0</v>
      </c>
      <c r="HL346" s="1">
        <v>3.0</v>
      </c>
      <c r="HM346" s="1">
        <v>29.0</v>
      </c>
      <c r="HN346" s="1">
        <v>9.8</v>
      </c>
      <c r="HO346" s="1">
        <v>9.8</v>
      </c>
      <c r="HP346" s="1">
        <v>3.28613</v>
      </c>
      <c r="HQ346" s="1">
        <v>2.26562</v>
      </c>
      <c r="HR346" s="1">
        <v>1.4978</v>
      </c>
      <c r="HS346" s="1">
        <v>2.30347</v>
      </c>
      <c r="HT346" s="1">
        <v>1.54785</v>
      </c>
      <c r="HU346" s="1">
        <v>2.24365</v>
      </c>
      <c r="HV346" s="1">
        <v>35.7777</v>
      </c>
      <c r="HW346" s="1">
        <v>15.5505</v>
      </c>
      <c r="HX346" s="1">
        <v>18.0</v>
      </c>
      <c r="HY346" s="1">
        <v>500.828</v>
      </c>
      <c r="HZ346" s="1">
        <v>519.59</v>
      </c>
      <c r="IA346" s="1">
        <v>28.602</v>
      </c>
      <c r="IB346" s="1">
        <v>30.0363</v>
      </c>
      <c r="IC346" s="1">
        <v>30.0002</v>
      </c>
      <c r="ID346" s="1">
        <v>29.7967</v>
      </c>
      <c r="IE346" s="1">
        <v>29.8857</v>
      </c>
      <c r="IF346" s="1">
        <v>65.7816</v>
      </c>
      <c r="IG346" s="1">
        <v>27.0785</v>
      </c>
      <c r="IH346" s="1">
        <v>79.4082</v>
      </c>
      <c r="II346" s="1">
        <v>28.6102</v>
      </c>
      <c r="IJ346" s="1">
        <v>1689.87</v>
      </c>
      <c r="IK346" s="1">
        <v>25.133</v>
      </c>
      <c r="IL346" s="1">
        <v>100.737</v>
      </c>
      <c r="IM346" s="1">
        <v>100.474</v>
      </c>
      <c r="IN346" s="1" t="s">
        <v>362</v>
      </c>
    </row>
    <row r="347" ht="15.75" customHeight="1">
      <c r="A347" s="1">
        <v>331.0</v>
      </c>
      <c r="B347" s="1">
        <v>1.6602245981E9</v>
      </c>
      <c r="C347" s="1">
        <v>611.0999999046326</v>
      </c>
      <c r="D347" s="1" t="s">
        <v>997</v>
      </c>
      <c r="E347" s="1" t="s">
        <v>998</v>
      </c>
      <c r="F347" s="1">
        <v>1.0</v>
      </c>
      <c r="G347" s="1" t="s">
        <v>349</v>
      </c>
      <c r="H347" s="1" t="s">
        <v>350</v>
      </c>
      <c r="I347" s="1" t="s">
        <v>351</v>
      </c>
      <c r="J347" s="1" t="s">
        <v>352</v>
      </c>
      <c r="K347" s="1" t="s">
        <v>353</v>
      </c>
      <c r="L347" s="1" t="s">
        <v>354</v>
      </c>
      <c r="M347" s="1" t="s">
        <v>355</v>
      </c>
      <c r="N347" s="1">
        <v>1.660224590599999E9</v>
      </c>
      <c r="O347" s="1">
        <f t="shared" si="1"/>
        <v>0.001669380195</v>
      </c>
      <c r="P347" s="1">
        <f t="shared" si="2"/>
        <v>1.669380195</v>
      </c>
      <c r="Q347" s="1">
        <f t="shared" si="3"/>
        <v>13.38662111</v>
      </c>
      <c r="R347" s="1">
        <f t="shared" si="4"/>
        <v>1566.439333</v>
      </c>
      <c r="S347" s="1">
        <f t="shared" si="5"/>
        <v>1263.597194</v>
      </c>
      <c r="T347" s="1">
        <f t="shared" si="6"/>
        <v>125.8069119</v>
      </c>
      <c r="U347" s="1">
        <f t="shared" si="7"/>
        <v>155.9586363</v>
      </c>
      <c r="V347" s="1">
        <f t="shared" si="8"/>
        <v>0.08434737582</v>
      </c>
      <c r="W347" s="1">
        <f t="shared" si="9"/>
        <v>2.920416449</v>
      </c>
      <c r="X347" s="1">
        <f t="shared" si="10"/>
        <v>0.08301701141</v>
      </c>
      <c r="Y347" s="1">
        <f t="shared" si="11"/>
        <v>0.05200341218</v>
      </c>
      <c r="Z347" s="1">
        <f t="shared" si="12"/>
        <v>321.5149924</v>
      </c>
      <c r="AA347" s="1">
        <f t="shared" si="13"/>
        <v>32.45360318</v>
      </c>
      <c r="AB347" s="1">
        <f t="shared" si="14"/>
        <v>31.45053333</v>
      </c>
      <c r="AC347" s="1">
        <f t="shared" si="15"/>
        <v>4.628572698</v>
      </c>
      <c r="AD347" s="1">
        <f t="shared" si="16"/>
        <v>59.88127975</v>
      </c>
      <c r="AE347" s="1">
        <f t="shared" si="17"/>
        <v>2.700167209</v>
      </c>
      <c r="AF347" s="1">
        <f t="shared" si="18"/>
        <v>4.509200906</v>
      </c>
      <c r="AG347" s="1">
        <f t="shared" si="19"/>
        <v>1.928405489</v>
      </c>
      <c r="AH347" s="1">
        <f t="shared" si="20"/>
        <v>-73.6196666</v>
      </c>
      <c r="AI347" s="1">
        <f t="shared" si="21"/>
        <v>-72.26748065</v>
      </c>
      <c r="AJ347" s="1">
        <f t="shared" si="22"/>
        <v>-5.569000993</v>
      </c>
      <c r="AK347" s="1">
        <f t="shared" si="23"/>
        <v>170.0588442</v>
      </c>
      <c r="AL347" s="1">
        <f t="shared" si="24"/>
        <v>44.90477742</v>
      </c>
      <c r="AM347" s="1">
        <f t="shared" si="25"/>
        <v>1.681889663</v>
      </c>
      <c r="AN347" s="1">
        <f t="shared" si="26"/>
        <v>13.38662111</v>
      </c>
      <c r="AO347" s="1">
        <v>1689.291569944683</v>
      </c>
      <c r="AP347" s="1">
        <v>1646.390848484848</v>
      </c>
      <c r="AQ347" s="1">
        <v>5.171696621766169</v>
      </c>
      <c r="AR347" s="1">
        <v>64.96869328460993</v>
      </c>
      <c r="AS347" s="1">
        <f t="shared" si="27"/>
        <v>1.669380195</v>
      </c>
      <c r="AT347" s="1">
        <v>25.15787289117706</v>
      </c>
      <c r="AU347" s="1">
        <v>27.10772909090908</v>
      </c>
      <c r="AV347" s="1">
        <v>-2.075690175181614E-4</v>
      </c>
      <c r="AW347" s="1">
        <v>84.42991726890527</v>
      </c>
      <c r="AX347" s="1">
        <v>0.0</v>
      </c>
      <c r="AY347" s="1">
        <v>0.0</v>
      </c>
      <c r="AZ347" s="1">
        <f t="shared" si="28"/>
        <v>1</v>
      </c>
      <c r="BA347" s="1">
        <f t="shared" si="29"/>
        <v>0</v>
      </c>
      <c r="BB347" s="1">
        <f t="shared" si="30"/>
        <v>51911.28845</v>
      </c>
      <c r="BC347" s="1">
        <f t="shared" si="31"/>
        <v>1999.989333</v>
      </c>
      <c r="BD347" s="1">
        <f t="shared" si="32"/>
        <v>1681.1914</v>
      </c>
      <c r="BE347" s="1">
        <f t="shared" si="33"/>
        <v>0.8406001832</v>
      </c>
      <c r="BF347" s="1">
        <f t="shared" si="34"/>
        <v>0.1607583536</v>
      </c>
      <c r="BG347" s="1">
        <v>6.0</v>
      </c>
      <c r="BH347" s="1">
        <v>0.5</v>
      </c>
      <c r="BI347" s="1" t="s">
        <v>356</v>
      </c>
      <c r="BJ347" s="1">
        <v>2.0</v>
      </c>
      <c r="BK347" s="1" t="b">
        <v>1</v>
      </c>
      <c r="BL347" s="1">
        <v>1.660224590599999E9</v>
      </c>
      <c r="BM347" s="1">
        <v>1566.439333333333</v>
      </c>
      <c r="BN347" s="1">
        <v>1623.472666666667</v>
      </c>
      <c r="BO347" s="1">
        <v>27.12032</v>
      </c>
      <c r="BP347" s="1">
        <v>25.15726666666666</v>
      </c>
      <c r="BQ347" s="1">
        <v>1563.594666666667</v>
      </c>
      <c r="BR347" s="1">
        <v>27.10483333333333</v>
      </c>
      <c r="BS347" s="1">
        <v>500.1218</v>
      </c>
      <c r="BT347" s="1">
        <v>99.46256666666665</v>
      </c>
      <c r="BU347" s="1">
        <v>0.09994618666666666</v>
      </c>
      <c r="BV347" s="1">
        <v>30.99153333333333</v>
      </c>
      <c r="BW347" s="1">
        <v>31.45053333333333</v>
      </c>
      <c r="BX347" s="1">
        <v>999.8999999999999</v>
      </c>
      <c r="BY347" s="1">
        <v>0.0</v>
      </c>
      <c r="BZ347" s="1">
        <v>0.0</v>
      </c>
      <c r="CA347" s="1">
        <v>10001.78066666667</v>
      </c>
      <c r="CB347" s="1">
        <v>0.0</v>
      </c>
      <c r="CC347" s="1">
        <v>7.557836</v>
      </c>
      <c r="CD347" s="1">
        <v>-57.03181333333334</v>
      </c>
      <c r="CE347" s="1">
        <v>1610.106666666667</v>
      </c>
      <c r="CF347" s="1">
        <v>1665.369333333333</v>
      </c>
      <c r="CG347" s="1">
        <v>1.963054666666667</v>
      </c>
      <c r="CH347" s="1">
        <v>1623.472666666667</v>
      </c>
      <c r="CI347" s="1">
        <v>25.15726666666666</v>
      </c>
      <c r="CJ347" s="1">
        <v>2.697458666666666</v>
      </c>
      <c r="CK347" s="1">
        <v>2.502206666666667</v>
      </c>
      <c r="CL347" s="1">
        <v>22.26963333333333</v>
      </c>
      <c r="CM347" s="1">
        <v>21.04086666666667</v>
      </c>
      <c r="CN347" s="1">
        <v>1999.989333333333</v>
      </c>
      <c r="CO347" s="1">
        <v>0.9799932000000002</v>
      </c>
      <c r="CP347" s="1">
        <v>0.020007</v>
      </c>
      <c r="CQ347" s="1">
        <v>0.0</v>
      </c>
      <c r="CR347" s="1">
        <v>2.7996</v>
      </c>
      <c r="CS347" s="1">
        <v>0.0</v>
      </c>
      <c r="CT347" s="1">
        <v>22479.98</v>
      </c>
      <c r="CU347" s="1">
        <v>17412.18666666666</v>
      </c>
      <c r="CV347" s="1">
        <v>40.4454</v>
      </c>
      <c r="CW347" s="1">
        <v>41.437</v>
      </c>
      <c r="CX347" s="1">
        <v>40.437</v>
      </c>
      <c r="CY347" s="1">
        <v>39.9454</v>
      </c>
      <c r="CZ347" s="1">
        <v>40.625</v>
      </c>
      <c r="DA347" s="1">
        <v>1959.977333333333</v>
      </c>
      <c r="DB347" s="1">
        <v>40.01199999999999</v>
      </c>
      <c r="DC347" s="1">
        <v>0.0</v>
      </c>
      <c r="DD347" s="1">
        <v>1.6602245969E9</v>
      </c>
      <c r="DE347" s="1">
        <v>0.0</v>
      </c>
      <c r="DF347" s="1">
        <v>1.660224008E9</v>
      </c>
      <c r="DG347" s="1" t="s">
        <v>357</v>
      </c>
      <c r="DH347" s="1">
        <v>1.660224008E9</v>
      </c>
      <c r="DI347" s="1">
        <v>1.660224007E9</v>
      </c>
      <c r="DJ347" s="1">
        <v>1.0</v>
      </c>
      <c r="DK347" s="1">
        <v>0.091</v>
      </c>
      <c r="DL347" s="1">
        <v>-0.018</v>
      </c>
      <c r="DM347" s="1">
        <v>1.42</v>
      </c>
      <c r="DN347" s="1">
        <v>0.02</v>
      </c>
      <c r="DO347" s="1">
        <v>400.0</v>
      </c>
      <c r="DP347" s="1">
        <v>26.0</v>
      </c>
      <c r="DQ347" s="1">
        <v>0.31</v>
      </c>
      <c r="DR347" s="1">
        <v>0.11</v>
      </c>
      <c r="DS347" s="1">
        <v>13.14305393300305</v>
      </c>
      <c r="DT347" s="1">
        <v>0.8808292026643717</v>
      </c>
      <c r="DU347" s="1">
        <v>0.141461166704343</v>
      </c>
      <c r="DV347" s="1">
        <v>0.0</v>
      </c>
      <c r="DW347" s="1">
        <v>44.89647152775505</v>
      </c>
      <c r="DX347" s="1">
        <v>0.5567530357804978</v>
      </c>
      <c r="DY347" s="1">
        <v>0.1148154945539498</v>
      </c>
      <c r="DZ347" s="1">
        <v>0.0</v>
      </c>
      <c r="EA347" s="1">
        <v>-57.02967333333333</v>
      </c>
      <c r="EB347" s="1">
        <v>-0.6134175750832132</v>
      </c>
      <c r="EC347" s="1">
        <v>0.1302610889286936</v>
      </c>
      <c r="ED347" s="1">
        <v>1.0</v>
      </c>
      <c r="EE347" s="1">
        <v>1262.750389906702</v>
      </c>
      <c r="EF347" s="1">
        <v>265.9463358432997</v>
      </c>
      <c r="EG347" s="1">
        <v>19.95179569993562</v>
      </c>
      <c r="EH347" s="1">
        <v>0.0</v>
      </c>
      <c r="EI347" s="1">
        <v>1.96322775</v>
      </c>
      <c r="EJ347" s="1">
        <v>-0.03386915572232403</v>
      </c>
      <c r="EK347" s="1">
        <v>0.006996432836631821</v>
      </c>
      <c r="EL347" s="1">
        <v>1.0</v>
      </c>
      <c r="EM347" s="1">
        <v>1.928546749857065</v>
      </c>
      <c r="EN347" s="1">
        <v>-0.002725951694129846</v>
      </c>
      <c r="EO347" s="1">
        <v>9.812752515424795E-4</v>
      </c>
      <c r="EP347" s="1">
        <v>1.0</v>
      </c>
      <c r="EQ347" s="1">
        <v>3.0</v>
      </c>
      <c r="ER347" s="1">
        <v>6.0</v>
      </c>
      <c r="ES347" s="1" t="s">
        <v>378</v>
      </c>
      <c r="ET347" s="1">
        <v>2.94443</v>
      </c>
      <c r="EU347" s="1">
        <v>2.80138</v>
      </c>
      <c r="EV347" s="1">
        <v>0.223488</v>
      </c>
      <c r="EW347" s="1">
        <v>0.22816</v>
      </c>
      <c r="EX347" s="1">
        <v>0.117985</v>
      </c>
      <c r="EY347" s="1">
        <v>0.112032</v>
      </c>
      <c r="EZ347" s="1">
        <v>15963.9</v>
      </c>
      <c r="FA347" s="1">
        <v>16641.4</v>
      </c>
      <c r="FB347" s="1">
        <v>23898.5</v>
      </c>
      <c r="FC347" s="1">
        <v>25081.4</v>
      </c>
      <c r="FD347" s="1">
        <v>33735.8</v>
      </c>
      <c r="FE347" s="1">
        <v>35559.3</v>
      </c>
      <c r="FF347" s="1">
        <v>43558.4</v>
      </c>
      <c r="FG347" s="1">
        <v>46358.0</v>
      </c>
      <c r="FH347" s="1">
        <v>1.98805</v>
      </c>
      <c r="FI347" s="1">
        <v>1.91495</v>
      </c>
      <c r="FJ347" s="1">
        <v>0.131238</v>
      </c>
      <c r="FK347" s="1">
        <v>0.0</v>
      </c>
      <c r="FL347" s="1">
        <v>29.3086</v>
      </c>
      <c r="FM347" s="1">
        <v>999.9</v>
      </c>
      <c r="FN347" s="1">
        <v>69.5</v>
      </c>
      <c r="FO347" s="1">
        <v>31.9</v>
      </c>
      <c r="FP347" s="1">
        <v>33.174</v>
      </c>
      <c r="FQ347" s="1">
        <v>64.384</v>
      </c>
      <c r="FR347" s="1">
        <v>25.8814</v>
      </c>
      <c r="FS347" s="1">
        <v>1.0</v>
      </c>
      <c r="FT347" s="1">
        <v>0.227734</v>
      </c>
      <c r="FU347" s="1">
        <v>0.280259</v>
      </c>
      <c r="FV347" s="1">
        <v>20.3246</v>
      </c>
      <c r="FW347" s="1">
        <v>5.21235</v>
      </c>
      <c r="FX347" s="1">
        <v>11.9069</v>
      </c>
      <c r="FY347" s="1">
        <v>5.00275</v>
      </c>
      <c r="FZ347" s="1">
        <v>3.28958</v>
      </c>
      <c r="GA347" s="1">
        <v>9999.0</v>
      </c>
      <c r="GB347" s="1">
        <v>9999.0</v>
      </c>
      <c r="GC347" s="1">
        <v>9999.0</v>
      </c>
      <c r="GD347" s="1">
        <v>999.9</v>
      </c>
      <c r="GE347" s="1">
        <v>1.85944</v>
      </c>
      <c r="GF347" s="1">
        <v>1.8544</v>
      </c>
      <c r="GG347" s="1">
        <v>1.8576</v>
      </c>
      <c r="GH347" s="1">
        <v>1.85603</v>
      </c>
      <c r="GI347" s="1">
        <v>1.85486</v>
      </c>
      <c r="GJ347" s="1">
        <v>1.85455</v>
      </c>
      <c r="GK347" s="1">
        <v>1.85307</v>
      </c>
      <c r="GL347" s="1">
        <v>1.85635</v>
      </c>
      <c r="GM347" s="1">
        <v>0.0</v>
      </c>
      <c r="GN347" s="1">
        <v>0.0</v>
      </c>
      <c r="GO347" s="1">
        <v>0.0</v>
      </c>
      <c r="GP347" s="1">
        <v>0.0</v>
      </c>
      <c r="GQ347" s="1" t="s">
        <v>359</v>
      </c>
      <c r="GR347" s="1" t="s">
        <v>360</v>
      </c>
      <c r="GS347" s="1" t="s">
        <v>361</v>
      </c>
      <c r="GT347" s="1" t="s">
        <v>361</v>
      </c>
      <c r="GU347" s="1" t="s">
        <v>361</v>
      </c>
      <c r="GV347" s="1" t="s">
        <v>361</v>
      </c>
      <c r="GW347" s="1">
        <v>0.0</v>
      </c>
      <c r="GX347" s="1">
        <v>100.0</v>
      </c>
      <c r="GY347" s="1">
        <v>100.0</v>
      </c>
      <c r="GZ347" s="1">
        <v>2.88</v>
      </c>
      <c r="HA347" s="1">
        <v>0.0155</v>
      </c>
      <c r="HB347" s="1">
        <v>0.4508132229881339</v>
      </c>
      <c r="HC347" s="1">
        <v>0.002931838302181297</v>
      </c>
      <c r="HD347" s="1">
        <v>-1.375455985948503E-6</v>
      </c>
      <c r="HE347" s="1">
        <v>3.07004744371273E-10</v>
      </c>
      <c r="HF347" s="1">
        <v>-0.06116048014925604</v>
      </c>
      <c r="HG347" s="1">
        <v>0.0100384331276165</v>
      </c>
      <c r="HH347" s="1">
        <v>-3.153267371123071E-4</v>
      </c>
      <c r="HI347" s="1">
        <v>1.819468599177705E-6</v>
      </c>
      <c r="HJ347" s="1">
        <v>1.0</v>
      </c>
      <c r="HK347" s="1">
        <v>2112.0</v>
      </c>
      <c r="HL347" s="1">
        <v>3.0</v>
      </c>
      <c r="HM347" s="1">
        <v>29.0</v>
      </c>
      <c r="HN347" s="1">
        <v>9.8</v>
      </c>
      <c r="HO347" s="1">
        <v>9.9</v>
      </c>
      <c r="HP347" s="1">
        <v>3.29712</v>
      </c>
      <c r="HQ347" s="1">
        <v>2.24243</v>
      </c>
      <c r="HR347" s="1">
        <v>1.4978</v>
      </c>
      <c r="HS347" s="1">
        <v>2.30347</v>
      </c>
      <c r="HT347" s="1">
        <v>1.54785</v>
      </c>
      <c r="HU347" s="1">
        <v>2.4292</v>
      </c>
      <c r="HV347" s="1">
        <v>35.7777</v>
      </c>
      <c r="HW347" s="1">
        <v>15.5505</v>
      </c>
      <c r="HX347" s="1">
        <v>18.0</v>
      </c>
      <c r="HY347" s="1">
        <v>500.761</v>
      </c>
      <c r="HZ347" s="1">
        <v>519.532</v>
      </c>
      <c r="IA347" s="1">
        <v>28.6066</v>
      </c>
      <c r="IB347" s="1">
        <v>30.0369</v>
      </c>
      <c r="IC347" s="1">
        <v>30.0003</v>
      </c>
      <c r="ID347" s="1">
        <v>29.7977</v>
      </c>
      <c r="IE347" s="1">
        <v>29.8868</v>
      </c>
      <c r="IF347" s="1">
        <v>66.0001</v>
      </c>
      <c r="IG347" s="1">
        <v>27.0785</v>
      </c>
      <c r="IH347" s="1">
        <v>79.4082</v>
      </c>
      <c r="II347" s="1">
        <v>28.6102</v>
      </c>
      <c r="IJ347" s="1">
        <v>1689.87</v>
      </c>
      <c r="IK347" s="1">
        <v>25.1316</v>
      </c>
      <c r="IL347" s="1">
        <v>100.737</v>
      </c>
      <c r="IM347" s="1">
        <v>100.475</v>
      </c>
      <c r="IN347" s="1" t="s">
        <v>362</v>
      </c>
    </row>
    <row r="348" ht="15.75" customHeight="1">
      <c r="A348" s="1">
        <v>332.0</v>
      </c>
      <c r="B348" s="1">
        <v>1.6602245991E9</v>
      </c>
      <c r="C348" s="1">
        <v>612.0999999046326</v>
      </c>
      <c r="D348" s="1" t="s">
        <v>999</v>
      </c>
      <c r="E348" s="1" t="s">
        <v>1000</v>
      </c>
      <c r="F348" s="1">
        <v>1.0</v>
      </c>
      <c r="G348" s="1" t="s">
        <v>349</v>
      </c>
      <c r="H348" s="1" t="s">
        <v>350</v>
      </c>
      <c r="I348" s="1" t="s">
        <v>351</v>
      </c>
      <c r="J348" s="1" t="s">
        <v>352</v>
      </c>
      <c r="K348" s="1" t="s">
        <v>353</v>
      </c>
      <c r="L348" s="1" t="s">
        <v>354</v>
      </c>
      <c r="M348" s="1" t="s">
        <v>355</v>
      </c>
      <c r="N348" s="1">
        <v>1.6602245911E9</v>
      </c>
      <c r="O348" s="1">
        <f t="shared" si="1"/>
        <v>0.00166789186</v>
      </c>
      <c r="P348" s="1">
        <f t="shared" si="2"/>
        <v>1.66789186</v>
      </c>
      <c r="Q348" s="1">
        <f t="shared" si="3"/>
        <v>13.46246785</v>
      </c>
      <c r="R348" s="1">
        <f t="shared" si="4"/>
        <v>1568.955</v>
      </c>
      <c r="S348" s="1">
        <f t="shared" si="5"/>
        <v>1264.377387</v>
      </c>
      <c r="T348" s="1">
        <f t="shared" si="6"/>
        <v>125.8846849</v>
      </c>
      <c r="U348" s="1">
        <f t="shared" si="7"/>
        <v>156.2092202</v>
      </c>
      <c r="V348" s="1">
        <f t="shared" si="8"/>
        <v>0.08427308863</v>
      </c>
      <c r="W348" s="1">
        <f t="shared" si="9"/>
        <v>2.920418892</v>
      </c>
      <c r="X348" s="1">
        <f t="shared" si="10"/>
        <v>0.08294504778</v>
      </c>
      <c r="Y348" s="1">
        <f t="shared" si="11"/>
        <v>0.05195823071</v>
      </c>
      <c r="Z348" s="1">
        <f t="shared" si="12"/>
        <v>321.5144931</v>
      </c>
      <c r="AA348" s="1">
        <f t="shared" si="13"/>
        <v>32.45315373</v>
      </c>
      <c r="AB348" s="1">
        <f t="shared" si="14"/>
        <v>31.4500375</v>
      </c>
      <c r="AC348" s="1">
        <f t="shared" si="15"/>
        <v>4.628442276</v>
      </c>
      <c r="AD348" s="1">
        <f t="shared" si="16"/>
        <v>59.88220799</v>
      </c>
      <c r="AE348" s="1">
        <f t="shared" si="17"/>
        <v>2.70008076</v>
      </c>
      <c r="AF348" s="1">
        <f t="shared" si="18"/>
        <v>4.508986644</v>
      </c>
      <c r="AG348" s="1">
        <f t="shared" si="19"/>
        <v>1.928361516</v>
      </c>
      <c r="AH348" s="1">
        <f t="shared" si="20"/>
        <v>-73.55403103</v>
      </c>
      <c r="AI348" s="1">
        <f t="shared" si="21"/>
        <v>-72.320679</v>
      </c>
      <c r="AJ348" s="1">
        <f t="shared" si="22"/>
        <v>-5.573059327</v>
      </c>
      <c r="AK348" s="1">
        <f t="shared" si="23"/>
        <v>170.0667237</v>
      </c>
      <c r="AL348" s="1">
        <f t="shared" si="24"/>
        <v>44.90436884</v>
      </c>
      <c r="AM348" s="1">
        <f t="shared" si="25"/>
        <v>1.681271292</v>
      </c>
      <c r="AN348" s="1">
        <f t="shared" si="26"/>
        <v>13.46246785</v>
      </c>
      <c r="AO348" s="1">
        <v>1694.29754110012</v>
      </c>
      <c r="AP348" s="1">
        <v>1651.474121212121</v>
      </c>
      <c r="AQ348" s="1">
        <v>5.13826667554229</v>
      </c>
      <c r="AR348" s="1">
        <v>64.96869328460993</v>
      </c>
      <c r="AS348" s="1">
        <f t="shared" si="27"/>
        <v>1.66789186</v>
      </c>
      <c r="AT348" s="1">
        <v>25.15835674024684</v>
      </c>
      <c r="AU348" s="1">
        <v>27.10601090909092</v>
      </c>
      <c r="AV348" s="1">
        <v>-1.364292557359999E-4</v>
      </c>
      <c r="AW348" s="1">
        <v>84.42991726890527</v>
      </c>
      <c r="AX348" s="1">
        <v>0.0</v>
      </c>
      <c r="AY348" s="1">
        <v>0.0</v>
      </c>
      <c r="AZ348" s="1">
        <f t="shared" si="28"/>
        <v>1</v>
      </c>
      <c r="BA348" s="1">
        <f t="shared" si="29"/>
        <v>0</v>
      </c>
      <c r="BB348" s="1">
        <f t="shared" si="30"/>
        <v>51911.50159</v>
      </c>
      <c r="BC348" s="1">
        <f t="shared" si="31"/>
        <v>1999.98625</v>
      </c>
      <c r="BD348" s="1">
        <f t="shared" si="32"/>
        <v>1681.188806</v>
      </c>
      <c r="BE348" s="1">
        <f t="shared" si="33"/>
        <v>0.8406001823</v>
      </c>
      <c r="BF348" s="1">
        <f t="shared" si="34"/>
        <v>0.1607583517</v>
      </c>
      <c r="BG348" s="1">
        <v>6.0</v>
      </c>
      <c r="BH348" s="1">
        <v>0.5</v>
      </c>
      <c r="BI348" s="1" t="s">
        <v>356</v>
      </c>
      <c r="BJ348" s="1">
        <v>2.0</v>
      </c>
      <c r="BK348" s="1" t="b">
        <v>1</v>
      </c>
      <c r="BL348" s="1">
        <v>1.6602245911E9</v>
      </c>
      <c r="BM348" s="1">
        <v>1568.955</v>
      </c>
      <c r="BN348" s="1">
        <v>1625.991875</v>
      </c>
      <c r="BO348" s="1">
        <v>27.11943125</v>
      </c>
      <c r="BP348" s="1">
        <v>25.15709375</v>
      </c>
      <c r="BQ348" s="1">
        <v>1566.108125</v>
      </c>
      <c r="BR348" s="1">
        <v>27.1039375</v>
      </c>
      <c r="BS348" s="1">
        <v>500.12075</v>
      </c>
      <c r="BT348" s="1">
        <v>99.46263124999999</v>
      </c>
      <c r="BU348" s="1">
        <v>0.0999567375</v>
      </c>
      <c r="BV348" s="1">
        <v>30.9907</v>
      </c>
      <c r="BW348" s="1">
        <v>31.4500375</v>
      </c>
      <c r="BX348" s="1">
        <v>999.9</v>
      </c>
      <c r="BY348" s="1">
        <v>0.0</v>
      </c>
      <c r="BZ348" s="1">
        <v>0.0</v>
      </c>
      <c r="CA348" s="1">
        <v>10001.788125</v>
      </c>
      <c r="CB348" s="1">
        <v>0.0</v>
      </c>
      <c r="CC348" s="1">
        <v>7.56037875</v>
      </c>
      <c r="CD348" s="1">
        <v>-57.0353</v>
      </c>
      <c r="CE348" s="1">
        <v>1612.690625</v>
      </c>
      <c r="CF348" s="1">
        <v>1667.953125</v>
      </c>
      <c r="CG348" s="1">
        <v>1.96233625</v>
      </c>
      <c r="CH348" s="1">
        <v>1625.991875</v>
      </c>
      <c r="CI348" s="1">
        <v>25.15709375</v>
      </c>
      <c r="CJ348" s="1">
        <v>2.69737125</v>
      </c>
      <c r="CK348" s="1">
        <v>2.502190625</v>
      </c>
      <c r="CL348" s="1">
        <v>22.2691</v>
      </c>
      <c r="CM348" s="1">
        <v>21.0407625</v>
      </c>
      <c r="CN348" s="1">
        <v>1999.98625</v>
      </c>
      <c r="CO348" s="1">
        <v>0.9799931875000001</v>
      </c>
      <c r="CP348" s="1">
        <v>0.0200070125</v>
      </c>
      <c r="CQ348" s="1">
        <v>0.0</v>
      </c>
      <c r="CR348" s="1">
        <v>2.7450625</v>
      </c>
      <c r="CS348" s="1">
        <v>0.0</v>
      </c>
      <c r="CT348" s="1">
        <v>22479.76875</v>
      </c>
      <c r="CU348" s="1">
        <v>17412.1625</v>
      </c>
      <c r="CV348" s="1">
        <v>40.444875</v>
      </c>
      <c r="CW348" s="1">
        <v>41.437</v>
      </c>
      <c r="CX348" s="1">
        <v>40.437</v>
      </c>
      <c r="CY348" s="1">
        <v>39.944875</v>
      </c>
      <c r="CZ348" s="1">
        <v>40.625</v>
      </c>
      <c r="DA348" s="1">
        <v>1959.974375</v>
      </c>
      <c r="DB348" s="1">
        <v>40.011875</v>
      </c>
      <c r="DC348" s="1">
        <v>0.0</v>
      </c>
      <c r="DD348" s="1">
        <v>1.6602245981E9</v>
      </c>
      <c r="DE348" s="1">
        <v>0.0</v>
      </c>
      <c r="DF348" s="1">
        <v>1.660224008E9</v>
      </c>
      <c r="DG348" s="1" t="s">
        <v>357</v>
      </c>
      <c r="DH348" s="1">
        <v>1.660224008E9</v>
      </c>
      <c r="DI348" s="1">
        <v>1.660224007E9</v>
      </c>
      <c r="DJ348" s="1">
        <v>1.0</v>
      </c>
      <c r="DK348" s="1">
        <v>0.091</v>
      </c>
      <c r="DL348" s="1">
        <v>-0.018</v>
      </c>
      <c r="DM348" s="1">
        <v>1.42</v>
      </c>
      <c r="DN348" s="1">
        <v>0.02</v>
      </c>
      <c r="DO348" s="1">
        <v>400.0</v>
      </c>
      <c r="DP348" s="1">
        <v>26.0</v>
      </c>
      <c r="DQ348" s="1">
        <v>0.31</v>
      </c>
      <c r="DR348" s="1">
        <v>0.11</v>
      </c>
      <c r="DS348" s="1">
        <v>13.18359009663497</v>
      </c>
      <c r="DT348" s="1">
        <v>0.9740749230062097</v>
      </c>
      <c r="DU348" s="1">
        <v>0.1471675815776697</v>
      </c>
      <c r="DV348" s="1">
        <v>0.0</v>
      </c>
      <c r="DW348" s="1">
        <v>44.9042698367137</v>
      </c>
      <c r="DX348" s="1">
        <v>-0.2376735344522421</v>
      </c>
      <c r="DY348" s="1">
        <v>0.1056216019672408</v>
      </c>
      <c r="DZ348" s="1">
        <v>1.0</v>
      </c>
      <c r="EA348" s="1">
        <v>-57.03590000000001</v>
      </c>
      <c r="EB348" s="1">
        <v>-0.1883999999999871</v>
      </c>
      <c r="EC348" s="1">
        <v>0.1233798462132814</v>
      </c>
      <c r="ED348" s="1">
        <v>1.0</v>
      </c>
      <c r="EE348" s="1">
        <v>1270.093227781319</v>
      </c>
      <c r="EF348" s="1">
        <v>264.5232597938684</v>
      </c>
      <c r="EG348" s="1">
        <v>19.22610747924305</v>
      </c>
      <c r="EH348" s="1">
        <v>0.0</v>
      </c>
      <c r="EI348" s="1">
        <v>1.96249756097561</v>
      </c>
      <c r="EJ348" s="1">
        <v>-0.04868111498257498</v>
      </c>
      <c r="EK348" s="1">
        <v>0.00757736963837227</v>
      </c>
      <c r="EL348" s="1">
        <v>1.0</v>
      </c>
      <c r="EM348" s="1">
        <v>1.928373986737385</v>
      </c>
      <c r="EN348" s="1">
        <v>-0.003695605699452744</v>
      </c>
      <c r="EO348" s="1">
        <v>0.001003277314922569</v>
      </c>
      <c r="EP348" s="1">
        <v>1.0</v>
      </c>
      <c r="EQ348" s="1">
        <v>4.0</v>
      </c>
      <c r="ER348" s="1">
        <v>6.0</v>
      </c>
      <c r="ES348" s="1" t="s">
        <v>375</v>
      </c>
      <c r="ET348" s="1">
        <v>2.94448</v>
      </c>
      <c r="EU348" s="1">
        <v>2.80133</v>
      </c>
      <c r="EV348" s="1">
        <v>0.223896</v>
      </c>
      <c r="EW348" s="1">
        <v>0.228564</v>
      </c>
      <c r="EX348" s="1">
        <v>0.117982</v>
      </c>
      <c r="EY348" s="1">
        <v>0.112022</v>
      </c>
      <c r="EZ348" s="1">
        <v>15955.4</v>
      </c>
      <c r="FA348" s="1">
        <v>16632.7</v>
      </c>
      <c r="FB348" s="1">
        <v>23898.4</v>
      </c>
      <c r="FC348" s="1">
        <v>25081.4</v>
      </c>
      <c r="FD348" s="1">
        <v>33735.8</v>
      </c>
      <c r="FE348" s="1">
        <v>35559.9</v>
      </c>
      <c r="FF348" s="1">
        <v>43558.2</v>
      </c>
      <c r="FG348" s="1">
        <v>46358.2</v>
      </c>
      <c r="FH348" s="1">
        <v>1.98797</v>
      </c>
      <c r="FI348" s="1">
        <v>1.91492</v>
      </c>
      <c r="FJ348" s="1">
        <v>0.131134</v>
      </c>
      <c r="FK348" s="1">
        <v>0.0</v>
      </c>
      <c r="FL348" s="1">
        <v>29.3067</v>
      </c>
      <c r="FM348" s="1">
        <v>999.9</v>
      </c>
      <c r="FN348" s="1">
        <v>69.5</v>
      </c>
      <c r="FO348" s="1">
        <v>31.9</v>
      </c>
      <c r="FP348" s="1">
        <v>33.1765</v>
      </c>
      <c r="FQ348" s="1">
        <v>64.374</v>
      </c>
      <c r="FR348" s="1">
        <v>25.6571</v>
      </c>
      <c r="FS348" s="1">
        <v>1.0</v>
      </c>
      <c r="FT348" s="1">
        <v>0.22784</v>
      </c>
      <c r="FU348" s="1">
        <v>0.295822</v>
      </c>
      <c r="FV348" s="1">
        <v>20.3246</v>
      </c>
      <c r="FW348" s="1">
        <v>5.21205</v>
      </c>
      <c r="FX348" s="1">
        <v>11.9069</v>
      </c>
      <c r="FY348" s="1">
        <v>5.00255</v>
      </c>
      <c r="FZ348" s="1">
        <v>3.28958</v>
      </c>
      <c r="GA348" s="1">
        <v>9999.0</v>
      </c>
      <c r="GB348" s="1">
        <v>9999.0</v>
      </c>
      <c r="GC348" s="1">
        <v>9999.0</v>
      </c>
      <c r="GD348" s="1">
        <v>999.9</v>
      </c>
      <c r="GE348" s="1">
        <v>1.85944</v>
      </c>
      <c r="GF348" s="1">
        <v>1.8544</v>
      </c>
      <c r="GG348" s="1">
        <v>1.8576</v>
      </c>
      <c r="GH348" s="1">
        <v>1.85602</v>
      </c>
      <c r="GI348" s="1">
        <v>1.85486</v>
      </c>
      <c r="GJ348" s="1">
        <v>1.85455</v>
      </c>
      <c r="GK348" s="1">
        <v>1.85306</v>
      </c>
      <c r="GL348" s="1">
        <v>1.85635</v>
      </c>
      <c r="GM348" s="1">
        <v>0.0</v>
      </c>
      <c r="GN348" s="1">
        <v>0.0</v>
      </c>
      <c r="GO348" s="1">
        <v>0.0</v>
      </c>
      <c r="GP348" s="1">
        <v>0.0</v>
      </c>
      <c r="GQ348" s="1" t="s">
        <v>359</v>
      </c>
      <c r="GR348" s="1" t="s">
        <v>360</v>
      </c>
      <c r="GS348" s="1" t="s">
        <v>361</v>
      </c>
      <c r="GT348" s="1" t="s">
        <v>361</v>
      </c>
      <c r="GU348" s="1" t="s">
        <v>361</v>
      </c>
      <c r="GV348" s="1" t="s">
        <v>361</v>
      </c>
      <c r="GW348" s="1">
        <v>0.0</v>
      </c>
      <c r="GX348" s="1">
        <v>100.0</v>
      </c>
      <c r="GY348" s="1">
        <v>100.0</v>
      </c>
      <c r="GZ348" s="1">
        <v>2.89</v>
      </c>
      <c r="HA348" s="1">
        <v>0.0156</v>
      </c>
      <c r="HB348" s="1">
        <v>0.4508132229881339</v>
      </c>
      <c r="HC348" s="1">
        <v>0.002931838302181297</v>
      </c>
      <c r="HD348" s="1">
        <v>-1.375455985948503E-6</v>
      </c>
      <c r="HE348" s="1">
        <v>3.07004744371273E-10</v>
      </c>
      <c r="HF348" s="1">
        <v>-0.06116048014925604</v>
      </c>
      <c r="HG348" s="1">
        <v>0.0100384331276165</v>
      </c>
      <c r="HH348" s="1">
        <v>-3.153267371123071E-4</v>
      </c>
      <c r="HI348" s="1">
        <v>1.819468599177705E-6</v>
      </c>
      <c r="HJ348" s="1">
        <v>1.0</v>
      </c>
      <c r="HK348" s="1">
        <v>2112.0</v>
      </c>
      <c r="HL348" s="1">
        <v>3.0</v>
      </c>
      <c r="HM348" s="1">
        <v>29.0</v>
      </c>
      <c r="HN348" s="1">
        <v>9.9</v>
      </c>
      <c r="HO348" s="1">
        <v>9.9</v>
      </c>
      <c r="HP348" s="1">
        <v>3.302</v>
      </c>
      <c r="HQ348" s="1">
        <v>2.25586</v>
      </c>
      <c r="HR348" s="1">
        <v>1.4978</v>
      </c>
      <c r="HS348" s="1">
        <v>2.30347</v>
      </c>
      <c r="HT348" s="1">
        <v>1.54785</v>
      </c>
      <c r="HU348" s="1">
        <v>2.40112</v>
      </c>
      <c r="HV348" s="1">
        <v>35.7777</v>
      </c>
      <c r="HW348" s="1">
        <v>15.5592</v>
      </c>
      <c r="HX348" s="1">
        <v>18.0</v>
      </c>
      <c r="HY348" s="1">
        <v>500.721</v>
      </c>
      <c r="HZ348" s="1">
        <v>519.52</v>
      </c>
      <c r="IA348" s="1">
        <v>28.6104</v>
      </c>
      <c r="IB348" s="1">
        <v>30.0376</v>
      </c>
      <c r="IC348" s="1">
        <v>30.0004</v>
      </c>
      <c r="ID348" s="1">
        <v>29.7983</v>
      </c>
      <c r="IE348" s="1">
        <v>29.8874</v>
      </c>
      <c r="IF348" s="1">
        <v>66.0972</v>
      </c>
      <c r="IG348" s="1">
        <v>27.0785</v>
      </c>
      <c r="IH348" s="1">
        <v>79.4082</v>
      </c>
      <c r="II348" s="1">
        <v>28.6238</v>
      </c>
      <c r="IJ348" s="1">
        <v>1699.89</v>
      </c>
      <c r="IK348" s="1">
        <v>25.1348</v>
      </c>
      <c r="IL348" s="1">
        <v>100.736</v>
      </c>
      <c r="IM348" s="1">
        <v>100.475</v>
      </c>
      <c r="IN348" s="1" t="s">
        <v>362</v>
      </c>
    </row>
    <row r="349" ht="15.75" customHeight="1">
      <c r="A349" s="1">
        <v>333.0</v>
      </c>
      <c r="B349" s="1">
        <v>1.6602246001E9</v>
      </c>
      <c r="C349" s="1">
        <v>613.0999999046326</v>
      </c>
      <c r="D349" s="1" t="s">
        <v>1001</v>
      </c>
      <c r="E349" s="1" t="s">
        <v>1002</v>
      </c>
      <c r="F349" s="1">
        <v>1.0</v>
      </c>
      <c r="G349" s="1" t="s">
        <v>349</v>
      </c>
      <c r="H349" s="1" t="s">
        <v>350</v>
      </c>
      <c r="I349" s="1" t="s">
        <v>351</v>
      </c>
      <c r="J349" s="1" t="s">
        <v>352</v>
      </c>
      <c r="K349" s="1" t="s">
        <v>353</v>
      </c>
      <c r="L349" s="1" t="s">
        <v>354</v>
      </c>
      <c r="M349" s="1" t="s">
        <v>355</v>
      </c>
      <c r="N349" s="1">
        <v>1.660224592599999E9</v>
      </c>
      <c r="O349" s="1">
        <f t="shared" si="1"/>
        <v>0.001666738801</v>
      </c>
      <c r="P349" s="1">
        <f t="shared" si="2"/>
        <v>1.666738801</v>
      </c>
      <c r="Q349" s="1">
        <f t="shared" si="3"/>
        <v>13.39134131</v>
      </c>
      <c r="R349" s="1">
        <f t="shared" si="4"/>
        <v>1576.522</v>
      </c>
      <c r="S349" s="1">
        <f t="shared" si="5"/>
        <v>1272.904536</v>
      </c>
      <c r="T349" s="1">
        <f t="shared" si="6"/>
        <v>126.7340701</v>
      </c>
      <c r="U349" s="1">
        <f t="shared" si="7"/>
        <v>156.963106</v>
      </c>
      <c r="V349" s="1">
        <f t="shared" si="8"/>
        <v>0.08422181038</v>
      </c>
      <c r="W349" s="1">
        <f t="shared" si="9"/>
        <v>2.920546521</v>
      </c>
      <c r="X349" s="1">
        <f t="shared" si="10"/>
        <v>0.08289542846</v>
      </c>
      <c r="Y349" s="1">
        <f t="shared" si="11"/>
        <v>0.05192707288</v>
      </c>
      <c r="Z349" s="1">
        <f t="shared" si="12"/>
        <v>321.5127194</v>
      </c>
      <c r="AA349" s="1">
        <f t="shared" si="13"/>
        <v>32.45101294</v>
      </c>
      <c r="AB349" s="1">
        <f t="shared" si="14"/>
        <v>31.4485</v>
      </c>
      <c r="AC349" s="1">
        <f t="shared" si="15"/>
        <v>4.628037881</v>
      </c>
      <c r="AD349" s="1">
        <f t="shared" si="16"/>
        <v>59.88504416</v>
      </c>
      <c r="AE349" s="1">
        <f t="shared" si="17"/>
        <v>2.699843242</v>
      </c>
      <c r="AF349" s="1">
        <f t="shared" si="18"/>
        <v>4.508376474</v>
      </c>
      <c r="AG349" s="1">
        <f t="shared" si="19"/>
        <v>1.928194639</v>
      </c>
      <c r="AH349" s="1">
        <f t="shared" si="20"/>
        <v>-73.50318115</v>
      </c>
      <c r="AI349" s="1">
        <f t="shared" si="21"/>
        <v>-72.45544363</v>
      </c>
      <c r="AJ349" s="1">
        <f t="shared" si="22"/>
        <v>-5.583092695</v>
      </c>
      <c r="AK349" s="1">
        <f t="shared" si="23"/>
        <v>169.9710019</v>
      </c>
      <c r="AL349" s="1">
        <f t="shared" si="24"/>
        <v>44.89226632</v>
      </c>
      <c r="AM349" s="1">
        <f t="shared" si="25"/>
        <v>1.679661409</v>
      </c>
      <c r="AN349" s="1">
        <f t="shared" si="26"/>
        <v>13.39134131</v>
      </c>
      <c r="AO349" s="1">
        <v>1699.373842678096</v>
      </c>
      <c r="AP349" s="1">
        <v>1656.630909090909</v>
      </c>
      <c r="AQ349" s="1">
        <v>5.139578748270362</v>
      </c>
      <c r="AR349" s="1">
        <v>64.96869328460993</v>
      </c>
      <c r="AS349" s="1">
        <f t="shared" si="27"/>
        <v>1.666738801</v>
      </c>
      <c r="AT349" s="1">
        <v>25.15830942501118</v>
      </c>
      <c r="AU349" s="1">
        <v>27.10465454545455</v>
      </c>
      <c r="AV349" s="1">
        <v>-1.410811518252693E-4</v>
      </c>
      <c r="AW349" s="1">
        <v>84.42991726890527</v>
      </c>
      <c r="AX349" s="1">
        <v>0.0</v>
      </c>
      <c r="AY349" s="1">
        <v>0.0</v>
      </c>
      <c r="AZ349" s="1">
        <f t="shared" si="28"/>
        <v>1</v>
      </c>
      <c r="BA349" s="1">
        <f t="shared" si="29"/>
        <v>0</v>
      </c>
      <c r="BB349" s="1">
        <f t="shared" si="30"/>
        <v>51915.54163</v>
      </c>
      <c r="BC349" s="1">
        <f t="shared" si="31"/>
        <v>1999.975333</v>
      </c>
      <c r="BD349" s="1">
        <f t="shared" si="32"/>
        <v>1681.17962</v>
      </c>
      <c r="BE349" s="1">
        <f t="shared" si="33"/>
        <v>0.8406001774</v>
      </c>
      <c r="BF349" s="1">
        <f t="shared" si="34"/>
        <v>0.1607583424</v>
      </c>
      <c r="BG349" s="1">
        <v>6.0</v>
      </c>
      <c r="BH349" s="1">
        <v>0.5</v>
      </c>
      <c r="BI349" s="1" t="s">
        <v>356</v>
      </c>
      <c r="BJ349" s="1">
        <v>2.0</v>
      </c>
      <c r="BK349" s="1" t="b">
        <v>1</v>
      </c>
      <c r="BL349" s="1">
        <v>1.660224592599999E9</v>
      </c>
      <c r="BM349" s="1">
        <v>1576.522</v>
      </c>
      <c r="BN349" s="1">
        <v>1633.556666666667</v>
      </c>
      <c r="BO349" s="1">
        <v>27.11696</v>
      </c>
      <c r="BP349" s="1">
        <v>25.15649333333333</v>
      </c>
      <c r="BQ349" s="1">
        <v>1573.668666666667</v>
      </c>
      <c r="BR349" s="1">
        <v>27.10145333333334</v>
      </c>
      <c r="BS349" s="1">
        <v>500.1199333333333</v>
      </c>
      <c r="BT349" s="1">
        <v>99.46292666666666</v>
      </c>
      <c r="BU349" s="1">
        <v>0.09997575333333333</v>
      </c>
      <c r="BV349" s="1">
        <v>30.98832666666667</v>
      </c>
      <c r="BW349" s="1">
        <v>31.4485</v>
      </c>
      <c r="BX349" s="1">
        <v>999.8999999999999</v>
      </c>
      <c r="BY349" s="1">
        <v>0.0</v>
      </c>
      <c r="BZ349" s="1">
        <v>0.0</v>
      </c>
      <c r="CA349" s="1">
        <v>10002.48733333333</v>
      </c>
      <c r="CB349" s="1">
        <v>0.0</v>
      </c>
      <c r="CC349" s="1">
        <v>7.564616666666667</v>
      </c>
      <c r="CD349" s="1">
        <v>-57.03292</v>
      </c>
      <c r="CE349" s="1">
        <v>1620.464666666667</v>
      </c>
      <c r="CF349" s="1">
        <v>1675.712</v>
      </c>
      <c r="CG349" s="1">
        <v>1.960464666666667</v>
      </c>
      <c r="CH349" s="1">
        <v>1633.556666666667</v>
      </c>
      <c r="CI349" s="1">
        <v>25.15649333333333</v>
      </c>
      <c r="CJ349" s="1">
        <v>2.697133333333333</v>
      </c>
      <c r="CK349" s="1">
        <v>2.502138666666667</v>
      </c>
      <c r="CL349" s="1">
        <v>22.26765333333334</v>
      </c>
      <c r="CM349" s="1">
        <v>21.04042666666667</v>
      </c>
      <c r="CN349" s="1">
        <v>1999.975333333333</v>
      </c>
      <c r="CO349" s="1">
        <v>0.9799932000000002</v>
      </c>
      <c r="CP349" s="1">
        <v>0.020007</v>
      </c>
      <c r="CQ349" s="1">
        <v>0.0</v>
      </c>
      <c r="CR349" s="1">
        <v>2.7026</v>
      </c>
      <c r="CS349" s="1">
        <v>0.0</v>
      </c>
      <c r="CT349" s="1">
        <v>22479.1</v>
      </c>
      <c r="CU349" s="1">
        <v>17412.07333333333</v>
      </c>
      <c r="CV349" s="1">
        <v>40.4454</v>
      </c>
      <c r="CW349" s="1">
        <v>41.437</v>
      </c>
      <c r="CX349" s="1">
        <v>40.437</v>
      </c>
      <c r="CY349" s="1">
        <v>39.9412</v>
      </c>
      <c r="CZ349" s="1">
        <v>40.625</v>
      </c>
      <c r="DA349" s="1">
        <v>1959.964</v>
      </c>
      <c r="DB349" s="1">
        <v>40.01133333333333</v>
      </c>
      <c r="DC349" s="1">
        <v>0.0</v>
      </c>
      <c r="DD349" s="1">
        <v>1.6602245987E9</v>
      </c>
      <c r="DE349" s="1">
        <v>0.0</v>
      </c>
      <c r="DF349" s="1">
        <v>1.660224008E9</v>
      </c>
      <c r="DG349" s="1" t="s">
        <v>357</v>
      </c>
      <c r="DH349" s="1">
        <v>1.660224008E9</v>
      </c>
      <c r="DI349" s="1">
        <v>1.660224007E9</v>
      </c>
      <c r="DJ349" s="1">
        <v>1.0</v>
      </c>
      <c r="DK349" s="1">
        <v>0.091</v>
      </c>
      <c r="DL349" s="1">
        <v>-0.018</v>
      </c>
      <c r="DM349" s="1">
        <v>1.42</v>
      </c>
      <c r="DN349" s="1">
        <v>0.02</v>
      </c>
      <c r="DO349" s="1">
        <v>400.0</v>
      </c>
      <c r="DP349" s="1">
        <v>26.0</v>
      </c>
      <c r="DQ349" s="1">
        <v>0.31</v>
      </c>
      <c r="DR349" s="1">
        <v>0.11</v>
      </c>
      <c r="DS349" s="1">
        <v>13.22417043669468</v>
      </c>
      <c r="DT349" s="1">
        <v>0.9077808920890951</v>
      </c>
      <c r="DU349" s="1">
        <v>0.1449910551627113</v>
      </c>
      <c r="DV349" s="1">
        <v>0.0</v>
      </c>
      <c r="DW349" s="1">
        <v>44.89831415598575</v>
      </c>
      <c r="DX349" s="1">
        <v>-0.1930431137109706</v>
      </c>
      <c r="DY349" s="1">
        <v>0.1048534181071296</v>
      </c>
      <c r="DZ349" s="1">
        <v>1.0</v>
      </c>
      <c r="EA349" s="1">
        <v>-57.03614193548387</v>
      </c>
      <c r="EB349" s="1">
        <v>-0.1932822580642997</v>
      </c>
      <c r="EC349" s="1">
        <v>0.1231710475359071</v>
      </c>
      <c r="ED349" s="1">
        <v>1.0</v>
      </c>
      <c r="EE349" s="1">
        <v>1274.200272539978</v>
      </c>
      <c r="EF349" s="1">
        <v>262.3401315364851</v>
      </c>
      <c r="EG349" s="1">
        <v>19.08000827105979</v>
      </c>
      <c r="EH349" s="1">
        <v>0.0</v>
      </c>
      <c r="EI349" s="1">
        <v>1.962091707317073</v>
      </c>
      <c r="EJ349" s="1">
        <v>-0.05720738675958135</v>
      </c>
      <c r="EK349" s="1">
        <v>0.007839360321850258</v>
      </c>
      <c r="EL349" s="1">
        <v>1.0</v>
      </c>
      <c r="EM349" s="1">
        <v>1.928280754618454</v>
      </c>
      <c r="EN349" s="1">
        <v>-0.004713530517813168</v>
      </c>
      <c r="EO349" s="1">
        <v>0.001035074063059522</v>
      </c>
      <c r="EP349" s="1">
        <v>1.0</v>
      </c>
      <c r="EQ349" s="1">
        <v>4.0</v>
      </c>
      <c r="ER349" s="1">
        <v>6.0</v>
      </c>
      <c r="ES349" s="1" t="s">
        <v>375</v>
      </c>
      <c r="ET349" s="1">
        <v>2.9446</v>
      </c>
      <c r="EU349" s="1">
        <v>2.80142</v>
      </c>
      <c r="EV349" s="1">
        <v>0.224312</v>
      </c>
      <c r="EW349" s="1">
        <v>0.228973</v>
      </c>
      <c r="EX349" s="1">
        <v>0.117975</v>
      </c>
      <c r="EY349" s="1">
        <v>0.112022</v>
      </c>
      <c r="EZ349" s="1">
        <v>15946.9</v>
      </c>
      <c r="FA349" s="1">
        <v>16624.0</v>
      </c>
      <c r="FB349" s="1">
        <v>23898.4</v>
      </c>
      <c r="FC349" s="1">
        <v>25081.6</v>
      </c>
      <c r="FD349" s="1">
        <v>33736.1</v>
      </c>
      <c r="FE349" s="1">
        <v>35560.2</v>
      </c>
      <c r="FF349" s="1">
        <v>43558.2</v>
      </c>
      <c r="FG349" s="1">
        <v>46358.6</v>
      </c>
      <c r="FH349" s="1">
        <v>1.988</v>
      </c>
      <c r="FI349" s="1">
        <v>1.91497</v>
      </c>
      <c r="FJ349" s="1">
        <v>0.131004</v>
      </c>
      <c r="FK349" s="1">
        <v>0.0</v>
      </c>
      <c r="FL349" s="1">
        <v>29.3048</v>
      </c>
      <c r="FM349" s="1">
        <v>999.9</v>
      </c>
      <c r="FN349" s="1">
        <v>69.5</v>
      </c>
      <c r="FO349" s="1">
        <v>31.9</v>
      </c>
      <c r="FP349" s="1">
        <v>33.1784</v>
      </c>
      <c r="FQ349" s="1">
        <v>64.214</v>
      </c>
      <c r="FR349" s="1">
        <v>25.8614</v>
      </c>
      <c r="FS349" s="1">
        <v>1.0</v>
      </c>
      <c r="FT349" s="1">
        <v>0.228016</v>
      </c>
      <c r="FU349" s="1">
        <v>0.299082</v>
      </c>
      <c r="FV349" s="1">
        <v>20.3245</v>
      </c>
      <c r="FW349" s="1">
        <v>5.2119</v>
      </c>
      <c r="FX349" s="1">
        <v>11.9069</v>
      </c>
      <c r="FY349" s="1">
        <v>5.0025</v>
      </c>
      <c r="FZ349" s="1">
        <v>3.28953</v>
      </c>
      <c r="GA349" s="1">
        <v>9999.0</v>
      </c>
      <c r="GB349" s="1">
        <v>9999.0</v>
      </c>
      <c r="GC349" s="1">
        <v>9999.0</v>
      </c>
      <c r="GD349" s="1">
        <v>999.9</v>
      </c>
      <c r="GE349" s="1">
        <v>1.85944</v>
      </c>
      <c r="GF349" s="1">
        <v>1.8544</v>
      </c>
      <c r="GG349" s="1">
        <v>1.8576</v>
      </c>
      <c r="GH349" s="1">
        <v>1.85603</v>
      </c>
      <c r="GI349" s="1">
        <v>1.85486</v>
      </c>
      <c r="GJ349" s="1">
        <v>1.85455</v>
      </c>
      <c r="GK349" s="1">
        <v>1.85306</v>
      </c>
      <c r="GL349" s="1">
        <v>1.85635</v>
      </c>
      <c r="GM349" s="1">
        <v>0.0</v>
      </c>
      <c r="GN349" s="1">
        <v>0.0</v>
      </c>
      <c r="GO349" s="1">
        <v>0.0</v>
      </c>
      <c r="GP349" s="1">
        <v>0.0</v>
      </c>
      <c r="GQ349" s="1" t="s">
        <v>359</v>
      </c>
      <c r="GR349" s="1" t="s">
        <v>360</v>
      </c>
      <c r="GS349" s="1" t="s">
        <v>361</v>
      </c>
      <c r="GT349" s="1" t="s">
        <v>361</v>
      </c>
      <c r="GU349" s="1" t="s">
        <v>361</v>
      </c>
      <c r="GV349" s="1" t="s">
        <v>361</v>
      </c>
      <c r="GW349" s="1">
        <v>0.0</v>
      </c>
      <c r="GX349" s="1">
        <v>100.0</v>
      </c>
      <c r="GY349" s="1">
        <v>100.0</v>
      </c>
      <c r="GZ349" s="1">
        <v>2.89</v>
      </c>
      <c r="HA349" s="1">
        <v>0.0156</v>
      </c>
      <c r="HB349" s="1">
        <v>0.4508132229881339</v>
      </c>
      <c r="HC349" s="1">
        <v>0.002931838302181297</v>
      </c>
      <c r="HD349" s="1">
        <v>-1.375455985948503E-6</v>
      </c>
      <c r="HE349" s="1">
        <v>3.07004744371273E-10</v>
      </c>
      <c r="HF349" s="1">
        <v>-0.06116048014925604</v>
      </c>
      <c r="HG349" s="1">
        <v>0.0100384331276165</v>
      </c>
      <c r="HH349" s="1">
        <v>-3.153267371123071E-4</v>
      </c>
      <c r="HI349" s="1">
        <v>1.819468599177705E-6</v>
      </c>
      <c r="HJ349" s="1">
        <v>1.0</v>
      </c>
      <c r="HK349" s="1">
        <v>2112.0</v>
      </c>
      <c r="HL349" s="1">
        <v>3.0</v>
      </c>
      <c r="HM349" s="1">
        <v>29.0</v>
      </c>
      <c r="HN349" s="1">
        <v>9.9</v>
      </c>
      <c r="HO349" s="1">
        <v>9.9</v>
      </c>
      <c r="HP349" s="1">
        <v>3.31299</v>
      </c>
      <c r="HQ349" s="1">
        <v>2.26685</v>
      </c>
      <c r="HR349" s="1">
        <v>1.4978</v>
      </c>
      <c r="HS349" s="1">
        <v>2.30347</v>
      </c>
      <c r="HT349" s="1">
        <v>1.54785</v>
      </c>
      <c r="HU349" s="1">
        <v>2.27905</v>
      </c>
      <c r="HV349" s="1">
        <v>35.7777</v>
      </c>
      <c r="HW349" s="1">
        <v>15.533</v>
      </c>
      <c r="HX349" s="1">
        <v>18.0</v>
      </c>
      <c r="HY349" s="1">
        <v>500.74</v>
      </c>
      <c r="HZ349" s="1">
        <v>519.56</v>
      </c>
      <c r="IA349" s="1">
        <v>28.6134</v>
      </c>
      <c r="IB349" s="1">
        <v>30.0382</v>
      </c>
      <c r="IC349" s="1">
        <v>30.0005</v>
      </c>
      <c r="ID349" s="1">
        <v>29.799</v>
      </c>
      <c r="IE349" s="1">
        <v>29.8881</v>
      </c>
      <c r="IF349" s="1">
        <v>66.3137</v>
      </c>
      <c r="IG349" s="1">
        <v>27.0785</v>
      </c>
      <c r="IH349" s="1">
        <v>79.4082</v>
      </c>
      <c r="II349" s="1">
        <v>28.6238</v>
      </c>
      <c r="IJ349" s="1">
        <v>1699.89</v>
      </c>
      <c r="IK349" s="1">
        <v>25.1367</v>
      </c>
      <c r="IL349" s="1">
        <v>100.737</v>
      </c>
      <c r="IM349" s="1">
        <v>100.476</v>
      </c>
      <c r="IN349" s="1" t="s">
        <v>362</v>
      </c>
    </row>
    <row r="350" ht="15.75" customHeight="1">
      <c r="A350" s="1">
        <v>334.0</v>
      </c>
      <c r="B350" s="1">
        <v>1.6602246011E9</v>
      </c>
      <c r="C350" s="1">
        <v>614.0999999046326</v>
      </c>
      <c r="D350" s="1" t="s">
        <v>1003</v>
      </c>
      <c r="E350" s="1" t="s">
        <v>1004</v>
      </c>
      <c r="F350" s="1">
        <v>1.0</v>
      </c>
      <c r="G350" s="1" t="s">
        <v>349</v>
      </c>
      <c r="H350" s="1" t="s">
        <v>350</v>
      </c>
      <c r="I350" s="1" t="s">
        <v>351</v>
      </c>
      <c r="J350" s="1" t="s">
        <v>352</v>
      </c>
      <c r="K350" s="1" t="s">
        <v>353</v>
      </c>
      <c r="L350" s="1" t="s">
        <v>354</v>
      </c>
      <c r="M350" s="1" t="s">
        <v>355</v>
      </c>
      <c r="N350" s="1">
        <v>1.6602245931E9</v>
      </c>
      <c r="O350" s="1">
        <f t="shared" si="1"/>
        <v>0.001665860284</v>
      </c>
      <c r="P350" s="1">
        <f t="shared" si="2"/>
        <v>1.665860284</v>
      </c>
      <c r="Q350" s="1">
        <f t="shared" si="3"/>
        <v>13.19061816</v>
      </c>
      <c r="R350" s="1">
        <f t="shared" si="4"/>
        <v>1579.04</v>
      </c>
      <c r="S350" s="1">
        <f t="shared" si="5"/>
        <v>1279.03873</v>
      </c>
      <c r="T350" s="1">
        <f t="shared" si="6"/>
        <v>127.3448459</v>
      </c>
      <c r="U350" s="1">
        <f t="shared" si="7"/>
        <v>157.213852</v>
      </c>
      <c r="V350" s="1">
        <f t="shared" si="8"/>
        <v>0.08418347665</v>
      </c>
      <c r="W350" s="1">
        <f t="shared" si="9"/>
        <v>2.920616011</v>
      </c>
      <c r="X350" s="1">
        <f t="shared" si="10"/>
        <v>0.08285832263</v>
      </c>
      <c r="Y350" s="1">
        <f t="shared" si="11"/>
        <v>0.05190377384</v>
      </c>
      <c r="Z350" s="1">
        <f t="shared" si="12"/>
        <v>321.5121626</v>
      </c>
      <c r="AA350" s="1">
        <f t="shared" si="13"/>
        <v>32.4503925</v>
      </c>
      <c r="AB350" s="1">
        <f t="shared" si="14"/>
        <v>31.44758125</v>
      </c>
      <c r="AC350" s="1">
        <f t="shared" si="15"/>
        <v>4.627796245</v>
      </c>
      <c r="AD350" s="1">
        <f t="shared" si="16"/>
        <v>59.88577722</v>
      </c>
      <c r="AE350" s="1">
        <f t="shared" si="17"/>
        <v>2.69975095</v>
      </c>
      <c r="AF350" s="1">
        <f t="shared" si="18"/>
        <v>4.508167174</v>
      </c>
      <c r="AG350" s="1">
        <f t="shared" si="19"/>
        <v>1.928045295</v>
      </c>
      <c r="AH350" s="1">
        <f t="shared" si="20"/>
        <v>-73.46443853</v>
      </c>
      <c r="AI350" s="1">
        <f t="shared" si="21"/>
        <v>-72.4407003</v>
      </c>
      <c r="AJ350" s="1">
        <f t="shared" si="22"/>
        <v>-5.581776134</v>
      </c>
      <c r="AK350" s="1">
        <f t="shared" si="23"/>
        <v>170.0252477</v>
      </c>
      <c r="AL350" s="1">
        <f t="shared" si="24"/>
        <v>44.89620725</v>
      </c>
      <c r="AM350" s="1">
        <f t="shared" si="25"/>
        <v>1.679215772</v>
      </c>
      <c r="AN350" s="1">
        <f t="shared" si="26"/>
        <v>13.19061816</v>
      </c>
      <c r="AO350" s="1">
        <v>1704.510964034222</v>
      </c>
      <c r="AP350" s="1">
        <v>1661.877939393938</v>
      </c>
      <c r="AQ350" s="1">
        <v>5.166471482887554</v>
      </c>
      <c r="AR350" s="1">
        <v>64.96869328460993</v>
      </c>
      <c r="AS350" s="1">
        <f t="shared" si="27"/>
        <v>1.665860284</v>
      </c>
      <c r="AT350" s="1">
        <v>25.15731231805201</v>
      </c>
      <c r="AU350" s="1">
        <v>27.10235696969696</v>
      </c>
      <c r="AV350" s="1">
        <v>-1.015314424053809E-4</v>
      </c>
      <c r="AW350" s="1">
        <v>84.42991726890527</v>
      </c>
      <c r="AX350" s="1">
        <v>0.0</v>
      </c>
      <c r="AY350" s="1">
        <v>0.0</v>
      </c>
      <c r="AZ350" s="1">
        <f t="shared" si="28"/>
        <v>1</v>
      </c>
      <c r="BA350" s="1">
        <f t="shared" si="29"/>
        <v>0</v>
      </c>
      <c r="BB350" s="1">
        <f t="shared" si="30"/>
        <v>51917.6568</v>
      </c>
      <c r="BC350" s="1">
        <f t="shared" si="31"/>
        <v>1999.971875</v>
      </c>
      <c r="BD350" s="1">
        <f t="shared" si="32"/>
        <v>1681.176713</v>
      </c>
      <c r="BE350" s="1">
        <f t="shared" si="33"/>
        <v>0.8406001772</v>
      </c>
      <c r="BF350" s="1">
        <f t="shared" si="34"/>
        <v>0.160758342</v>
      </c>
      <c r="BG350" s="1">
        <v>6.0</v>
      </c>
      <c r="BH350" s="1">
        <v>0.5</v>
      </c>
      <c r="BI350" s="1" t="s">
        <v>356</v>
      </c>
      <c r="BJ350" s="1">
        <v>2.0</v>
      </c>
      <c r="BK350" s="1" t="b">
        <v>1</v>
      </c>
      <c r="BL350" s="1">
        <v>1.6602245931E9</v>
      </c>
      <c r="BM350" s="1">
        <v>1579.04</v>
      </c>
      <c r="BN350" s="1">
        <v>1636.083125</v>
      </c>
      <c r="BO350" s="1">
        <v>27.116025</v>
      </c>
      <c r="BP350" s="1">
        <v>25.15609375</v>
      </c>
      <c r="BQ350" s="1">
        <v>1576.184375</v>
      </c>
      <c r="BR350" s="1">
        <v>27.10051875</v>
      </c>
      <c r="BS350" s="1">
        <v>500.1243125</v>
      </c>
      <c r="BT350" s="1">
        <v>99.46295</v>
      </c>
      <c r="BU350" s="1">
        <v>0.09998189375</v>
      </c>
      <c r="BV350" s="1">
        <v>30.9875125</v>
      </c>
      <c r="BW350" s="1">
        <v>31.44758125</v>
      </c>
      <c r="BX350" s="1">
        <v>999.9</v>
      </c>
      <c r="BY350" s="1">
        <v>0.0</v>
      </c>
      <c r="BZ350" s="1">
        <v>0.0</v>
      </c>
      <c r="CA350" s="1">
        <v>10002.881875</v>
      </c>
      <c r="CB350" s="1">
        <v>0.0</v>
      </c>
      <c r="CC350" s="1">
        <v>7.56764375</v>
      </c>
      <c r="CD350" s="1">
        <v>-57.0414625</v>
      </c>
      <c r="CE350" s="1">
        <v>1623.05125</v>
      </c>
      <c r="CF350" s="1">
        <v>1678.303125</v>
      </c>
      <c r="CG350" s="1">
        <v>1.959935</v>
      </c>
      <c r="CH350" s="1">
        <v>1636.083125</v>
      </c>
      <c r="CI350" s="1">
        <v>25.15609375</v>
      </c>
      <c r="CJ350" s="1">
        <v>2.69704125</v>
      </c>
      <c r="CK350" s="1">
        <v>2.502099375</v>
      </c>
      <c r="CL350" s="1">
        <v>22.26709375</v>
      </c>
      <c r="CM350" s="1">
        <v>21.04016875</v>
      </c>
      <c r="CN350" s="1">
        <v>1999.971875</v>
      </c>
      <c r="CO350" s="1">
        <v>0.9799931875000001</v>
      </c>
      <c r="CP350" s="1">
        <v>0.0200070125</v>
      </c>
      <c r="CQ350" s="1">
        <v>0.0</v>
      </c>
      <c r="CR350" s="1">
        <v>2.657</v>
      </c>
      <c r="CS350" s="1">
        <v>0.0</v>
      </c>
      <c r="CT350" s="1">
        <v>22478.84375</v>
      </c>
      <c r="CU350" s="1">
        <v>17412.04375</v>
      </c>
      <c r="CV350" s="1">
        <v>40.444875</v>
      </c>
      <c r="CW350" s="1">
        <v>41.437</v>
      </c>
      <c r="CX350" s="1">
        <v>40.437</v>
      </c>
      <c r="CY350" s="1">
        <v>39.9409375</v>
      </c>
      <c r="CZ350" s="1">
        <v>40.625</v>
      </c>
      <c r="DA350" s="1">
        <v>1959.960625</v>
      </c>
      <c r="DB350" s="1">
        <v>40.01125</v>
      </c>
      <c r="DC350" s="1">
        <v>0.0</v>
      </c>
      <c r="DD350" s="1">
        <v>1.6602245999E9</v>
      </c>
      <c r="DE350" s="1">
        <v>0.0</v>
      </c>
      <c r="DF350" s="1">
        <v>1.660224008E9</v>
      </c>
      <c r="DG350" s="1" t="s">
        <v>357</v>
      </c>
      <c r="DH350" s="1">
        <v>1.660224008E9</v>
      </c>
      <c r="DI350" s="1">
        <v>1.660224007E9</v>
      </c>
      <c r="DJ350" s="1">
        <v>1.0</v>
      </c>
      <c r="DK350" s="1">
        <v>0.091</v>
      </c>
      <c r="DL350" s="1">
        <v>-0.018</v>
      </c>
      <c r="DM350" s="1">
        <v>1.42</v>
      </c>
      <c r="DN350" s="1">
        <v>0.02</v>
      </c>
      <c r="DO350" s="1">
        <v>400.0</v>
      </c>
      <c r="DP350" s="1">
        <v>26.0</v>
      </c>
      <c r="DQ350" s="1">
        <v>0.31</v>
      </c>
      <c r="DR350" s="1">
        <v>0.11</v>
      </c>
      <c r="DS350" s="1">
        <v>13.22417043669468</v>
      </c>
      <c r="DT350" s="1">
        <v>0.9077808920890951</v>
      </c>
      <c r="DU350" s="1">
        <v>0.1449910551627113</v>
      </c>
      <c r="DV350" s="1">
        <v>0.0</v>
      </c>
      <c r="DW350" s="1">
        <v>44.89831415598575</v>
      </c>
      <c r="DX350" s="1">
        <v>-0.1930431137109706</v>
      </c>
      <c r="DY350" s="1">
        <v>0.1048534181071296</v>
      </c>
      <c r="DZ350" s="1">
        <v>1.0</v>
      </c>
      <c r="EA350" s="1">
        <v>-57.03614193548387</v>
      </c>
      <c r="EB350" s="1">
        <v>-0.1932822580642997</v>
      </c>
      <c r="EC350" s="1">
        <v>0.1231710475359071</v>
      </c>
      <c r="ED350" s="1">
        <v>1.0</v>
      </c>
      <c r="EE350" s="1">
        <v>1274.200272539978</v>
      </c>
      <c r="EF350" s="1">
        <v>262.3401315364851</v>
      </c>
      <c r="EG350" s="1">
        <v>19.08000827105979</v>
      </c>
      <c r="EH350" s="1">
        <v>0.0</v>
      </c>
      <c r="EI350" s="1">
        <v>1.962091707317073</v>
      </c>
      <c r="EJ350" s="1">
        <v>-0.05720738675958135</v>
      </c>
      <c r="EK350" s="1">
        <v>0.007839360321850258</v>
      </c>
      <c r="EL350" s="1">
        <v>1.0</v>
      </c>
      <c r="EM350" s="1">
        <v>1.928280754618454</v>
      </c>
      <c r="EN350" s="1">
        <v>-0.004713530517813168</v>
      </c>
      <c r="EO350" s="1">
        <v>0.001035074063059522</v>
      </c>
      <c r="EP350" s="1">
        <v>1.0</v>
      </c>
      <c r="EQ350" s="1">
        <v>4.0</v>
      </c>
      <c r="ER350" s="1">
        <v>6.0</v>
      </c>
      <c r="ES350" s="1" t="s">
        <v>375</v>
      </c>
      <c r="ET350" s="1">
        <v>2.94458</v>
      </c>
      <c r="EU350" s="1">
        <v>2.80129</v>
      </c>
      <c r="EV350" s="1">
        <v>0.224717</v>
      </c>
      <c r="EW350" s="1">
        <v>0.229387</v>
      </c>
      <c r="EX350" s="1">
        <v>0.117968</v>
      </c>
      <c r="EY350" s="1">
        <v>0.112011</v>
      </c>
      <c r="EZ350" s="1">
        <v>15938.5</v>
      </c>
      <c r="FA350" s="1">
        <v>16615.1</v>
      </c>
      <c r="FB350" s="1">
        <v>23898.3</v>
      </c>
      <c r="FC350" s="1">
        <v>25081.6</v>
      </c>
      <c r="FD350" s="1">
        <v>33736.4</v>
      </c>
      <c r="FE350" s="1">
        <v>35560.7</v>
      </c>
      <c r="FF350" s="1">
        <v>43558.2</v>
      </c>
      <c r="FG350" s="1">
        <v>46358.6</v>
      </c>
      <c r="FH350" s="1">
        <v>1.98815</v>
      </c>
      <c r="FI350" s="1">
        <v>1.91492</v>
      </c>
      <c r="FJ350" s="1">
        <v>0.130903</v>
      </c>
      <c r="FK350" s="1">
        <v>0.0</v>
      </c>
      <c r="FL350" s="1">
        <v>29.3029</v>
      </c>
      <c r="FM350" s="1">
        <v>999.9</v>
      </c>
      <c r="FN350" s="1">
        <v>69.5</v>
      </c>
      <c r="FO350" s="1">
        <v>31.9</v>
      </c>
      <c r="FP350" s="1">
        <v>33.1788</v>
      </c>
      <c r="FQ350" s="1">
        <v>64.264</v>
      </c>
      <c r="FR350" s="1">
        <v>26.0657</v>
      </c>
      <c r="FS350" s="1">
        <v>1.0</v>
      </c>
      <c r="FT350" s="1">
        <v>0.228128</v>
      </c>
      <c r="FU350" s="1">
        <v>0.295406</v>
      </c>
      <c r="FV350" s="1">
        <v>20.3245</v>
      </c>
      <c r="FW350" s="1">
        <v>5.21235</v>
      </c>
      <c r="FX350" s="1">
        <v>11.9068</v>
      </c>
      <c r="FY350" s="1">
        <v>5.00265</v>
      </c>
      <c r="FZ350" s="1">
        <v>3.28953</v>
      </c>
      <c r="GA350" s="1">
        <v>9999.0</v>
      </c>
      <c r="GB350" s="1">
        <v>9999.0</v>
      </c>
      <c r="GC350" s="1">
        <v>9999.0</v>
      </c>
      <c r="GD350" s="1">
        <v>999.9</v>
      </c>
      <c r="GE350" s="1">
        <v>1.85944</v>
      </c>
      <c r="GF350" s="1">
        <v>1.8544</v>
      </c>
      <c r="GG350" s="1">
        <v>1.8576</v>
      </c>
      <c r="GH350" s="1">
        <v>1.85605</v>
      </c>
      <c r="GI350" s="1">
        <v>1.85486</v>
      </c>
      <c r="GJ350" s="1">
        <v>1.85455</v>
      </c>
      <c r="GK350" s="1">
        <v>1.85309</v>
      </c>
      <c r="GL350" s="1">
        <v>1.85636</v>
      </c>
      <c r="GM350" s="1">
        <v>0.0</v>
      </c>
      <c r="GN350" s="1">
        <v>0.0</v>
      </c>
      <c r="GO350" s="1">
        <v>0.0</v>
      </c>
      <c r="GP350" s="1">
        <v>0.0</v>
      </c>
      <c r="GQ350" s="1" t="s">
        <v>359</v>
      </c>
      <c r="GR350" s="1" t="s">
        <v>360</v>
      </c>
      <c r="GS350" s="1" t="s">
        <v>361</v>
      </c>
      <c r="GT350" s="1" t="s">
        <v>361</v>
      </c>
      <c r="GU350" s="1" t="s">
        <v>361</v>
      </c>
      <c r="GV350" s="1" t="s">
        <v>361</v>
      </c>
      <c r="GW350" s="1">
        <v>0.0</v>
      </c>
      <c r="GX350" s="1">
        <v>100.0</v>
      </c>
      <c r="GY350" s="1">
        <v>100.0</v>
      </c>
      <c r="GZ350" s="1">
        <v>2.89</v>
      </c>
      <c r="HA350" s="1">
        <v>0.0156</v>
      </c>
      <c r="HB350" s="1">
        <v>0.4508132229881339</v>
      </c>
      <c r="HC350" s="1">
        <v>0.002931838302181297</v>
      </c>
      <c r="HD350" s="1">
        <v>-1.375455985948503E-6</v>
      </c>
      <c r="HE350" s="1">
        <v>3.07004744371273E-10</v>
      </c>
      <c r="HF350" s="1">
        <v>-0.06116048014925604</v>
      </c>
      <c r="HG350" s="1">
        <v>0.0100384331276165</v>
      </c>
      <c r="HH350" s="1">
        <v>-3.153267371123071E-4</v>
      </c>
      <c r="HI350" s="1">
        <v>1.819468599177705E-6</v>
      </c>
      <c r="HJ350" s="1">
        <v>1.0</v>
      </c>
      <c r="HK350" s="1">
        <v>2112.0</v>
      </c>
      <c r="HL350" s="1">
        <v>3.0</v>
      </c>
      <c r="HM350" s="1">
        <v>29.0</v>
      </c>
      <c r="HN350" s="1">
        <v>9.9</v>
      </c>
      <c r="HO350" s="1">
        <v>9.9</v>
      </c>
      <c r="HP350" s="1">
        <v>3.31665</v>
      </c>
      <c r="HQ350" s="1">
        <v>2.24487</v>
      </c>
      <c r="HR350" s="1">
        <v>1.4978</v>
      </c>
      <c r="HS350" s="1">
        <v>2.30347</v>
      </c>
      <c r="HT350" s="1">
        <v>1.54785</v>
      </c>
      <c r="HU350" s="1">
        <v>2.3999</v>
      </c>
      <c r="HV350" s="1">
        <v>35.7544</v>
      </c>
      <c r="HW350" s="1">
        <v>15.5592</v>
      </c>
      <c r="HX350" s="1">
        <v>18.0</v>
      </c>
      <c r="HY350" s="1">
        <v>500.835</v>
      </c>
      <c r="HZ350" s="1">
        <v>519.531</v>
      </c>
      <c r="IA350" s="1">
        <v>28.6158</v>
      </c>
      <c r="IB350" s="1">
        <v>30.0389</v>
      </c>
      <c r="IC350" s="1">
        <v>30.0005</v>
      </c>
      <c r="ID350" s="1">
        <v>29.7996</v>
      </c>
      <c r="IE350" s="1">
        <v>29.8887</v>
      </c>
      <c r="IF350" s="1">
        <v>66.4124</v>
      </c>
      <c r="IG350" s="1">
        <v>27.0785</v>
      </c>
      <c r="IH350" s="1">
        <v>79.4082</v>
      </c>
      <c r="II350" s="1">
        <v>28.6238</v>
      </c>
      <c r="IJ350" s="1">
        <v>1709.91</v>
      </c>
      <c r="IK350" s="1">
        <v>25.1412</v>
      </c>
      <c r="IL350" s="1">
        <v>100.736</v>
      </c>
      <c r="IM350" s="1">
        <v>100.476</v>
      </c>
      <c r="IN350" s="1" t="s">
        <v>362</v>
      </c>
    </row>
    <row r="351" ht="15.75" customHeight="1">
      <c r="A351" s="1">
        <v>335.0</v>
      </c>
      <c r="B351" s="1">
        <v>1.6602246021E9</v>
      </c>
      <c r="C351" s="1">
        <v>615.0999999046326</v>
      </c>
      <c r="D351" s="1" t="s">
        <v>1005</v>
      </c>
      <c r="E351" s="1" t="s">
        <v>1006</v>
      </c>
      <c r="F351" s="1">
        <v>1.0</v>
      </c>
      <c r="G351" s="1" t="s">
        <v>349</v>
      </c>
      <c r="H351" s="1" t="s">
        <v>350</v>
      </c>
      <c r="I351" s="1" t="s">
        <v>351</v>
      </c>
      <c r="J351" s="1" t="s">
        <v>352</v>
      </c>
      <c r="K351" s="1" t="s">
        <v>353</v>
      </c>
      <c r="L351" s="1" t="s">
        <v>354</v>
      </c>
      <c r="M351" s="1" t="s">
        <v>355</v>
      </c>
      <c r="N351" s="1">
        <v>1.660224594599999E9</v>
      </c>
      <c r="O351" s="1">
        <f t="shared" si="1"/>
        <v>0.001666377348</v>
      </c>
      <c r="P351" s="1">
        <f t="shared" si="2"/>
        <v>1.666377348</v>
      </c>
      <c r="Q351" s="1">
        <f t="shared" si="3"/>
        <v>13.13461891</v>
      </c>
      <c r="R351" s="1">
        <f t="shared" si="4"/>
        <v>1586.602</v>
      </c>
      <c r="S351" s="1">
        <f t="shared" si="5"/>
        <v>1287.519623</v>
      </c>
      <c r="T351" s="1">
        <f t="shared" si="6"/>
        <v>128.1894308</v>
      </c>
      <c r="U351" s="1">
        <f t="shared" si="7"/>
        <v>157.9669961</v>
      </c>
      <c r="V351" s="1">
        <f t="shared" si="8"/>
        <v>0.08421512711</v>
      </c>
      <c r="W351" s="1">
        <f t="shared" si="9"/>
        <v>2.921213545</v>
      </c>
      <c r="X351" s="1">
        <f t="shared" si="10"/>
        <v>0.08288925158</v>
      </c>
      <c r="Y351" s="1">
        <f t="shared" si="11"/>
        <v>0.05192316802</v>
      </c>
      <c r="Z351" s="1">
        <f t="shared" si="12"/>
        <v>321.5134256</v>
      </c>
      <c r="AA351" s="1">
        <f t="shared" si="13"/>
        <v>32.44734451</v>
      </c>
      <c r="AB351" s="1">
        <f t="shared" si="14"/>
        <v>31.44606</v>
      </c>
      <c r="AC351" s="1">
        <f t="shared" si="15"/>
        <v>4.627396173</v>
      </c>
      <c r="AD351" s="1">
        <f t="shared" si="16"/>
        <v>59.8884026</v>
      </c>
      <c r="AE351" s="1">
        <f t="shared" si="17"/>
        <v>2.699461997</v>
      </c>
      <c r="AF351" s="1">
        <f t="shared" si="18"/>
        <v>4.507487058</v>
      </c>
      <c r="AG351" s="1">
        <f t="shared" si="19"/>
        <v>1.927934176</v>
      </c>
      <c r="AH351" s="1">
        <f t="shared" si="20"/>
        <v>-73.48724105</v>
      </c>
      <c r="AI351" s="1">
        <f t="shared" si="21"/>
        <v>-72.63262996</v>
      </c>
      <c r="AJ351" s="1">
        <f t="shared" si="22"/>
        <v>-5.595305171</v>
      </c>
      <c r="AK351" s="1">
        <f t="shared" si="23"/>
        <v>169.7982494</v>
      </c>
      <c r="AL351" s="1">
        <f t="shared" si="24"/>
        <v>44.89474152</v>
      </c>
      <c r="AM351" s="1">
        <f t="shared" si="25"/>
        <v>1.6769838</v>
      </c>
      <c r="AN351" s="1">
        <f t="shared" si="26"/>
        <v>13.13461891</v>
      </c>
      <c r="AO351" s="1">
        <v>1709.724939150241</v>
      </c>
      <c r="AP351" s="1">
        <v>1667.067757575757</v>
      </c>
      <c r="AQ351" s="1">
        <v>5.184685980368688</v>
      </c>
      <c r="AR351" s="1">
        <v>64.96869328460993</v>
      </c>
      <c r="AS351" s="1">
        <f t="shared" si="27"/>
        <v>1.666377348</v>
      </c>
      <c r="AT351" s="1">
        <v>25.15469552636189</v>
      </c>
      <c r="AU351" s="1">
        <v>27.10032424242425</v>
      </c>
      <c r="AV351" s="1">
        <v>-9.979887500480198E-5</v>
      </c>
      <c r="AW351" s="1">
        <v>84.42991726890527</v>
      </c>
      <c r="AX351" s="1">
        <v>0.0</v>
      </c>
      <c r="AY351" s="1">
        <v>0.0</v>
      </c>
      <c r="AZ351" s="1">
        <f t="shared" si="28"/>
        <v>1</v>
      </c>
      <c r="BA351" s="1">
        <f t="shared" si="29"/>
        <v>0</v>
      </c>
      <c r="BB351" s="1">
        <f t="shared" si="30"/>
        <v>51935.10123</v>
      </c>
      <c r="BC351" s="1">
        <f t="shared" si="31"/>
        <v>1999.98</v>
      </c>
      <c r="BD351" s="1">
        <f t="shared" si="32"/>
        <v>1681.18352</v>
      </c>
      <c r="BE351" s="1">
        <f t="shared" si="33"/>
        <v>0.840600166</v>
      </c>
      <c r="BF351" s="1">
        <f t="shared" si="34"/>
        <v>0.1607583204</v>
      </c>
      <c r="BG351" s="1">
        <v>6.0</v>
      </c>
      <c r="BH351" s="1">
        <v>0.5</v>
      </c>
      <c r="BI351" s="1" t="s">
        <v>356</v>
      </c>
      <c r="BJ351" s="1">
        <v>2.0</v>
      </c>
      <c r="BK351" s="1" t="b">
        <v>1</v>
      </c>
      <c r="BL351" s="1">
        <v>1.660224594599999E9</v>
      </c>
      <c r="BM351" s="1">
        <v>1586.602</v>
      </c>
      <c r="BN351" s="1">
        <v>1643.654</v>
      </c>
      <c r="BO351" s="1">
        <v>27.11308</v>
      </c>
      <c r="BP351" s="1">
        <v>25.15576</v>
      </c>
      <c r="BQ351" s="1">
        <v>1583.739333333333</v>
      </c>
      <c r="BR351" s="1">
        <v>27.09756</v>
      </c>
      <c r="BS351" s="1">
        <v>500.1274</v>
      </c>
      <c r="BT351" s="1">
        <v>99.46309333333332</v>
      </c>
      <c r="BU351" s="1">
        <v>0.09999564666666666</v>
      </c>
      <c r="BV351" s="1">
        <v>30.98486666666667</v>
      </c>
      <c r="BW351" s="1">
        <v>31.44606</v>
      </c>
      <c r="BX351" s="1">
        <v>999.8999999999999</v>
      </c>
      <c r="BY351" s="1">
        <v>0.0</v>
      </c>
      <c r="BZ351" s="1">
        <v>0.0</v>
      </c>
      <c r="CA351" s="1">
        <v>10006.28066666667</v>
      </c>
      <c r="CB351" s="1">
        <v>0.0</v>
      </c>
      <c r="CC351" s="1">
        <v>7.572366000000001</v>
      </c>
      <c r="CD351" s="1">
        <v>-57.05029333333333</v>
      </c>
      <c r="CE351" s="1">
        <v>1630.819333333334</v>
      </c>
      <c r="CF351" s="1">
        <v>1686.068</v>
      </c>
      <c r="CG351" s="1">
        <v>1.957315333333333</v>
      </c>
      <c r="CH351" s="1">
        <v>1643.654</v>
      </c>
      <c r="CI351" s="1">
        <v>25.15576</v>
      </c>
      <c r="CJ351" s="1">
        <v>2.696752</v>
      </c>
      <c r="CK351" s="1">
        <v>2.502069333333333</v>
      </c>
      <c r="CL351" s="1">
        <v>22.26533333333333</v>
      </c>
      <c r="CM351" s="1">
        <v>21.03997333333333</v>
      </c>
      <c r="CN351" s="1">
        <v>1999.98</v>
      </c>
      <c r="CO351" s="1">
        <v>0.9799934000000001</v>
      </c>
      <c r="CP351" s="1">
        <v>0.0200068</v>
      </c>
      <c r="CQ351" s="1">
        <v>0.0</v>
      </c>
      <c r="CR351" s="1">
        <v>2.7892</v>
      </c>
      <c r="CS351" s="1">
        <v>0.0</v>
      </c>
      <c r="CT351" s="1">
        <v>22478.22666666667</v>
      </c>
      <c r="CU351" s="1">
        <v>17412.12</v>
      </c>
      <c r="CV351" s="1">
        <v>40.4454</v>
      </c>
      <c r="CW351" s="1">
        <v>41.437</v>
      </c>
      <c r="CX351" s="1">
        <v>40.437</v>
      </c>
      <c r="CY351" s="1">
        <v>39.9412</v>
      </c>
      <c r="CZ351" s="1">
        <v>40.625</v>
      </c>
      <c r="DA351" s="1">
        <v>1959.969333333333</v>
      </c>
      <c r="DB351" s="1">
        <v>40.01066666666667</v>
      </c>
      <c r="DC351" s="1">
        <v>0.0</v>
      </c>
      <c r="DD351" s="1">
        <v>1.6602246011E9</v>
      </c>
      <c r="DE351" s="1">
        <v>0.0</v>
      </c>
      <c r="DF351" s="1">
        <v>1.660224008E9</v>
      </c>
      <c r="DG351" s="1" t="s">
        <v>357</v>
      </c>
      <c r="DH351" s="1">
        <v>1.660224008E9</v>
      </c>
      <c r="DI351" s="1">
        <v>1.660224007E9</v>
      </c>
      <c r="DJ351" s="1">
        <v>1.0</v>
      </c>
      <c r="DK351" s="1">
        <v>0.091</v>
      </c>
      <c r="DL351" s="1">
        <v>-0.018</v>
      </c>
      <c r="DM351" s="1">
        <v>1.42</v>
      </c>
      <c r="DN351" s="1">
        <v>0.02</v>
      </c>
      <c r="DO351" s="1">
        <v>400.0</v>
      </c>
      <c r="DP351" s="1">
        <v>26.0</v>
      </c>
      <c r="DQ351" s="1">
        <v>0.31</v>
      </c>
      <c r="DR351" s="1">
        <v>0.11</v>
      </c>
      <c r="DS351" s="1">
        <v>13.2376953973927</v>
      </c>
      <c r="DT351" s="1">
        <v>0.6956952639980688</v>
      </c>
      <c r="DU351" s="1">
        <v>0.1410277113169157</v>
      </c>
      <c r="DV351" s="1">
        <v>0.0</v>
      </c>
      <c r="DW351" s="1">
        <v>44.89110062664073</v>
      </c>
      <c r="DX351" s="1">
        <v>-0.02032508686166071</v>
      </c>
      <c r="DY351" s="1">
        <v>0.1005626677220215</v>
      </c>
      <c r="DZ351" s="1">
        <v>1.0</v>
      </c>
      <c r="EA351" s="1">
        <v>-57.04090666666666</v>
      </c>
      <c r="EB351" s="1">
        <v>-0.743626251390552</v>
      </c>
      <c r="EC351" s="1">
        <v>0.133061020922316</v>
      </c>
      <c r="ED351" s="1">
        <v>1.0</v>
      </c>
      <c r="EE351" s="1">
        <v>1279.833649155297</v>
      </c>
      <c r="EF351" s="1">
        <v>266.2612710356108</v>
      </c>
      <c r="EG351" s="1">
        <v>20.00457999233915</v>
      </c>
      <c r="EH351" s="1">
        <v>0.0</v>
      </c>
      <c r="EI351" s="1">
        <v>1.96137175</v>
      </c>
      <c r="EJ351" s="1">
        <v>-0.07505729831144649</v>
      </c>
      <c r="EK351" s="1">
        <v>0.00837812624860118</v>
      </c>
      <c r="EL351" s="1">
        <v>1.0</v>
      </c>
      <c r="EM351" s="1">
        <v>1.928067826162736</v>
      </c>
      <c r="EN351" s="1">
        <v>-0.00873127914541388</v>
      </c>
      <c r="EO351" s="1">
        <v>0.001208840184777868</v>
      </c>
      <c r="EP351" s="1">
        <v>1.0</v>
      </c>
      <c r="EQ351" s="1">
        <v>4.0</v>
      </c>
      <c r="ER351" s="1">
        <v>6.0</v>
      </c>
      <c r="ES351" s="1" t="s">
        <v>375</v>
      </c>
      <c r="ET351" s="1">
        <v>2.94433</v>
      </c>
      <c r="EU351" s="1">
        <v>2.80107</v>
      </c>
      <c r="EV351" s="1">
        <v>0.225132</v>
      </c>
      <c r="EW351" s="1">
        <v>0.229789</v>
      </c>
      <c r="EX351" s="1">
        <v>0.117961</v>
      </c>
      <c r="EY351" s="1">
        <v>0.112009</v>
      </c>
      <c r="EZ351" s="1">
        <v>15929.9</v>
      </c>
      <c r="FA351" s="1">
        <v>16606.3</v>
      </c>
      <c r="FB351" s="1">
        <v>23898.3</v>
      </c>
      <c r="FC351" s="1">
        <v>25081.5</v>
      </c>
      <c r="FD351" s="1">
        <v>33736.7</v>
      </c>
      <c r="FE351" s="1">
        <v>35560.6</v>
      </c>
      <c r="FF351" s="1">
        <v>43558.2</v>
      </c>
      <c r="FG351" s="1">
        <v>46358.3</v>
      </c>
      <c r="FH351" s="1">
        <v>1.98818</v>
      </c>
      <c r="FI351" s="1">
        <v>1.91492</v>
      </c>
      <c r="FJ351" s="1">
        <v>0.130896</v>
      </c>
      <c r="FK351" s="1">
        <v>0.0</v>
      </c>
      <c r="FL351" s="1">
        <v>29.3011</v>
      </c>
      <c r="FM351" s="1">
        <v>999.9</v>
      </c>
      <c r="FN351" s="1">
        <v>69.5</v>
      </c>
      <c r="FO351" s="1">
        <v>31.9</v>
      </c>
      <c r="FP351" s="1">
        <v>33.1798</v>
      </c>
      <c r="FQ351" s="1">
        <v>64.074</v>
      </c>
      <c r="FR351" s="1">
        <v>26.4984</v>
      </c>
      <c r="FS351" s="1">
        <v>1.0</v>
      </c>
      <c r="FT351" s="1">
        <v>0.228133</v>
      </c>
      <c r="FU351" s="1">
        <v>0.292192</v>
      </c>
      <c r="FV351" s="1">
        <v>20.3245</v>
      </c>
      <c r="FW351" s="1">
        <v>5.2122</v>
      </c>
      <c r="FX351" s="1">
        <v>11.9069</v>
      </c>
      <c r="FY351" s="1">
        <v>5.0027</v>
      </c>
      <c r="FZ351" s="1">
        <v>3.2895</v>
      </c>
      <c r="GA351" s="1">
        <v>9999.0</v>
      </c>
      <c r="GB351" s="1">
        <v>9999.0</v>
      </c>
      <c r="GC351" s="1">
        <v>9999.0</v>
      </c>
      <c r="GD351" s="1">
        <v>999.9</v>
      </c>
      <c r="GE351" s="1">
        <v>1.85944</v>
      </c>
      <c r="GF351" s="1">
        <v>1.8544</v>
      </c>
      <c r="GG351" s="1">
        <v>1.8576</v>
      </c>
      <c r="GH351" s="1">
        <v>1.85605</v>
      </c>
      <c r="GI351" s="1">
        <v>1.85486</v>
      </c>
      <c r="GJ351" s="1">
        <v>1.85455</v>
      </c>
      <c r="GK351" s="1">
        <v>1.85311</v>
      </c>
      <c r="GL351" s="1">
        <v>1.85636</v>
      </c>
      <c r="GM351" s="1">
        <v>0.0</v>
      </c>
      <c r="GN351" s="1">
        <v>0.0</v>
      </c>
      <c r="GO351" s="1">
        <v>0.0</v>
      </c>
      <c r="GP351" s="1">
        <v>0.0</v>
      </c>
      <c r="GQ351" s="1" t="s">
        <v>359</v>
      </c>
      <c r="GR351" s="1" t="s">
        <v>360</v>
      </c>
      <c r="GS351" s="1" t="s">
        <v>361</v>
      </c>
      <c r="GT351" s="1" t="s">
        <v>361</v>
      </c>
      <c r="GU351" s="1" t="s">
        <v>361</v>
      </c>
      <c r="GV351" s="1" t="s">
        <v>361</v>
      </c>
      <c r="GW351" s="1">
        <v>0.0</v>
      </c>
      <c r="GX351" s="1">
        <v>100.0</v>
      </c>
      <c r="GY351" s="1">
        <v>100.0</v>
      </c>
      <c r="GZ351" s="1">
        <v>2.9</v>
      </c>
      <c r="HA351" s="1">
        <v>0.0156</v>
      </c>
      <c r="HB351" s="1">
        <v>0.4508132229881339</v>
      </c>
      <c r="HC351" s="1">
        <v>0.002931838302181297</v>
      </c>
      <c r="HD351" s="1">
        <v>-1.375455985948503E-6</v>
      </c>
      <c r="HE351" s="1">
        <v>3.07004744371273E-10</v>
      </c>
      <c r="HF351" s="1">
        <v>-0.06116048014925604</v>
      </c>
      <c r="HG351" s="1">
        <v>0.0100384331276165</v>
      </c>
      <c r="HH351" s="1">
        <v>-3.153267371123071E-4</v>
      </c>
      <c r="HI351" s="1">
        <v>1.819468599177705E-6</v>
      </c>
      <c r="HJ351" s="1">
        <v>1.0</v>
      </c>
      <c r="HK351" s="1">
        <v>2112.0</v>
      </c>
      <c r="HL351" s="1">
        <v>3.0</v>
      </c>
      <c r="HM351" s="1">
        <v>29.0</v>
      </c>
      <c r="HN351" s="1">
        <v>9.9</v>
      </c>
      <c r="HO351" s="1">
        <v>9.9</v>
      </c>
      <c r="HP351" s="1">
        <v>3.32886</v>
      </c>
      <c r="HQ351" s="1">
        <v>2.25708</v>
      </c>
      <c r="HR351" s="1">
        <v>1.4978</v>
      </c>
      <c r="HS351" s="1">
        <v>2.30347</v>
      </c>
      <c r="HT351" s="1">
        <v>1.54785</v>
      </c>
      <c r="HU351" s="1">
        <v>2.42554</v>
      </c>
      <c r="HV351" s="1">
        <v>35.7777</v>
      </c>
      <c r="HW351" s="1">
        <v>15.5505</v>
      </c>
      <c r="HX351" s="1">
        <v>18.0</v>
      </c>
      <c r="HY351" s="1">
        <v>500.854</v>
      </c>
      <c r="HZ351" s="1">
        <v>519.536</v>
      </c>
      <c r="IA351" s="1">
        <v>28.6187</v>
      </c>
      <c r="IB351" s="1">
        <v>30.0395</v>
      </c>
      <c r="IC351" s="1">
        <v>30.0005</v>
      </c>
      <c r="ID351" s="1">
        <v>29.8002</v>
      </c>
      <c r="IE351" s="1">
        <v>29.8894</v>
      </c>
      <c r="IF351" s="1">
        <v>66.6274</v>
      </c>
      <c r="IG351" s="1">
        <v>27.0785</v>
      </c>
      <c r="IH351" s="1">
        <v>79.4082</v>
      </c>
      <c r="II351" s="1">
        <v>28.6238</v>
      </c>
      <c r="IJ351" s="1">
        <v>1709.91</v>
      </c>
      <c r="IK351" s="1">
        <v>25.1478</v>
      </c>
      <c r="IL351" s="1">
        <v>100.736</v>
      </c>
      <c r="IM351" s="1">
        <v>100.475</v>
      </c>
      <c r="IN351" s="1" t="s">
        <v>362</v>
      </c>
    </row>
    <row r="352" ht="15.75" customHeight="1">
      <c r="A352" s="1">
        <v>336.0</v>
      </c>
      <c r="B352" s="1">
        <v>1.6602246031E9</v>
      </c>
      <c r="C352" s="1">
        <v>616.0999999046326</v>
      </c>
      <c r="D352" s="1" t="s">
        <v>1007</v>
      </c>
      <c r="E352" s="1" t="s">
        <v>1008</v>
      </c>
      <c r="F352" s="1">
        <v>1.0</v>
      </c>
      <c r="G352" s="1" t="s">
        <v>349</v>
      </c>
      <c r="H352" s="1" t="s">
        <v>350</v>
      </c>
      <c r="I352" s="1" t="s">
        <v>351</v>
      </c>
      <c r="J352" s="1" t="s">
        <v>352</v>
      </c>
      <c r="K352" s="1" t="s">
        <v>353</v>
      </c>
      <c r="L352" s="1" t="s">
        <v>354</v>
      </c>
      <c r="M352" s="1" t="s">
        <v>355</v>
      </c>
      <c r="N352" s="1">
        <v>1.6602245951E9</v>
      </c>
      <c r="O352" s="1">
        <f t="shared" si="1"/>
        <v>0.001666114535</v>
      </c>
      <c r="P352" s="1">
        <f t="shared" si="2"/>
        <v>1.666114535</v>
      </c>
      <c r="Q352" s="1">
        <f t="shared" si="3"/>
        <v>13.0441147</v>
      </c>
      <c r="R352" s="1">
        <f t="shared" si="4"/>
        <v>1589.126875</v>
      </c>
      <c r="S352" s="1">
        <f t="shared" si="5"/>
        <v>1291.666373</v>
      </c>
      <c r="T352" s="1">
        <f t="shared" si="6"/>
        <v>128.6022723</v>
      </c>
      <c r="U352" s="1">
        <f t="shared" si="7"/>
        <v>158.2183538</v>
      </c>
      <c r="V352" s="1">
        <f t="shared" si="8"/>
        <v>0.08420887482</v>
      </c>
      <c r="W352" s="1">
        <f t="shared" si="9"/>
        <v>2.92149382</v>
      </c>
      <c r="X352" s="1">
        <f t="shared" si="10"/>
        <v>0.08288331951</v>
      </c>
      <c r="Y352" s="1">
        <f t="shared" si="11"/>
        <v>0.05191943242</v>
      </c>
      <c r="Z352" s="1">
        <f t="shared" si="12"/>
        <v>321.5132237</v>
      </c>
      <c r="AA352" s="1">
        <f t="shared" si="13"/>
        <v>32.44637188</v>
      </c>
      <c r="AB352" s="1">
        <f t="shared" si="14"/>
        <v>31.445075</v>
      </c>
      <c r="AC352" s="1">
        <f t="shared" si="15"/>
        <v>4.627137144</v>
      </c>
      <c r="AD352" s="1">
        <f t="shared" si="16"/>
        <v>59.88937839</v>
      </c>
      <c r="AE352" s="1">
        <f t="shared" si="17"/>
        <v>2.699365837</v>
      </c>
      <c r="AF352" s="1">
        <f t="shared" si="18"/>
        <v>4.507253055</v>
      </c>
      <c r="AG352" s="1">
        <f t="shared" si="19"/>
        <v>1.927771307</v>
      </c>
      <c r="AH352" s="1">
        <f t="shared" si="20"/>
        <v>-73.47565097</v>
      </c>
      <c r="AI352" s="1">
        <f t="shared" si="21"/>
        <v>-72.62785156</v>
      </c>
      <c r="AJ352" s="1">
        <f t="shared" si="22"/>
        <v>-5.594348024</v>
      </c>
      <c r="AK352" s="1">
        <f t="shared" si="23"/>
        <v>169.8153731</v>
      </c>
      <c r="AL352" s="1">
        <f t="shared" si="24"/>
        <v>44.89660726</v>
      </c>
      <c r="AM352" s="1">
        <f t="shared" si="25"/>
        <v>1.676482384</v>
      </c>
      <c r="AN352" s="1">
        <f t="shared" si="26"/>
        <v>13.0441147</v>
      </c>
      <c r="AO352" s="1">
        <v>1715.011530128712</v>
      </c>
      <c r="AP352" s="1">
        <v>1672.309757575757</v>
      </c>
      <c r="AQ352" s="1">
        <v>5.215138160649124</v>
      </c>
      <c r="AR352" s="1">
        <v>64.96869328460993</v>
      </c>
      <c r="AS352" s="1">
        <f t="shared" si="27"/>
        <v>1.666114535</v>
      </c>
      <c r="AT352" s="1">
        <v>25.15227425020856</v>
      </c>
      <c r="AU352" s="1">
        <v>27.09777575757575</v>
      </c>
      <c r="AV352" s="1">
        <v>-1.240771486855506E-4</v>
      </c>
      <c r="AW352" s="1">
        <v>84.42991726890527</v>
      </c>
      <c r="AX352" s="1">
        <v>0.0</v>
      </c>
      <c r="AY352" s="1">
        <v>0.0</v>
      </c>
      <c r="AZ352" s="1">
        <f t="shared" si="28"/>
        <v>1</v>
      </c>
      <c r="BA352" s="1">
        <f t="shared" si="29"/>
        <v>0</v>
      </c>
      <c r="BB352" s="1">
        <f t="shared" si="30"/>
        <v>51943.22657</v>
      </c>
      <c r="BC352" s="1">
        <f t="shared" si="31"/>
        <v>1999.97875</v>
      </c>
      <c r="BD352" s="1">
        <f t="shared" si="32"/>
        <v>1681.182469</v>
      </c>
      <c r="BE352" s="1">
        <f t="shared" si="33"/>
        <v>0.8406001658</v>
      </c>
      <c r="BF352" s="1">
        <f t="shared" si="34"/>
        <v>0.1607583199</v>
      </c>
      <c r="BG352" s="1">
        <v>6.0</v>
      </c>
      <c r="BH352" s="1">
        <v>0.5</v>
      </c>
      <c r="BI352" s="1" t="s">
        <v>356</v>
      </c>
      <c r="BJ352" s="1">
        <v>2.0</v>
      </c>
      <c r="BK352" s="1" t="b">
        <v>1</v>
      </c>
      <c r="BL352" s="1">
        <v>1.6602245951E9</v>
      </c>
      <c r="BM352" s="1">
        <v>1589.126875</v>
      </c>
      <c r="BN352" s="1">
        <v>1646.185625</v>
      </c>
      <c r="BO352" s="1">
        <v>27.11211875</v>
      </c>
      <c r="BP352" s="1">
        <v>25.15536875</v>
      </c>
      <c r="BQ352" s="1">
        <v>1586.261875</v>
      </c>
      <c r="BR352" s="1">
        <v>27.09659375</v>
      </c>
      <c r="BS352" s="1">
        <v>500.124</v>
      </c>
      <c r="BT352" s="1">
        <v>99.46309375</v>
      </c>
      <c r="BU352" s="1">
        <v>0.09997846875</v>
      </c>
      <c r="BV352" s="1">
        <v>30.98395625</v>
      </c>
      <c r="BW352" s="1">
        <v>31.445075</v>
      </c>
      <c r="BX352" s="1">
        <v>999.9</v>
      </c>
      <c r="BY352" s="1">
        <v>0.0</v>
      </c>
      <c r="BZ352" s="1">
        <v>0.0</v>
      </c>
      <c r="CA352" s="1">
        <v>10007.881875</v>
      </c>
      <c r="CB352" s="1">
        <v>0.0</v>
      </c>
      <c r="CC352" s="1">
        <v>7.57490875</v>
      </c>
      <c r="CD352" s="1">
        <v>-57.05705</v>
      </c>
      <c r="CE352" s="1">
        <v>1633.413125</v>
      </c>
      <c r="CF352" s="1">
        <v>1688.664375</v>
      </c>
      <c r="CG352" s="1">
        <v>1.95674625</v>
      </c>
      <c r="CH352" s="1">
        <v>1646.185625</v>
      </c>
      <c r="CI352" s="1">
        <v>25.15536875</v>
      </c>
      <c r="CJ352" s="1">
        <v>2.69665625</v>
      </c>
      <c r="CK352" s="1">
        <v>2.502030625</v>
      </c>
      <c r="CL352" s="1">
        <v>22.26475</v>
      </c>
      <c r="CM352" s="1">
        <v>21.03971875</v>
      </c>
      <c r="CN352" s="1">
        <v>1999.97875</v>
      </c>
      <c r="CO352" s="1">
        <v>0.979993375</v>
      </c>
      <c r="CP352" s="1">
        <v>0.020006825</v>
      </c>
      <c r="CQ352" s="1">
        <v>0.0</v>
      </c>
      <c r="CR352" s="1">
        <v>2.7106875</v>
      </c>
      <c r="CS352" s="1">
        <v>0.0</v>
      </c>
      <c r="CT352" s="1">
        <v>22478.1375</v>
      </c>
      <c r="CU352" s="1">
        <v>17412.10625</v>
      </c>
      <c r="CV352" s="1">
        <v>40.444875</v>
      </c>
      <c r="CW352" s="1">
        <v>41.437</v>
      </c>
      <c r="CX352" s="1">
        <v>40.437</v>
      </c>
      <c r="CY352" s="1">
        <v>39.9409375</v>
      </c>
      <c r="CZ352" s="1">
        <v>40.625</v>
      </c>
      <c r="DA352" s="1">
        <v>1959.968125</v>
      </c>
      <c r="DB352" s="1">
        <v>40.010625</v>
      </c>
      <c r="DC352" s="1">
        <v>0.0</v>
      </c>
      <c r="DD352" s="1">
        <v>1.6602246023E9</v>
      </c>
      <c r="DE352" s="1">
        <v>0.0</v>
      </c>
      <c r="DF352" s="1">
        <v>1.660224008E9</v>
      </c>
      <c r="DG352" s="1" t="s">
        <v>357</v>
      </c>
      <c r="DH352" s="1">
        <v>1.660224008E9</v>
      </c>
      <c r="DI352" s="1">
        <v>1.660224007E9</v>
      </c>
      <c r="DJ352" s="1">
        <v>1.0</v>
      </c>
      <c r="DK352" s="1">
        <v>0.091</v>
      </c>
      <c r="DL352" s="1">
        <v>-0.018</v>
      </c>
      <c r="DM352" s="1">
        <v>1.42</v>
      </c>
      <c r="DN352" s="1">
        <v>0.02</v>
      </c>
      <c r="DO352" s="1">
        <v>400.0</v>
      </c>
      <c r="DP352" s="1">
        <v>26.0</v>
      </c>
      <c r="DQ352" s="1">
        <v>0.31</v>
      </c>
      <c r="DR352" s="1">
        <v>0.11</v>
      </c>
      <c r="DS352" s="1">
        <v>13.24017736091134</v>
      </c>
      <c r="DT352" s="1">
        <v>0.09998955127130116</v>
      </c>
      <c r="DU352" s="1">
        <v>0.1388418114513743</v>
      </c>
      <c r="DV352" s="1">
        <v>1.0</v>
      </c>
      <c r="DW352" s="1">
        <v>44.89561424996951</v>
      </c>
      <c r="DX352" s="1">
        <v>0.4946355824298907</v>
      </c>
      <c r="DY352" s="1">
        <v>0.1071824002864387</v>
      </c>
      <c r="DZ352" s="1">
        <v>1.0</v>
      </c>
      <c r="EA352" s="1">
        <v>-57.05885483870967</v>
      </c>
      <c r="EB352" s="1">
        <v>-1.037419354838715</v>
      </c>
      <c r="EC352" s="1">
        <v>0.1422447228766834</v>
      </c>
      <c r="ED352" s="1">
        <v>0.0</v>
      </c>
      <c r="EE352" s="1">
        <v>1287.92285580263</v>
      </c>
      <c r="EF352" s="1">
        <v>281.074166058287</v>
      </c>
      <c r="EG352" s="1">
        <v>20.45578915626927</v>
      </c>
      <c r="EH352" s="1">
        <v>0.0</v>
      </c>
      <c r="EI352" s="1">
        <v>1.960440975609756</v>
      </c>
      <c r="EJ352" s="1">
        <v>-0.08136313588850067</v>
      </c>
      <c r="EK352" s="1">
        <v>0.008767288371534789</v>
      </c>
      <c r="EL352" s="1">
        <v>1.0</v>
      </c>
      <c r="EM352" s="1">
        <v>1.927880974311166</v>
      </c>
      <c r="EN352" s="1">
        <v>-0.01846411128578817</v>
      </c>
      <c r="EO352" s="1">
        <v>0.001480442476931034</v>
      </c>
      <c r="EP352" s="1">
        <v>1.0</v>
      </c>
      <c r="EQ352" s="1">
        <v>4.0</v>
      </c>
      <c r="ER352" s="1">
        <v>6.0</v>
      </c>
      <c r="ES352" s="1" t="s">
        <v>375</v>
      </c>
      <c r="ET352" s="1">
        <v>2.94458</v>
      </c>
      <c r="EU352" s="1">
        <v>2.80116</v>
      </c>
      <c r="EV352" s="1">
        <v>0.225545</v>
      </c>
      <c r="EW352" s="1">
        <v>0.230187</v>
      </c>
      <c r="EX352" s="1">
        <v>0.117949</v>
      </c>
      <c r="EY352" s="1">
        <v>0.112011</v>
      </c>
      <c r="EZ352" s="1">
        <v>15921.5</v>
      </c>
      <c r="FA352" s="1">
        <v>16597.7</v>
      </c>
      <c r="FB352" s="1">
        <v>23898.3</v>
      </c>
      <c r="FC352" s="1">
        <v>25081.4</v>
      </c>
      <c r="FD352" s="1">
        <v>33737.2</v>
      </c>
      <c r="FE352" s="1">
        <v>35560.3</v>
      </c>
      <c r="FF352" s="1">
        <v>43558.3</v>
      </c>
      <c r="FG352" s="1">
        <v>46358.1</v>
      </c>
      <c r="FH352" s="1">
        <v>1.98813</v>
      </c>
      <c r="FI352" s="1">
        <v>1.91502</v>
      </c>
      <c r="FJ352" s="1">
        <v>0.131141</v>
      </c>
      <c r="FK352" s="1">
        <v>0.0</v>
      </c>
      <c r="FL352" s="1">
        <v>29.2992</v>
      </c>
      <c r="FM352" s="1">
        <v>999.9</v>
      </c>
      <c r="FN352" s="1">
        <v>69.5</v>
      </c>
      <c r="FO352" s="1">
        <v>31.9</v>
      </c>
      <c r="FP352" s="1">
        <v>33.177</v>
      </c>
      <c r="FQ352" s="1">
        <v>64.214</v>
      </c>
      <c r="FR352" s="1">
        <v>25.9776</v>
      </c>
      <c r="FS352" s="1">
        <v>1.0</v>
      </c>
      <c r="FT352" s="1">
        <v>0.228234</v>
      </c>
      <c r="FU352" s="1">
        <v>0.29033</v>
      </c>
      <c r="FV352" s="1">
        <v>20.3245</v>
      </c>
      <c r="FW352" s="1">
        <v>5.2122</v>
      </c>
      <c r="FX352" s="1">
        <v>11.9066</v>
      </c>
      <c r="FY352" s="1">
        <v>5.0028</v>
      </c>
      <c r="FZ352" s="1">
        <v>3.2895</v>
      </c>
      <c r="GA352" s="1">
        <v>9999.0</v>
      </c>
      <c r="GB352" s="1">
        <v>9999.0</v>
      </c>
      <c r="GC352" s="1">
        <v>9999.0</v>
      </c>
      <c r="GD352" s="1">
        <v>999.9</v>
      </c>
      <c r="GE352" s="1">
        <v>1.85944</v>
      </c>
      <c r="GF352" s="1">
        <v>1.8544</v>
      </c>
      <c r="GG352" s="1">
        <v>1.8576</v>
      </c>
      <c r="GH352" s="1">
        <v>1.85605</v>
      </c>
      <c r="GI352" s="1">
        <v>1.85486</v>
      </c>
      <c r="GJ352" s="1">
        <v>1.85455</v>
      </c>
      <c r="GK352" s="1">
        <v>1.8531</v>
      </c>
      <c r="GL352" s="1">
        <v>1.85636</v>
      </c>
      <c r="GM352" s="1">
        <v>0.0</v>
      </c>
      <c r="GN352" s="1">
        <v>0.0</v>
      </c>
      <c r="GO352" s="1">
        <v>0.0</v>
      </c>
      <c r="GP352" s="1">
        <v>0.0</v>
      </c>
      <c r="GQ352" s="1" t="s">
        <v>359</v>
      </c>
      <c r="GR352" s="1" t="s">
        <v>360</v>
      </c>
      <c r="GS352" s="1" t="s">
        <v>361</v>
      </c>
      <c r="GT352" s="1" t="s">
        <v>361</v>
      </c>
      <c r="GU352" s="1" t="s">
        <v>361</v>
      </c>
      <c r="GV352" s="1" t="s">
        <v>361</v>
      </c>
      <c r="GW352" s="1">
        <v>0.0</v>
      </c>
      <c r="GX352" s="1">
        <v>100.0</v>
      </c>
      <c r="GY352" s="1">
        <v>100.0</v>
      </c>
      <c r="GZ352" s="1">
        <v>2.9</v>
      </c>
      <c r="HA352" s="1">
        <v>0.0156</v>
      </c>
      <c r="HB352" s="1">
        <v>0.4508132229881339</v>
      </c>
      <c r="HC352" s="1">
        <v>0.002931838302181297</v>
      </c>
      <c r="HD352" s="1">
        <v>-1.375455985948503E-6</v>
      </c>
      <c r="HE352" s="1">
        <v>3.07004744371273E-10</v>
      </c>
      <c r="HF352" s="1">
        <v>-0.06116048014925604</v>
      </c>
      <c r="HG352" s="1">
        <v>0.0100384331276165</v>
      </c>
      <c r="HH352" s="1">
        <v>-3.153267371123071E-4</v>
      </c>
      <c r="HI352" s="1">
        <v>1.819468599177705E-6</v>
      </c>
      <c r="HJ352" s="1">
        <v>1.0</v>
      </c>
      <c r="HK352" s="1">
        <v>2112.0</v>
      </c>
      <c r="HL352" s="1">
        <v>3.0</v>
      </c>
      <c r="HM352" s="1">
        <v>29.0</v>
      </c>
      <c r="HN352" s="1">
        <v>9.9</v>
      </c>
      <c r="HO352" s="1">
        <v>9.9</v>
      </c>
      <c r="HP352" s="1">
        <v>3.33374</v>
      </c>
      <c r="HQ352" s="1">
        <v>2.26562</v>
      </c>
      <c r="HR352" s="1">
        <v>1.4978</v>
      </c>
      <c r="HS352" s="1">
        <v>2.30347</v>
      </c>
      <c r="HT352" s="1">
        <v>1.54785</v>
      </c>
      <c r="HU352" s="1">
        <v>2.28516</v>
      </c>
      <c r="HV352" s="1">
        <v>35.7777</v>
      </c>
      <c r="HW352" s="1">
        <v>15.5505</v>
      </c>
      <c r="HX352" s="1">
        <v>18.0</v>
      </c>
      <c r="HY352" s="1">
        <v>500.829</v>
      </c>
      <c r="HZ352" s="1">
        <v>519.61</v>
      </c>
      <c r="IA352" s="1">
        <v>28.6219</v>
      </c>
      <c r="IB352" s="1">
        <v>30.0406</v>
      </c>
      <c r="IC352" s="1">
        <v>30.0005</v>
      </c>
      <c r="ID352" s="1">
        <v>29.8009</v>
      </c>
      <c r="IE352" s="1">
        <v>29.89</v>
      </c>
      <c r="IF352" s="1">
        <v>66.7278</v>
      </c>
      <c r="IG352" s="1">
        <v>27.0785</v>
      </c>
      <c r="IH352" s="1">
        <v>79.4082</v>
      </c>
      <c r="II352" s="1">
        <v>28.6238</v>
      </c>
      <c r="IJ352" s="1">
        <v>1719.95</v>
      </c>
      <c r="IK352" s="1">
        <v>25.147</v>
      </c>
      <c r="IL352" s="1">
        <v>100.737</v>
      </c>
      <c r="IM352" s="1">
        <v>100.475</v>
      </c>
      <c r="IN352" s="1" t="s">
        <v>362</v>
      </c>
    </row>
    <row r="353" ht="15.75" customHeight="1">
      <c r="A353" s="1">
        <v>337.0</v>
      </c>
      <c r="B353" s="1">
        <v>1.6602246041E9</v>
      </c>
      <c r="C353" s="1">
        <v>617.0999999046326</v>
      </c>
      <c r="D353" s="1" t="s">
        <v>1009</v>
      </c>
      <c r="E353" s="1" t="s">
        <v>1010</v>
      </c>
      <c r="F353" s="1">
        <v>1.0</v>
      </c>
      <c r="G353" s="1" t="s">
        <v>349</v>
      </c>
      <c r="H353" s="1" t="s">
        <v>350</v>
      </c>
      <c r="I353" s="1" t="s">
        <v>351</v>
      </c>
      <c r="J353" s="1" t="s">
        <v>352</v>
      </c>
      <c r="K353" s="1" t="s">
        <v>353</v>
      </c>
      <c r="L353" s="1" t="s">
        <v>354</v>
      </c>
      <c r="M353" s="1" t="s">
        <v>355</v>
      </c>
      <c r="N353" s="1">
        <v>1.660224596599999E9</v>
      </c>
      <c r="O353" s="1">
        <f t="shared" si="1"/>
        <v>0.001663927045</v>
      </c>
      <c r="P353" s="1">
        <f t="shared" si="2"/>
        <v>1.663927045</v>
      </c>
      <c r="Q353" s="1">
        <f t="shared" si="3"/>
        <v>13.04473987</v>
      </c>
      <c r="R353" s="1">
        <f t="shared" si="4"/>
        <v>1596.694</v>
      </c>
      <c r="S353" s="1">
        <f t="shared" si="5"/>
        <v>1298.689478</v>
      </c>
      <c r="T353" s="1">
        <f t="shared" si="6"/>
        <v>129.3014429</v>
      </c>
      <c r="U353" s="1">
        <f t="shared" si="7"/>
        <v>158.9716723</v>
      </c>
      <c r="V353" s="1">
        <f t="shared" si="8"/>
        <v>0.08410580728</v>
      </c>
      <c r="W353" s="1">
        <f t="shared" si="9"/>
        <v>2.922189989</v>
      </c>
      <c r="X353" s="1">
        <f t="shared" si="10"/>
        <v>0.08278377703</v>
      </c>
      <c r="Y353" s="1">
        <f t="shared" si="11"/>
        <v>0.05185690877</v>
      </c>
      <c r="Z353" s="1">
        <f t="shared" si="12"/>
        <v>321.514596</v>
      </c>
      <c r="AA353" s="1">
        <f t="shared" si="13"/>
        <v>32.44372515</v>
      </c>
      <c r="AB353" s="1">
        <f t="shared" si="14"/>
        <v>31.44312667</v>
      </c>
      <c r="AC353" s="1">
        <f t="shared" si="15"/>
        <v>4.626624822</v>
      </c>
      <c r="AD353" s="1">
        <f t="shared" si="16"/>
        <v>59.89256131</v>
      </c>
      <c r="AE353" s="1">
        <f t="shared" si="17"/>
        <v>2.699062464</v>
      </c>
      <c r="AF353" s="1">
        <f t="shared" si="18"/>
        <v>4.506506993</v>
      </c>
      <c r="AG353" s="1">
        <f t="shared" si="19"/>
        <v>1.927562358</v>
      </c>
      <c r="AH353" s="1">
        <f t="shared" si="20"/>
        <v>-73.37918268</v>
      </c>
      <c r="AI353" s="1">
        <f t="shared" si="21"/>
        <v>-72.79554431</v>
      </c>
      <c r="AJ353" s="1">
        <f t="shared" si="22"/>
        <v>-5.605795063</v>
      </c>
      <c r="AK353" s="1">
        <f t="shared" si="23"/>
        <v>169.7340739</v>
      </c>
      <c r="AL353" s="1">
        <f t="shared" si="24"/>
        <v>44.91351023</v>
      </c>
      <c r="AM353" s="1">
        <f t="shared" si="25"/>
        <v>1.674451403</v>
      </c>
      <c r="AN353" s="1">
        <f t="shared" si="26"/>
        <v>13.04473987</v>
      </c>
      <c r="AO353" s="1">
        <v>1720.288259961459</v>
      </c>
      <c r="AP353" s="1">
        <v>1677.547878787878</v>
      </c>
      <c r="AQ353" s="1">
        <v>5.222550717884036</v>
      </c>
      <c r="AR353" s="1">
        <v>64.96869328460993</v>
      </c>
      <c r="AS353" s="1">
        <f t="shared" si="27"/>
        <v>1.663927045</v>
      </c>
      <c r="AT353" s="1">
        <v>25.1506610498012</v>
      </c>
      <c r="AU353" s="1">
        <v>27.09340727272729</v>
      </c>
      <c r="AV353" s="1">
        <v>-9.416768670550207E-5</v>
      </c>
      <c r="AW353" s="1">
        <v>84.42991726890527</v>
      </c>
      <c r="AX353" s="1">
        <v>0.0</v>
      </c>
      <c r="AY353" s="1">
        <v>0.0</v>
      </c>
      <c r="AZ353" s="1">
        <f t="shared" si="28"/>
        <v>1</v>
      </c>
      <c r="BA353" s="1">
        <f t="shared" si="29"/>
        <v>0</v>
      </c>
      <c r="BB353" s="1">
        <f t="shared" si="30"/>
        <v>51963.51967</v>
      </c>
      <c r="BC353" s="1">
        <f t="shared" si="31"/>
        <v>1999.987333</v>
      </c>
      <c r="BD353" s="1">
        <f t="shared" si="32"/>
        <v>1681.18968</v>
      </c>
      <c r="BE353" s="1">
        <f t="shared" si="33"/>
        <v>0.8406001638</v>
      </c>
      <c r="BF353" s="1">
        <f t="shared" si="34"/>
        <v>0.1607583161</v>
      </c>
      <c r="BG353" s="1">
        <v>6.0</v>
      </c>
      <c r="BH353" s="1">
        <v>0.5</v>
      </c>
      <c r="BI353" s="1" t="s">
        <v>356</v>
      </c>
      <c r="BJ353" s="1">
        <v>2.0</v>
      </c>
      <c r="BK353" s="1" t="b">
        <v>1</v>
      </c>
      <c r="BL353" s="1">
        <v>1.660224596599999E9</v>
      </c>
      <c r="BM353" s="1">
        <v>1596.694</v>
      </c>
      <c r="BN353" s="1">
        <v>1653.784</v>
      </c>
      <c r="BO353" s="1">
        <v>27.10908666666667</v>
      </c>
      <c r="BP353" s="1">
        <v>25.15471333333333</v>
      </c>
      <c r="BQ353" s="1">
        <v>1593.822</v>
      </c>
      <c r="BR353" s="1">
        <v>27.09354666666667</v>
      </c>
      <c r="BS353" s="1">
        <v>500.1271333333333</v>
      </c>
      <c r="BT353" s="1">
        <v>99.46304</v>
      </c>
      <c r="BU353" s="1">
        <v>0.09997725333333335</v>
      </c>
      <c r="BV353" s="1">
        <v>30.98105333333334</v>
      </c>
      <c r="BW353" s="1">
        <v>31.44312666666666</v>
      </c>
      <c r="BX353" s="1">
        <v>999.8999999999999</v>
      </c>
      <c r="BY353" s="1">
        <v>0.0</v>
      </c>
      <c r="BZ353" s="1">
        <v>0.0</v>
      </c>
      <c r="CA353" s="1">
        <v>10011.86533333333</v>
      </c>
      <c r="CB353" s="1">
        <v>0.0</v>
      </c>
      <c r="CC353" s="1">
        <v>7.580115333333334</v>
      </c>
      <c r="CD353" s="1">
        <v>-57.08856666666666</v>
      </c>
      <c r="CE353" s="1">
        <v>1641.185333333333</v>
      </c>
      <c r="CF353" s="1">
        <v>1696.458</v>
      </c>
      <c r="CG353" s="1">
        <v>1.954373333333333</v>
      </c>
      <c r="CH353" s="1">
        <v>1653.784</v>
      </c>
      <c r="CI353" s="1">
        <v>25.15471333333333</v>
      </c>
      <c r="CJ353" s="1">
        <v>2.696352666666667</v>
      </c>
      <c r="CK353" s="1">
        <v>2.501964</v>
      </c>
      <c r="CL353" s="1">
        <v>22.2629</v>
      </c>
      <c r="CM353" s="1">
        <v>21.03928</v>
      </c>
      <c r="CN353" s="1">
        <v>1999.987333333333</v>
      </c>
      <c r="CO353" s="1">
        <v>0.9799934000000001</v>
      </c>
      <c r="CP353" s="1">
        <v>0.0200068</v>
      </c>
      <c r="CQ353" s="1">
        <v>0.0</v>
      </c>
      <c r="CR353" s="1">
        <v>2.787533333333334</v>
      </c>
      <c r="CS353" s="1">
        <v>0.0</v>
      </c>
      <c r="CT353" s="1">
        <v>22477.65999999999</v>
      </c>
      <c r="CU353" s="1">
        <v>17412.18</v>
      </c>
      <c r="CV353" s="1">
        <v>40.4412</v>
      </c>
      <c r="CW353" s="1">
        <v>41.437</v>
      </c>
      <c r="CX353" s="1">
        <v>40.437</v>
      </c>
      <c r="CY353" s="1">
        <v>39.9412</v>
      </c>
      <c r="CZ353" s="1">
        <v>40.625</v>
      </c>
      <c r="DA353" s="1">
        <v>1959.976666666667</v>
      </c>
      <c r="DB353" s="1">
        <v>40.01066666666667</v>
      </c>
      <c r="DC353" s="1">
        <v>0.0</v>
      </c>
      <c r="DD353" s="1">
        <v>1.6602246029E9</v>
      </c>
      <c r="DE353" s="1">
        <v>0.0</v>
      </c>
      <c r="DF353" s="1">
        <v>1.660224008E9</v>
      </c>
      <c r="DG353" s="1" t="s">
        <v>357</v>
      </c>
      <c r="DH353" s="1">
        <v>1.660224008E9</v>
      </c>
      <c r="DI353" s="1">
        <v>1.660224007E9</v>
      </c>
      <c r="DJ353" s="1">
        <v>1.0</v>
      </c>
      <c r="DK353" s="1">
        <v>0.091</v>
      </c>
      <c r="DL353" s="1">
        <v>-0.018</v>
      </c>
      <c r="DM353" s="1">
        <v>1.42</v>
      </c>
      <c r="DN353" s="1">
        <v>0.02</v>
      </c>
      <c r="DO353" s="1">
        <v>400.0</v>
      </c>
      <c r="DP353" s="1">
        <v>26.0</v>
      </c>
      <c r="DQ353" s="1">
        <v>0.31</v>
      </c>
      <c r="DR353" s="1">
        <v>0.11</v>
      </c>
      <c r="DS353" s="1">
        <v>13.24017736091134</v>
      </c>
      <c r="DT353" s="1">
        <v>0.09998955127130116</v>
      </c>
      <c r="DU353" s="1">
        <v>0.1388418114513743</v>
      </c>
      <c r="DV353" s="1">
        <v>1.0</v>
      </c>
      <c r="DW353" s="1">
        <v>44.89561424996951</v>
      </c>
      <c r="DX353" s="1">
        <v>0.4946355824298907</v>
      </c>
      <c r="DY353" s="1">
        <v>0.1071824002864387</v>
      </c>
      <c r="DZ353" s="1">
        <v>1.0</v>
      </c>
      <c r="EA353" s="1">
        <v>-57.05885483870967</v>
      </c>
      <c r="EB353" s="1">
        <v>-1.037419354838715</v>
      </c>
      <c r="EC353" s="1">
        <v>0.1422447228766834</v>
      </c>
      <c r="ED353" s="1">
        <v>0.0</v>
      </c>
      <c r="EE353" s="1">
        <v>1287.92285580263</v>
      </c>
      <c r="EF353" s="1">
        <v>281.074166058287</v>
      </c>
      <c r="EG353" s="1">
        <v>20.45578915626927</v>
      </c>
      <c r="EH353" s="1">
        <v>0.0</v>
      </c>
      <c r="EI353" s="1">
        <v>1.960440975609756</v>
      </c>
      <c r="EJ353" s="1">
        <v>-0.08136313588850067</v>
      </c>
      <c r="EK353" s="1">
        <v>0.008767288371534789</v>
      </c>
      <c r="EL353" s="1">
        <v>1.0</v>
      </c>
      <c r="EM353" s="1">
        <v>1.927880974311166</v>
      </c>
      <c r="EN353" s="1">
        <v>-0.01846411128578817</v>
      </c>
      <c r="EO353" s="1">
        <v>0.001480442476931034</v>
      </c>
      <c r="EP353" s="1">
        <v>1.0</v>
      </c>
      <c r="EQ353" s="1">
        <v>4.0</v>
      </c>
      <c r="ER353" s="1">
        <v>6.0</v>
      </c>
      <c r="ES353" s="1" t="s">
        <v>375</v>
      </c>
      <c r="ET353" s="1">
        <v>2.94453</v>
      </c>
      <c r="EU353" s="1">
        <v>2.80111</v>
      </c>
      <c r="EV353" s="1">
        <v>0.22595</v>
      </c>
      <c r="EW353" s="1">
        <v>0.230588</v>
      </c>
      <c r="EX353" s="1">
        <v>0.117937</v>
      </c>
      <c r="EY353" s="1">
        <v>0.112004</v>
      </c>
      <c r="EZ353" s="1">
        <v>15913.0</v>
      </c>
      <c r="FA353" s="1">
        <v>16589.0</v>
      </c>
      <c r="FB353" s="1">
        <v>23898.2</v>
      </c>
      <c r="FC353" s="1">
        <v>25081.4</v>
      </c>
      <c r="FD353" s="1">
        <v>33737.5</v>
      </c>
      <c r="FE353" s="1">
        <v>35560.4</v>
      </c>
      <c r="FF353" s="1">
        <v>43558.1</v>
      </c>
      <c r="FG353" s="1">
        <v>46357.8</v>
      </c>
      <c r="FH353" s="1">
        <v>1.98815</v>
      </c>
      <c r="FI353" s="1">
        <v>1.91513</v>
      </c>
      <c r="FJ353" s="1">
        <v>0.131398</v>
      </c>
      <c r="FK353" s="1">
        <v>0.0</v>
      </c>
      <c r="FL353" s="1">
        <v>29.2973</v>
      </c>
      <c r="FM353" s="1">
        <v>999.9</v>
      </c>
      <c r="FN353" s="1">
        <v>69.5</v>
      </c>
      <c r="FO353" s="1">
        <v>31.9</v>
      </c>
      <c r="FP353" s="1">
        <v>33.1758</v>
      </c>
      <c r="FQ353" s="1">
        <v>64.354</v>
      </c>
      <c r="FR353" s="1">
        <v>25.633</v>
      </c>
      <c r="FS353" s="1">
        <v>1.0</v>
      </c>
      <c r="FT353" s="1">
        <v>0.228338</v>
      </c>
      <c r="FU353" s="1">
        <v>0.300724</v>
      </c>
      <c r="FV353" s="1">
        <v>20.3246</v>
      </c>
      <c r="FW353" s="1">
        <v>5.2125</v>
      </c>
      <c r="FX353" s="1">
        <v>11.9068</v>
      </c>
      <c r="FY353" s="1">
        <v>5.00285</v>
      </c>
      <c r="FZ353" s="1">
        <v>3.28945</v>
      </c>
      <c r="GA353" s="1">
        <v>9999.0</v>
      </c>
      <c r="GB353" s="1">
        <v>9999.0</v>
      </c>
      <c r="GC353" s="1">
        <v>9999.0</v>
      </c>
      <c r="GD353" s="1">
        <v>999.9</v>
      </c>
      <c r="GE353" s="1">
        <v>1.85944</v>
      </c>
      <c r="GF353" s="1">
        <v>1.8544</v>
      </c>
      <c r="GG353" s="1">
        <v>1.8576</v>
      </c>
      <c r="GH353" s="1">
        <v>1.85604</v>
      </c>
      <c r="GI353" s="1">
        <v>1.85486</v>
      </c>
      <c r="GJ353" s="1">
        <v>1.85455</v>
      </c>
      <c r="GK353" s="1">
        <v>1.85311</v>
      </c>
      <c r="GL353" s="1">
        <v>1.85636</v>
      </c>
      <c r="GM353" s="1">
        <v>0.0</v>
      </c>
      <c r="GN353" s="1">
        <v>0.0</v>
      </c>
      <c r="GO353" s="1">
        <v>0.0</v>
      </c>
      <c r="GP353" s="1">
        <v>0.0</v>
      </c>
      <c r="GQ353" s="1" t="s">
        <v>359</v>
      </c>
      <c r="GR353" s="1" t="s">
        <v>360</v>
      </c>
      <c r="GS353" s="1" t="s">
        <v>361</v>
      </c>
      <c r="GT353" s="1" t="s">
        <v>361</v>
      </c>
      <c r="GU353" s="1" t="s">
        <v>361</v>
      </c>
      <c r="GV353" s="1" t="s">
        <v>361</v>
      </c>
      <c r="GW353" s="1">
        <v>0.0</v>
      </c>
      <c r="GX353" s="1">
        <v>100.0</v>
      </c>
      <c r="GY353" s="1">
        <v>100.0</v>
      </c>
      <c r="GZ353" s="1">
        <v>2.9</v>
      </c>
      <c r="HA353" s="1">
        <v>0.0156</v>
      </c>
      <c r="HB353" s="1">
        <v>0.4508132229881339</v>
      </c>
      <c r="HC353" s="1">
        <v>0.002931838302181297</v>
      </c>
      <c r="HD353" s="1">
        <v>-1.375455985948503E-6</v>
      </c>
      <c r="HE353" s="1">
        <v>3.07004744371273E-10</v>
      </c>
      <c r="HF353" s="1">
        <v>-0.06116048014925604</v>
      </c>
      <c r="HG353" s="1">
        <v>0.0100384331276165</v>
      </c>
      <c r="HH353" s="1">
        <v>-3.153267371123071E-4</v>
      </c>
      <c r="HI353" s="1">
        <v>1.819468599177705E-6</v>
      </c>
      <c r="HJ353" s="1">
        <v>1.0</v>
      </c>
      <c r="HK353" s="1">
        <v>2112.0</v>
      </c>
      <c r="HL353" s="1">
        <v>3.0</v>
      </c>
      <c r="HM353" s="1">
        <v>29.0</v>
      </c>
      <c r="HN353" s="1">
        <v>9.9</v>
      </c>
      <c r="HO353" s="1">
        <v>10.0</v>
      </c>
      <c r="HP353" s="1">
        <v>3.34351</v>
      </c>
      <c r="HQ353" s="1">
        <v>2.24976</v>
      </c>
      <c r="HR353" s="1">
        <v>1.4978</v>
      </c>
      <c r="HS353" s="1">
        <v>2.30347</v>
      </c>
      <c r="HT353" s="1">
        <v>1.54785</v>
      </c>
      <c r="HU353" s="1">
        <v>2.36694</v>
      </c>
      <c r="HV353" s="1">
        <v>35.7777</v>
      </c>
      <c r="HW353" s="1">
        <v>15.5417</v>
      </c>
      <c r="HX353" s="1">
        <v>18.0</v>
      </c>
      <c r="HY353" s="1">
        <v>500.851</v>
      </c>
      <c r="HZ353" s="1">
        <v>519.685</v>
      </c>
      <c r="IA353" s="1">
        <v>28.6251</v>
      </c>
      <c r="IB353" s="1">
        <v>30.0415</v>
      </c>
      <c r="IC353" s="1">
        <v>30.0005</v>
      </c>
      <c r="ID353" s="1">
        <v>29.8018</v>
      </c>
      <c r="IE353" s="1">
        <v>29.8906</v>
      </c>
      <c r="IF353" s="1">
        <v>66.944</v>
      </c>
      <c r="IG353" s="1">
        <v>27.0785</v>
      </c>
      <c r="IH353" s="1">
        <v>79.4082</v>
      </c>
      <c r="II353" s="1">
        <v>28.6435</v>
      </c>
      <c r="IJ353" s="1">
        <v>1719.95</v>
      </c>
      <c r="IK353" s="1">
        <v>25.1537</v>
      </c>
      <c r="IL353" s="1">
        <v>100.736</v>
      </c>
      <c r="IM353" s="1">
        <v>100.474</v>
      </c>
      <c r="IN353" s="1" t="s">
        <v>362</v>
      </c>
    </row>
    <row r="354" ht="15.75" customHeight="1">
      <c r="A354" s="1">
        <v>338.0</v>
      </c>
      <c r="B354" s="1">
        <v>1.6602246051E9</v>
      </c>
      <c r="C354" s="1">
        <v>618.0999999046326</v>
      </c>
      <c r="D354" s="1" t="s">
        <v>1011</v>
      </c>
      <c r="E354" s="1" t="s">
        <v>1012</v>
      </c>
      <c r="F354" s="1">
        <v>1.0</v>
      </c>
      <c r="G354" s="1" t="s">
        <v>349</v>
      </c>
      <c r="H354" s="1" t="s">
        <v>350</v>
      </c>
      <c r="I354" s="1" t="s">
        <v>351</v>
      </c>
      <c r="J354" s="1" t="s">
        <v>352</v>
      </c>
      <c r="K354" s="1" t="s">
        <v>353</v>
      </c>
      <c r="L354" s="1" t="s">
        <v>354</v>
      </c>
      <c r="M354" s="1" t="s">
        <v>355</v>
      </c>
      <c r="N354" s="1">
        <v>1.6602245971E9</v>
      </c>
      <c r="O354" s="1">
        <f t="shared" si="1"/>
        <v>0.001661181365</v>
      </c>
      <c r="P354" s="1">
        <f t="shared" si="2"/>
        <v>1.661181365</v>
      </c>
      <c r="Q354" s="1">
        <f t="shared" si="3"/>
        <v>13.16877813</v>
      </c>
      <c r="R354" s="1">
        <f t="shared" si="4"/>
        <v>1599.220625</v>
      </c>
      <c r="S354" s="1">
        <f t="shared" si="5"/>
        <v>1298.368939</v>
      </c>
      <c r="T354" s="1">
        <f t="shared" si="6"/>
        <v>129.2695938</v>
      </c>
      <c r="U354" s="1">
        <f t="shared" si="7"/>
        <v>159.2233105</v>
      </c>
      <c r="V354" s="1">
        <f t="shared" si="8"/>
        <v>0.08396506447</v>
      </c>
      <c r="W354" s="1">
        <f t="shared" si="9"/>
        <v>2.922279897</v>
      </c>
      <c r="X354" s="1">
        <f t="shared" si="10"/>
        <v>0.08264745758</v>
      </c>
      <c r="Y354" s="1">
        <f t="shared" si="11"/>
        <v>0.05177132037</v>
      </c>
      <c r="Z354" s="1">
        <f t="shared" si="12"/>
        <v>321.5143209</v>
      </c>
      <c r="AA354" s="1">
        <f t="shared" si="13"/>
        <v>32.44337444</v>
      </c>
      <c r="AB354" s="1">
        <f t="shared" si="14"/>
        <v>31.44265625</v>
      </c>
      <c r="AC354" s="1">
        <f t="shared" si="15"/>
        <v>4.626501131</v>
      </c>
      <c r="AD354" s="1">
        <f t="shared" si="16"/>
        <v>59.89337753</v>
      </c>
      <c r="AE354" s="1">
        <f t="shared" si="17"/>
        <v>2.698941934</v>
      </c>
      <c r="AF354" s="1">
        <f t="shared" si="18"/>
        <v>4.506244339</v>
      </c>
      <c r="AG354" s="1">
        <f t="shared" si="19"/>
        <v>1.927559197</v>
      </c>
      <c r="AH354" s="1">
        <f t="shared" si="20"/>
        <v>-73.25809818</v>
      </c>
      <c r="AI354" s="1">
        <f t="shared" si="21"/>
        <v>-72.88469687</v>
      </c>
      <c r="AJ354" s="1">
        <f t="shared" si="22"/>
        <v>-5.612446494</v>
      </c>
      <c r="AK354" s="1">
        <f t="shared" si="23"/>
        <v>169.7590794</v>
      </c>
      <c r="AL354" s="1">
        <f t="shared" si="24"/>
        <v>44.91211985</v>
      </c>
      <c r="AM354" s="1">
        <f t="shared" si="25"/>
        <v>1.67376963</v>
      </c>
      <c r="AN354" s="1">
        <f t="shared" si="26"/>
        <v>13.16877813</v>
      </c>
      <c r="AO354" s="1">
        <v>1725.505546247219</v>
      </c>
      <c r="AP354" s="1">
        <v>1682.691696969697</v>
      </c>
      <c r="AQ354" s="1">
        <v>5.206977788132734</v>
      </c>
      <c r="AR354" s="1">
        <v>64.96869328460993</v>
      </c>
      <c r="AS354" s="1">
        <f t="shared" si="27"/>
        <v>1.661181365</v>
      </c>
      <c r="AT354" s="1">
        <v>25.14936979802902</v>
      </c>
      <c r="AU354" s="1">
        <v>27.0891</v>
      </c>
      <c r="AV354" s="1">
        <v>-1.192435513005926E-4</v>
      </c>
      <c r="AW354" s="1">
        <v>84.42991726890527</v>
      </c>
      <c r="AX354" s="1">
        <v>0.0</v>
      </c>
      <c r="AY354" s="1">
        <v>0.0</v>
      </c>
      <c r="AZ354" s="1">
        <f t="shared" si="28"/>
        <v>1</v>
      </c>
      <c r="BA354" s="1">
        <f t="shared" si="29"/>
        <v>0</v>
      </c>
      <c r="BB354" s="1">
        <f t="shared" si="30"/>
        <v>51966.25263</v>
      </c>
      <c r="BC354" s="1">
        <f t="shared" si="31"/>
        <v>1999.985625</v>
      </c>
      <c r="BD354" s="1">
        <f t="shared" si="32"/>
        <v>1681.188244</v>
      </c>
      <c r="BE354" s="1">
        <f t="shared" si="33"/>
        <v>0.8406001637</v>
      </c>
      <c r="BF354" s="1">
        <f t="shared" si="34"/>
        <v>0.1607583159</v>
      </c>
      <c r="BG354" s="1">
        <v>6.0</v>
      </c>
      <c r="BH354" s="1">
        <v>0.5</v>
      </c>
      <c r="BI354" s="1" t="s">
        <v>356</v>
      </c>
      <c r="BJ354" s="1">
        <v>2.0</v>
      </c>
      <c r="BK354" s="1" t="b">
        <v>1</v>
      </c>
      <c r="BL354" s="1">
        <v>1.6602245971E9</v>
      </c>
      <c r="BM354" s="1">
        <v>1599.220625</v>
      </c>
      <c r="BN354" s="1">
        <v>1656.313125</v>
      </c>
      <c r="BO354" s="1">
        <v>27.1078625</v>
      </c>
      <c r="BP354" s="1">
        <v>25.15426875</v>
      </c>
      <c r="BQ354" s="1">
        <v>1596.34625</v>
      </c>
      <c r="BR354" s="1">
        <v>27.09231875</v>
      </c>
      <c r="BS354" s="1">
        <v>500.123625</v>
      </c>
      <c r="BT354" s="1">
        <v>99.46309375</v>
      </c>
      <c r="BU354" s="1">
        <v>0.0999733875</v>
      </c>
      <c r="BV354" s="1">
        <v>30.98003125</v>
      </c>
      <c r="BW354" s="1">
        <v>31.44265625</v>
      </c>
      <c r="BX354" s="1">
        <v>999.9</v>
      </c>
      <c r="BY354" s="1">
        <v>0.0</v>
      </c>
      <c r="BZ354" s="1">
        <v>0.0</v>
      </c>
      <c r="CA354" s="1">
        <v>10012.37375</v>
      </c>
      <c r="CB354" s="1">
        <v>0.0</v>
      </c>
      <c r="CC354" s="1">
        <v>7.58217375</v>
      </c>
      <c r="CD354" s="1">
        <v>-57.0912125</v>
      </c>
      <c r="CE354" s="1">
        <v>1643.78</v>
      </c>
      <c r="CF354" s="1">
        <v>1699.051875</v>
      </c>
      <c r="CG354" s="1">
        <v>1.953598125</v>
      </c>
      <c r="CH354" s="1">
        <v>1656.313125</v>
      </c>
      <c r="CI354" s="1">
        <v>25.15426875</v>
      </c>
      <c r="CJ354" s="1">
        <v>2.6962325</v>
      </c>
      <c r="CK354" s="1">
        <v>2.50192125</v>
      </c>
      <c r="CL354" s="1">
        <v>22.26216875</v>
      </c>
      <c r="CM354" s="1">
        <v>21.039</v>
      </c>
      <c r="CN354" s="1">
        <v>1999.985625</v>
      </c>
      <c r="CO354" s="1">
        <v>0.979993375</v>
      </c>
      <c r="CP354" s="1">
        <v>0.020006825</v>
      </c>
      <c r="CQ354" s="1">
        <v>0.0</v>
      </c>
      <c r="CR354" s="1">
        <v>2.792125</v>
      </c>
      <c r="CS354" s="1">
        <v>0.0</v>
      </c>
      <c r="CT354" s="1">
        <v>22477.35625</v>
      </c>
      <c r="CU354" s="1">
        <v>17412.1625</v>
      </c>
      <c r="CV354" s="1">
        <v>40.4409375</v>
      </c>
      <c r="CW354" s="1">
        <v>41.437</v>
      </c>
      <c r="CX354" s="1">
        <v>40.437</v>
      </c>
      <c r="CY354" s="1">
        <v>39.9409375</v>
      </c>
      <c r="CZ354" s="1">
        <v>40.625</v>
      </c>
      <c r="DA354" s="1">
        <v>1959.975</v>
      </c>
      <c r="DB354" s="1">
        <v>40.010625</v>
      </c>
      <c r="DC354" s="1">
        <v>0.0</v>
      </c>
      <c r="DD354" s="1">
        <v>1.6602246041E9</v>
      </c>
      <c r="DE354" s="1">
        <v>0.0</v>
      </c>
      <c r="DF354" s="1">
        <v>1.660224008E9</v>
      </c>
      <c r="DG354" s="1" t="s">
        <v>357</v>
      </c>
      <c r="DH354" s="1">
        <v>1.660224008E9</v>
      </c>
      <c r="DI354" s="1">
        <v>1.660224007E9</v>
      </c>
      <c r="DJ354" s="1">
        <v>1.0</v>
      </c>
      <c r="DK354" s="1">
        <v>0.091</v>
      </c>
      <c r="DL354" s="1">
        <v>-0.018</v>
      </c>
      <c r="DM354" s="1">
        <v>1.42</v>
      </c>
      <c r="DN354" s="1">
        <v>0.02</v>
      </c>
      <c r="DO354" s="1">
        <v>400.0</v>
      </c>
      <c r="DP354" s="1">
        <v>26.0</v>
      </c>
      <c r="DQ354" s="1">
        <v>0.31</v>
      </c>
      <c r="DR354" s="1">
        <v>0.11</v>
      </c>
      <c r="DS354" s="1">
        <v>13.21888438632766</v>
      </c>
      <c r="DT354" s="1">
        <v>-0.3313009659250328</v>
      </c>
      <c r="DU354" s="1">
        <v>0.1517318414647819</v>
      </c>
      <c r="DV354" s="1">
        <v>1.0</v>
      </c>
      <c r="DW354" s="1">
        <v>44.90403588650163</v>
      </c>
      <c r="DX354" s="1">
        <v>0.3991054933954164</v>
      </c>
      <c r="DY354" s="1">
        <v>0.103844705512605</v>
      </c>
      <c r="DZ354" s="1">
        <v>1.0</v>
      </c>
      <c r="EA354" s="1">
        <v>-57.09342666666668</v>
      </c>
      <c r="EB354" s="1">
        <v>-0.7620360400445605</v>
      </c>
      <c r="EC354" s="1">
        <v>0.1298041471688109</v>
      </c>
      <c r="ED354" s="1">
        <v>1.0</v>
      </c>
      <c r="EE354" s="1">
        <v>1294.184631127811</v>
      </c>
      <c r="EF354" s="1">
        <v>291.2871771605235</v>
      </c>
      <c r="EG354" s="1">
        <v>21.90328697623577</v>
      </c>
      <c r="EH354" s="1">
        <v>0.0</v>
      </c>
      <c r="EI354" s="1">
        <v>1.958555</v>
      </c>
      <c r="EJ354" s="1">
        <v>-0.09250378986866802</v>
      </c>
      <c r="EK354" s="1">
        <v>0.009315749567265113</v>
      </c>
      <c r="EL354" s="1">
        <v>1.0</v>
      </c>
      <c r="EM354" s="1">
        <v>1.92765747918353</v>
      </c>
      <c r="EN354" s="1">
        <v>-0.01948887492526326</v>
      </c>
      <c r="EO354" s="1">
        <v>0.00155169174120362</v>
      </c>
      <c r="EP354" s="1">
        <v>1.0</v>
      </c>
      <c r="EQ354" s="1">
        <v>5.0</v>
      </c>
      <c r="ER354" s="1">
        <v>6.0</v>
      </c>
      <c r="ES354" s="1" t="s">
        <v>358</v>
      </c>
      <c r="ET354" s="1">
        <v>2.94423</v>
      </c>
      <c r="EU354" s="1">
        <v>2.80128</v>
      </c>
      <c r="EV354" s="1">
        <v>0.226358</v>
      </c>
      <c r="EW354" s="1">
        <v>0.230977</v>
      </c>
      <c r="EX354" s="1">
        <v>0.117926</v>
      </c>
      <c r="EY354" s="1">
        <v>0.11201</v>
      </c>
      <c r="EZ354" s="1">
        <v>15904.7</v>
      </c>
      <c r="FA354" s="1">
        <v>16580.6</v>
      </c>
      <c r="FB354" s="1">
        <v>23898.3</v>
      </c>
      <c r="FC354" s="1">
        <v>25081.4</v>
      </c>
      <c r="FD354" s="1">
        <v>33738.1</v>
      </c>
      <c r="FE354" s="1">
        <v>35560.1</v>
      </c>
      <c r="FF354" s="1">
        <v>43558.2</v>
      </c>
      <c r="FG354" s="1">
        <v>46357.7</v>
      </c>
      <c r="FH354" s="1">
        <v>1.9879</v>
      </c>
      <c r="FI354" s="1">
        <v>1.91523</v>
      </c>
      <c r="FJ354" s="1">
        <v>0.1317</v>
      </c>
      <c r="FK354" s="1">
        <v>0.0</v>
      </c>
      <c r="FL354" s="1">
        <v>29.2951</v>
      </c>
      <c r="FM354" s="1">
        <v>999.9</v>
      </c>
      <c r="FN354" s="1">
        <v>69.5</v>
      </c>
      <c r="FO354" s="1">
        <v>31.9</v>
      </c>
      <c r="FP354" s="1">
        <v>33.1783</v>
      </c>
      <c r="FQ354" s="1">
        <v>64.194</v>
      </c>
      <c r="FR354" s="1">
        <v>26.4383</v>
      </c>
      <c r="FS354" s="1">
        <v>1.0</v>
      </c>
      <c r="FT354" s="1">
        <v>0.228349</v>
      </c>
      <c r="FU354" s="1">
        <v>0.291865</v>
      </c>
      <c r="FV354" s="1">
        <v>20.3246</v>
      </c>
      <c r="FW354" s="1">
        <v>5.21205</v>
      </c>
      <c r="FX354" s="1">
        <v>11.9069</v>
      </c>
      <c r="FY354" s="1">
        <v>5.0028</v>
      </c>
      <c r="FZ354" s="1">
        <v>3.28945</v>
      </c>
      <c r="GA354" s="1">
        <v>9999.0</v>
      </c>
      <c r="GB354" s="1">
        <v>9999.0</v>
      </c>
      <c r="GC354" s="1">
        <v>9999.0</v>
      </c>
      <c r="GD354" s="1">
        <v>999.9</v>
      </c>
      <c r="GE354" s="1">
        <v>1.85944</v>
      </c>
      <c r="GF354" s="1">
        <v>1.8544</v>
      </c>
      <c r="GG354" s="1">
        <v>1.8576</v>
      </c>
      <c r="GH354" s="1">
        <v>1.85604</v>
      </c>
      <c r="GI354" s="1">
        <v>1.85486</v>
      </c>
      <c r="GJ354" s="1">
        <v>1.85455</v>
      </c>
      <c r="GK354" s="1">
        <v>1.85309</v>
      </c>
      <c r="GL354" s="1">
        <v>1.85636</v>
      </c>
      <c r="GM354" s="1">
        <v>0.0</v>
      </c>
      <c r="GN354" s="1">
        <v>0.0</v>
      </c>
      <c r="GO354" s="1">
        <v>0.0</v>
      </c>
      <c r="GP354" s="1">
        <v>0.0</v>
      </c>
      <c r="GQ354" s="1" t="s">
        <v>359</v>
      </c>
      <c r="GR354" s="1" t="s">
        <v>360</v>
      </c>
      <c r="GS354" s="1" t="s">
        <v>361</v>
      </c>
      <c r="GT354" s="1" t="s">
        <v>361</v>
      </c>
      <c r="GU354" s="1" t="s">
        <v>361</v>
      </c>
      <c r="GV354" s="1" t="s">
        <v>361</v>
      </c>
      <c r="GW354" s="1">
        <v>0.0</v>
      </c>
      <c r="GX354" s="1">
        <v>100.0</v>
      </c>
      <c r="GY354" s="1">
        <v>100.0</v>
      </c>
      <c r="GZ354" s="1">
        <v>2.91</v>
      </c>
      <c r="HA354" s="1">
        <v>0.0156</v>
      </c>
      <c r="HB354" s="1">
        <v>0.4508132229881339</v>
      </c>
      <c r="HC354" s="1">
        <v>0.002931838302181297</v>
      </c>
      <c r="HD354" s="1">
        <v>-1.375455985948503E-6</v>
      </c>
      <c r="HE354" s="1">
        <v>3.07004744371273E-10</v>
      </c>
      <c r="HF354" s="1">
        <v>-0.06116048014925604</v>
      </c>
      <c r="HG354" s="1">
        <v>0.0100384331276165</v>
      </c>
      <c r="HH354" s="1">
        <v>-3.153267371123071E-4</v>
      </c>
      <c r="HI354" s="1">
        <v>1.819468599177705E-6</v>
      </c>
      <c r="HJ354" s="1">
        <v>1.0</v>
      </c>
      <c r="HK354" s="1">
        <v>2112.0</v>
      </c>
      <c r="HL354" s="1">
        <v>3.0</v>
      </c>
      <c r="HM354" s="1">
        <v>29.0</v>
      </c>
      <c r="HN354" s="1">
        <v>10.0</v>
      </c>
      <c r="HO354" s="1">
        <v>10.0</v>
      </c>
      <c r="HP354" s="1">
        <v>3.34839</v>
      </c>
      <c r="HQ354" s="1">
        <v>2.24487</v>
      </c>
      <c r="HR354" s="1">
        <v>1.4978</v>
      </c>
      <c r="HS354" s="1">
        <v>2.30347</v>
      </c>
      <c r="HT354" s="1">
        <v>1.54785</v>
      </c>
      <c r="HU354" s="1">
        <v>2.43652</v>
      </c>
      <c r="HV354" s="1">
        <v>35.7777</v>
      </c>
      <c r="HW354" s="1">
        <v>15.5592</v>
      </c>
      <c r="HX354" s="1">
        <v>18.0</v>
      </c>
      <c r="HY354" s="1">
        <v>500.71</v>
      </c>
      <c r="HZ354" s="1">
        <v>519.758</v>
      </c>
      <c r="IA354" s="1">
        <v>28.6279</v>
      </c>
      <c r="IB354" s="1">
        <v>30.0421</v>
      </c>
      <c r="IC354" s="1">
        <v>30.0004</v>
      </c>
      <c r="ID354" s="1">
        <v>29.8028</v>
      </c>
      <c r="IE354" s="1">
        <v>29.8913</v>
      </c>
      <c r="IF354" s="1">
        <v>67.043</v>
      </c>
      <c r="IG354" s="1">
        <v>27.0785</v>
      </c>
      <c r="IH354" s="1">
        <v>79.4082</v>
      </c>
      <c r="II354" s="1">
        <v>28.6435</v>
      </c>
      <c r="IJ354" s="1">
        <v>1730.0</v>
      </c>
      <c r="IK354" s="1">
        <v>25.1617</v>
      </c>
      <c r="IL354" s="1">
        <v>100.736</v>
      </c>
      <c r="IM354" s="1">
        <v>100.474</v>
      </c>
      <c r="IN354" s="1" t="s">
        <v>362</v>
      </c>
    </row>
    <row r="355" ht="15.75" customHeight="1">
      <c r="A355" s="1">
        <v>339.0</v>
      </c>
      <c r="B355" s="1">
        <v>1.6602246061E9</v>
      </c>
      <c r="C355" s="1">
        <v>619.0999999046326</v>
      </c>
      <c r="D355" s="1" t="s">
        <v>1013</v>
      </c>
      <c r="E355" s="1" t="s">
        <v>1014</v>
      </c>
      <c r="F355" s="1">
        <v>1.0</v>
      </c>
      <c r="G355" s="1" t="s">
        <v>349</v>
      </c>
      <c r="H355" s="1" t="s">
        <v>350</v>
      </c>
      <c r="I355" s="1" t="s">
        <v>351</v>
      </c>
      <c r="J355" s="1" t="s">
        <v>352</v>
      </c>
      <c r="K355" s="1" t="s">
        <v>353</v>
      </c>
      <c r="L355" s="1" t="s">
        <v>354</v>
      </c>
      <c r="M355" s="1" t="s">
        <v>355</v>
      </c>
      <c r="N355" s="1">
        <v>1.660224598599999E9</v>
      </c>
      <c r="O355" s="1">
        <f t="shared" si="1"/>
        <v>0.001657849846</v>
      </c>
      <c r="P355" s="1">
        <f t="shared" si="2"/>
        <v>1.657849846</v>
      </c>
      <c r="Q355" s="1">
        <f t="shared" si="3"/>
        <v>13.29350968</v>
      </c>
      <c r="R355" s="1">
        <f t="shared" si="4"/>
        <v>1606.794667</v>
      </c>
      <c r="S355" s="1">
        <f t="shared" si="5"/>
        <v>1302.868343</v>
      </c>
      <c r="T355" s="1">
        <f t="shared" si="6"/>
        <v>129.7175642</v>
      </c>
      <c r="U355" s="1">
        <f t="shared" si="7"/>
        <v>159.9774003</v>
      </c>
      <c r="V355" s="1">
        <f t="shared" si="8"/>
        <v>0.08380666855</v>
      </c>
      <c r="W355" s="1">
        <f t="shared" si="9"/>
        <v>2.922540744</v>
      </c>
      <c r="X355" s="1">
        <f t="shared" si="10"/>
        <v>0.08249410146</v>
      </c>
      <c r="Y355" s="1">
        <f t="shared" si="11"/>
        <v>0.05167502991</v>
      </c>
      <c r="Z355" s="1">
        <f t="shared" si="12"/>
        <v>321.5123616</v>
      </c>
      <c r="AA355" s="1">
        <f t="shared" si="13"/>
        <v>32.44129253</v>
      </c>
      <c r="AB355" s="1">
        <f t="shared" si="14"/>
        <v>31.44036667</v>
      </c>
      <c r="AC355" s="1">
        <f t="shared" si="15"/>
        <v>4.625899153</v>
      </c>
      <c r="AD355" s="1">
        <f t="shared" si="16"/>
        <v>59.89586524</v>
      </c>
      <c r="AE355" s="1">
        <f t="shared" si="17"/>
        <v>2.698620344</v>
      </c>
      <c r="AF355" s="1">
        <f t="shared" si="18"/>
        <v>4.505520261</v>
      </c>
      <c r="AG355" s="1">
        <f t="shared" si="19"/>
        <v>1.927278809</v>
      </c>
      <c r="AH355" s="1">
        <f t="shared" si="20"/>
        <v>-73.11117823</v>
      </c>
      <c r="AI355" s="1">
        <f t="shared" si="21"/>
        <v>-72.97444688</v>
      </c>
      <c r="AJ355" s="1">
        <f t="shared" si="22"/>
        <v>-5.6187146</v>
      </c>
      <c r="AK355" s="1">
        <f t="shared" si="23"/>
        <v>169.8080219</v>
      </c>
      <c r="AL355" s="1">
        <f t="shared" si="24"/>
        <v>44.91959908</v>
      </c>
      <c r="AM355" s="1">
        <f t="shared" si="25"/>
        <v>1.671663836</v>
      </c>
      <c r="AN355" s="1">
        <f t="shared" si="26"/>
        <v>13.29350968</v>
      </c>
      <c r="AO355" s="1">
        <v>1730.69036664276</v>
      </c>
      <c r="AP355" s="1">
        <v>1687.846484848485</v>
      </c>
      <c r="AQ355" s="1">
        <v>5.182666677761441</v>
      </c>
      <c r="AR355" s="1">
        <v>64.96869328460993</v>
      </c>
      <c r="AS355" s="1">
        <f t="shared" si="27"/>
        <v>1.657849846</v>
      </c>
      <c r="AT355" s="1">
        <v>25.148735503489</v>
      </c>
      <c r="AU355" s="1">
        <v>27.08543878787879</v>
      </c>
      <c r="AV355" s="1">
        <v>-2.442676000304896E-4</v>
      </c>
      <c r="AW355" s="1">
        <v>84.42991726890527</v>
      </c>
      <c r="AX355" s="1">
        <v>0.0</v>
      </c>
      <c r="AY355" s="1">
        <v>0.0</v>
      </c>
      <c r="AZ355" s="1">
        <f t="shared" si="28"/>
        <v>1</v>
      </c>
      <c r="BA355" s="1">
        <f t="shared" si="29"/>
        <v>0</v>
      </c>
      <c r="BB355" s="1">
        <f t="shared" si="30"/>
        <v>51974.15314</v>
      </c>
      <c r="BC355" s="1">
        <f t="shared" si="31"/>
        <v>1999.973333</v>
      </c>
      <c r="BD355" s="1">
        <f t="shared" si="32"/>
        <v>1681.17792</v>
      </c>
      <c r="BE355" s="1">
        <f t="shared" si="33"/>
        <v>0.840600168</v>
      </c>
      <c r="BF355" s="1">
        <f t="shared" si="34"/>
        <v>0.1607583242</v>
      </c>
      <c r="BG355" s="1">
        <v>6.0</v>
      </c>
      <c r="BH355" s="1">
        <v>0.5</v>
      </c>
      <c r="BI355" s="1" t="s">
        <v>356</v>
      </c>
      <c r="BJ355" s="1">
        <v>2.0</v>
      </c>
      <c r="BK355" s="1" t="b">
        <v>1</v>
      </c>
      <c r="BL355" s="1">
        <v>1.660224598599999E9</v>
      </c>
      <c r="BM355" s="1">
        <v>1606.794666666666</v>
      </c>
      <c r="BN355" s="1">
        <v>1663.908</v>
      </c>
      <c r="BO355" s="1">
        <v>27.10463333333333</v>
      </c>
      <c r="BP355" s="1">
        <v>25.15346666666666</v>
      </c>
      <c r="BQ355" s="1">
        <v>1603.914</v>
      </c>
      <c r="BR355" s="1">
        <v>27.08908</v>
      </c>
      <c r="BS355" s="1">
        <v>500.1173999999999</v>
      </c>
      <c r="BT355" s="1">
        <v>99.46307333333334</v>
      </c>
      <c r="BU355" s="1">
        <v>0.09999069333333335</v>
      </c>
      <c r="BV355" s="1">
        <v>30.97721333333334</v>
      </c>
      <c r="BW355" s="1">
        <v>31.44036666666667</v>
      </c>
      <c r="BX355" s="1">
        <v>999.8999999999999</v>
      </c>
      <c r="BY355" s="1">
        <v>0.0</v>
      </c>
      <c r="BZ355" s="1">
        <v>0.0</v>
      </c>
      <c r="CA355" s="1">
        <v>10013.86666666667</v>
      </c>
      <c r="CB355" s="1">
        <v>0.0</v>
      </c>
      <c r="CC355" s="1">
        <v>7.587864666666666</v>
      </c>
      <c r="CD355" s="1">
        <v>-57.11184666666666</v>
      </c>
      <c r="CE355" s="1">
        <v>1651.56</v>
      </c>
      <c r="CF355" s="1">
        <v>1706.841333333334</v>
      </c>
      <c r="CG355" s="1">
        <v>1.95117</v>
      </c>
      <c r="CH355" s="1">
        <v>1663.908</v>
      </c>
      <c r="CI355" s="1">
        <v>25.15346666666666</v>
      </c>
      <c r="CJ355" s="1">
        <v>2.695910666666667</v>
      </c>
      <c r="CK355" s="1">
        <v>2.501840666666667</v>
      </c>
      <c r="CL355" s="1">
        <v>22.26020666666667</v>
      </c>
      <c r="CM355" s="1">
        <v>21.03847333333334</v>
      </c>
      <c r="CN355" s="1">
        <v>1999.973333333333</v>
      </c>
      <c r="CO355" s="1">
        <v>0.9799932000000001</v>
      </c>
      <c r="CP355" s="1">
        <v>0.020007</v>
      </c>
      <c r="CQ355" s="1">
        <v>0.0</v>
      </c>
      <c r="CR355" s="1">
        <v>2.704066666666667</v>
      </c>
      <c r="CS355" s="1">
        <v>0.0</v>
      </c>
      <c r="CT355" s="1">
        <v>22476.58</v>
      </c>
      <c r="CU355" s="1">
        <v>17412.06</v>
      </c>
      <c r="CV355" s="1">
        <v>40.437</v>
      </c>
      <c r="CW355" s="1">
        <v>41.437</v>
      </c>
      <c r="CX355" s="1">
        <v>40.437</v>
      </c>
      <c r="CY355" s="1">
        <v>39.937</v>
      </c>
      <c r="CZ355" s="1">
        <v>40.625</v>
      </c>
      <c r="DA355" s="1">
        <v>1959.962666666667</v>
      </c>
      <c r="DB355" s="1">
        <v>40.01066666666667</v>
      </c>
      <c r="DC355" s="1">
        <v>0.0</v>
      </c>
      <c r="DD355" s="1">
        <v>1.6602246047E9</v>
      </c>
      <c r="DE355" s="1">
        <v>0.0</v>
      </c>
      <c r="DF355" s="1">
        <v>1.660224008E9</v>
      </c>
      <c r="DG355" s="1" t="s">
        <v>357</v>
      </c>
      <c r="DH355" s="1">
        <v>1.660224008E9</v>
      </c>
      <c r="DI355" s="1">
        <v>1.660224007E9</v>
      </c>
      <c r="DJ355" s="1">
        <v>1.0</v>
      </c>
      <c r="DK355" s="1">
        <v>0.091</v>
      </c>
      <c r="DL355" s="1">
        <v>-0.018</v>
      </c>
      <c r="DM355" s="1">
        <v>1.42</v>
      </c>
      <c r="DN355" s="1">
        <v>0.02</v>
      </c>
      <c r="DO355" s="1">
        <v>400.0</v>
      </c>
      <c r="DP355" s="1">
        <v>26.0</v>
      </c>
      <c r="DQ355" s="1">
        <v>0.31</v>
      </c>
      <c r="DR355" s="1">
        <v>0.11</v>
      </c>
      <c r="DS355" s="1">
        <v>13.2083349997991</v>
      </c>
      <c r="DT355" s="1">
        <v>-0.2613699764610485</v>
      </c>
      <c r="DU355" s="1">
        <v>0.1463815959327576</v>
      </c>
      <c r="DV355" s="1">
        <v>1.0</v>
      </c>
      <c r="DW355" s="1">
        <v>44.91419188646313</v>
      </c>
      <c r="DX355" s="1">
        <v>0.2081015767274904</v>
      </c>
      <c r="DY355" s="1">
        <v>0.0978199713394318</v>
      </c>
      <c r="DZ355" s="1">
        <v>1.0</v>
      </c>
      <c r="EA355" s="1">
        <v>-57.10703333333335</v>
      </c>
      <c r="EB355" s="1">
        <v>-0.4011176863180491</v>
      </c>
      <c r="EC355" s="1">
        <v>0.1176434112996657</v>
      </c>
      <c r="ED355" s="1">
        <v>1.0</v>
      </c>
      <c r="EE355" s="1">
        <v>1299.143051658569</v>
      </c>
      <c r="EF355" s="1">
        <v>289.1499700229998</v>
      </c>
      <c r="EG355" s="1">
        <v>21.74080547435192</v>
      </c>
      <c r="EH355" s="1">
        <v>0.0</v>
      </c>
      <c r="EI355" s="1">
        <v>1.9568065</v>
      </c>
      <c r="EJ355" s="1">
        <v>-0.09210168855535099</v>
      </c>
      <c r="EK355" s="1">
        <v>0.009274289339351025</v>
      </c>
      <c r="EL355" s="1">
        <v>1.0</v>
      </c>
      <c r="EM355" s="1">
        <v>1.927516921988743</v>
      </c>
      <c r="EN355" s="1">
        <v>-0.01717228152591072</v>
      </c>
      <c r="EO355" s="1">
        <v>0.00148116907393394</v>
      </c>
      <c r="EP355" s="1">
        <v>1.0</v>
      </c>
      <c r="EQ355" s="1">
        <v>5.0</v>
      </c>
      <c r="ER355" s="1">
        <v>6.0</v>
      </c>
      <c r="ES355" s="1" t="s">
        <v>358</v>
      </c>
      <c r="ET355" s="1">
        <v>2.94457</v>
      </c>
      <c r="EU355" s="1">
        <v>2.80138</v>
      </c>
      <c r="EV355" s="1">
        <v>0.226763</v>
      </c>
      <c r="EW355" s="1">
        <v>0.231366</v>
      </c>
      <c r="EX355" s="1">
        <v>0.117915</v>
      </c>
      <c r="EY355" s="1">
        <v>0.112013</v>
      </c>
      <c r="EZ355" s="1">
        <v>15896.3</v>
      </c>
      <c r="FA355" s="1">
        <v>16572.2</v>
      </c>
      <c r="FB355" s="1">
        <v>23898.3</v>
      </c>
      <c r="FC355" s="1">
        <v>25081.4</v>
      </c>
      <c r="FD355" s="1">
        <v>33738.4</v>
      </c>
      <c r="FE355" s="1">
        <v>35560.1</v>
      </c>
      <c r="FF355" s="1">
        <v>43558.1</v>
      </c>
      <c r="FG355" s="1">
        <v>46357.9</v>
      </c>
      <c r="FH355" s="1">
        <v>1.98775</v>
      </c>
      <c r="FI355" s="1">
        <v>1.91518</v>
      </c>
      <c r="FJ355" s="1">
        <v>0.131749</v>
      </c>
      <c r="FK355" s="1">
        <v>0.0</v>
      </c>
      <c r="FL355" s="1">
        <v>29.2925</v>
      </c>
      <c r="FM355" s="1">
        <v>999.9</v>
      </c>
      <c r="FN355" s="1">
        <v>69.5</v>
      </c>
      <c r="FO355" s="1">
        <v>31.9</v>
      </c>
      <c r="FP355" s="1">
        <v>33.177</v>
      </c>
      <c r="FQ355" s="1">
        <v>64.034</v>
      </c>
      <c r="FR355" s="1">
        <v>26.0657</v>
      </c>
      <c r="FS355" s="1">
        <v>1.0</v>
      </c>
      <c r="FT355" s="1">
        <v>0.228471</v>
      </c>
      <c r="FU355" s="1">
        <v>0.280871</v>
      </c>
      <c r="FV355" s="1">
        <v>20.3246</v>
      </c>
      <c r="FW355" s="1">
        <v>5.2122</v>
      </c>
      <c r="FX355" s="1">
        <v>11.9066</v>
      </c>
      <c r="FY355" s="1">
        <v>5.00275</v>
      </c>
      <c r="FZ355" s="1">
        <v>3.28953</v>
      </c>
      <c r="GA355" s="1">
        <v>9999.0</v>
      </c>
      <c r="GB355" s="1">
        <v>9999.0</v>
      </c>
      <c r="GC355" s="1">
        <v>9999.0</v>
      </c>
      <c r="GD355" s="1">
        <v>999.9</v>
      </c>
      <c r="GE355" s="1">
        <v>1.85944</v>
      </c>
      <c r="GF355" s="1">
        <v>1.8544</v>
      </c>
      <c r="GG355" s="1">
        <v>1.8576</v>
      </c>
      <c r="GH355" s="1">
        <v>1.85603</v>
      </c>
      <c r="GI355" s="1">
        <v>1.85486</v>
      </c>
      <c r="GJ355" s="1">
        <v>1.85455</v>
      </c>
      <c r="GK355" s="1">
        <v>1.85308</v>
      </c>
      <c r="GL355" s="1">
        <v>1.85636</v>
      </c>
      <c r="GM355" s="1">
        <v>0.0</v>
      </c>
      <c r="GN355" s="1">
        <v>0.0</v>
      </c>
      <c r="GO355" s="1">
        <v>0.0</v>
      </c>
      <c r="GP355" s="1">
        <v>0.0</v>
      </c>
      <c r="GQ355" s="1" t="s">
        <v>359</v>
      </c>
      <c r="GR355" s="1" t="s">
        <v>360</v>
      </c>
      <c r="GS355" s="1" t="s">
        <v>361</v>
      </c>
      <c r="GT355" s="1" t="s">
        <v>361</v>
      </c>
      <c r="GU355" s="1" t="s">
        <v>361</v>
      </c>
      <c r="GV355" s="1" t="s">
        <v>361</v>
      </c>
      <c r="GW355" s="1">
        <v>0.0</v>
      </c>
      <c r="GX355" s="1">
        <v>100.0</v>
      </c>
      <c r="GY355" s="1">
        <v>100.0</v>
      </c>
      <c r="GZ355" s="1">
        <v>2.91</v>
      </c>
      <c r="HA355" s="1">
        <v>0.0156</v>
      </c>
      <c r="HB355" s="1">
        <v>0.4508132229881339</v>
      </c>
      <c r="HC355" s="1">
        <v>0.002931838302181297</v>
      </c>
      <c r="HD355" s="1">
        <v>-1.375455985948503E-6</v>
      </c>
      <c r="HE355" s="1">
        <v>3.07004744371273E-10</v>
      </c>
      <c r="HF355" s="1">
        <v>-0.06116048014925604</v>
      </c>
      <c r="HG355" s="1">
        <v>0.0100384331276165</v>
      </c>
      <c r="HH355" s="1">
        <v>-3.153267371123071E-4</v>
      </c>
      <c r="HI355" s="1">
        <v>1.819468599177705E-6</v>
      </c>
      <c r="HJ355" s="1">
        <v>1.0</v>
      </c>
      <c r="HK355" s="1">
        <v>2112.0</v>
      </c>
      <c r="HL355" s="1">
        <v>3.0</v>
      </c>
      <c r="HM355" s="1">
        <v>29.0</v>
      </c>
      <c r="HN355" s="1">
        <v>10.0</v>
      </c>
      <c r="HO355" s="1">
        <v>10.0</v>
      </c>
      <c r="HP355" s="1">
        <v>3.3606</v>
      </c>
      <c r="HQ355" s="1">
        <v>2.26562</v>
      </c>
      <c r="HR355" s="1">
        <v>1.4978</v>
      </c>
      <c r="HS355" s="1">
        <v>2.30347</v>
      </c>
      <c r="HT355" s="1">
        <v>1.54785</v>
      </c>
      <c r="HU355" s="1">
        <v>2.33154</v>
      </c>
      <c r="HV355" s="1">
        <v>35.7777</v>
      </c>
      <c r="HW355" s="1">
        <v>15.5417</v>
      </c>
      <c r="HX355" s="1">
        <v>18.0</v>
      </c>
      <c r="HY355" s="1">
        <v>500.625</v>
      </c>
      <c r="HZ355" s="1">
        <v>519.73</v>
      </c>
      <c r="IA355" s="1">
        <v>28.6308</v>
      </c>
      <c r="IB355" s="1">
        <v>30.0428</v>
      </c>
      <c r="IC355" s="1">
        <v>30.0004</v>
      </c>
      <c r="ID355" s="1">
        <v>29.8035</v>
      </c>
      <c r="IE355" s="1">
        <v>29.8919</v>
      </c>
      <c r="IF355" s="1">
        <v>67.2651</v>
      </c>
      <c r="IG355" s="1">
        <v>27.0785</v>
      </c>
      <c r="IH355" s="1">
        <v>79.4082</v>
      </c>
      <c r="II355" s="1">
        <v>28.6435</v>
      </c>
      <c r="IJ355" s="1">
        <v>1730.0</v>
      </c>
      <c r="IK355" s="1">
        <v>25.1584</v>
      </c>
      <c r="IL355" s="1">
        <v>100.736</v>
      </c>
      <c r="IM355" s="1">
        <v>100.475</v>
      </c>
      <c r="IN355" s="1" t="s">
        <v>362</v>
      </c>
    </row>
    <row r="356" ht="15.75" customHeight="1">
      <c r="A356" s="1">
        <v>340.0</v>
      </c>
      <c r="B356" s="1">
        <v>1.6602246071E9</v>
      </c>
      <c r="C356" s="1">
        <v>620.0999999046326</v>
      </c>
      <c r="D356" s="1" t="s">
        <v>1015</v>
      </c>
      <c r="E356" s="1" t="s">
        <v>1016</v>
      </c>
      <c r="F356" s="1">
        <v>1.0</v>
      </c>
      <c r="G356" s="1" t="s">
        <v>349</v>
      </c>
      <c r="H356" s="1" t="s">
        <v>350</v>
      </c>
      <c r="I356" s="1" t="s">
        <v>351</v>
      </c>
      <c r="J356" s="1" t="s">
        <v>352</v>
      </c>
      <c r="K356" s="1" t="s">
        <v>353</v>
      </c>
      <c r="L356" s="1" t="s">
        <v>354</v>
      </c>
      <c r="M356" s="1" t="s">
        <v>355</v>
      </c>
      <c r="N356" s="1">
        <v>1.6602245991E9</v>
      </c>
      <c r="O356" s="1">
        <f t="shared" si="1"/>
        <v>0.001655070973</v>
      </c>
      <c r="P356" s="1">
        <f t="shared" si="2"/>
        <v>1.655070973</v>
      </c>
      <c r="Q356" s="1">
        <f t="shared" si="3"/>
        <v>13.33420501</v>
      </c>
      <c r="R356" s="1">
        <f t="shared" si="4"/>
        <v>1609.316875</v>
      </c>
      <c r="S356" s="1">
        <f t="shared" si="5"/>
        <v>1304.103922</v>
      </c>
      <c r="T356" s="1">
        <f t="shared" si="6"/>
        <v>129.8406561</v>
      </c>
      <c r="U356" s="1">
        <f t="shared" si="7"/>
        <v>160.2286102</v>
      </c>
      <c r="V356" s="1">
        <f t="shared" si="8"/>
        <v>0.08366270797</v>
      </c>
      <c r="W356" s="1">
        <f t="shared" si="9"/>
        <v>2.922608719</v>
      </c>
      <c r="X356" s="1">
        <f t="shared" si="10"/>
        <v>0.08235463835</v>
      </c>
      <c r="Y356" s="1">
        <f t="shared" si="11"/>
        <v>0.05158747017</v>
      </c>
      <c r="Z356" s="1">
        <f t="shared" si="12"/>
        <v>321.5126252</v>
      </c>
      <c r="AA356" s="1">
        <f t="shared" si="13"/>
        <v>32.44099744</v>
      </c>
      <c r="AB356" s="1">
        <f t="shared" si="14"/>
        <v>31.43995625</v>
      </c>
      <c r="AC356" s="1">
        <f t="shared" si="15"/>
        <v>4.625791254</v>
      </c>
      <c r="AD356" s="1">
        <f t="shared" si="16"/>
        <v>59.89614912</v>
      </c>
      <c r="AE356" s="1">
        <f t="shared" si="17"/>
        <v>2.698481038</v>
      </c>
      <c r="AF356" s="1">
        <f t="shared" si="18"/>
        <v>4.505266328</v>
      </c>
      <c r="AG356" s="1">
        <f t="shared" si="19"/>
        <v>1.927310215</v>
      </c>
      <c r="AH356" s="1">
        <f t="shared" si="20"/>
        <v>-72.98862992</v>
      </c>
      <c r="AI356" s="1">
        <f t="shared" si="21"/>
        <v>-73.06720287</v>
      </c>
      <c r="AJ356" s="1">
        <f t="shared" si="22"/>
        <v>-5.625686767</v>
      </c>
      <c r="AK356" s="1">
        <f t="shared" si="23"/>
        <v>169.8311056</v>
      </c>
      <c r="AL356" s="1">
        <f t="shared" si="24"/>
        <v>44.90830469</v>
      </c>
      <c r="AM356" s="1">
        <f t="shared" si="25"/>
        <v>1.670697188</v>
      </c>
      <c r="AN356" s="1">
        <f t="shared" si="26"/>
        <v>13.33420501</v>
      </c>
      <c r="AO356" s="1">
        <v>1735.819902965824</v>
      </c>
      <c r="AP356" s="1">
        <v>1693.010242424242</v>
      </c>
      <c r="AQ356" s="1">
        <v>5.166220293810549</v>
      </c>
      <c r="AR356" s="1">
        <v>64.96869328460993</v>
      </c>
      <c r="AS356" s="1">
        <f t="shared" si="27"/>
        <v>1.655070973</v>
      </c>
      <c r="AT356" s="1">
        <v>25.14844857415123</v>
      </c>
      <c r="AU356" s="1">
        <v>27.08219878787878</v>
      </c>
      <c r="AV356" s="1">
        <v>-2.894652826422109E-4</v>
      </c>
      <c r="AW356" s="1">
        <v>84.42991726890527</v>
      </c>
      <c r="AX356" s="1">
        <v>0.0</v>
      </c>
      <c r="AY356" s="1">
        <v>0.0</v>
      </c>
      <c r="AZ356" s="1">
        <f t="shared" si="28"/>
        <v>1</v>
      </c>
      <c r="BA356" s="1">
        <f t="shared" si="29"/>
        <v>0</v>
      </c>
      <c r="BB356" s="1">
        <f t="shared" si="30"/>
        <v>51976.25672</v>
      </c>
      <c r="BC356" s="1">
        <f t="shared" si="31"/>
        <v>1999.975</v>
      </c>
      <c r="BD356" s="1">
        <f t="shared" si="32"/>
        <v>1681.179319</v>
      </c>
      <c r="BE356" s="1">
        <f t="shared" si="33"/>
        <v>0.8406001669</v>
      </c>
      <c r="BF356" s="1">
        <f t="shared" si="34"/>
        <v>0.1607583221</v>
      </c>
      <c r="BG356" s="1">
        <v>6.0</v>
      </c>
      <c r="BH356" s="1">
        <v>0.5</v>
      </c>
      <c r="BI356" s="1" t="s">
        <v>356</v>
      </c>
      <c r="BJ356" s="1">
        <v>2.0</v>
      </c>
      <c r="BK356" s="1" t="b">
        <v>1</v>
      </c>
      <c r="BL356" s="1">
        <v>1.6602245991E9</v>
      </c>
      <c r="BM356" s="1">
        <v>1609.316875</v>
      </c>
      <c r="BN356" s="1">
        <v>1666.419375</v>
      </c>
      <c r="BO356" s="1">
        <v>27.10321875</v>
      </c>
      <c r="BP356" s="1">
        <v>25.15319375</v>
      </c>
      <c r="BQ356" s="1">
        <v>1606.43375</v>
      </c>
      <c r="BR356" s="1">
        <v>27.08765625</v>
      </c>
      <c r="BS356" s="1">
        <v>500.1215625</v>
      </c>
      <c r="BT356" s="1">
        <v>99.463125</v>
      </c>
      <c r="BU356" s="1">
        <v>0.09999564999999999</v>
      </c>
      <c r="BV356" s="1">
        <v>30.976225</v>
      </c>
      <c r="BW356" s="1">
        <v>31.43995625</v>
      </c>
      <c r="BX356" s="1">
        <v>999.9</v>
      </c>
      <c r="BY356" s="1">
        <v>0.0</v>
      </c>
      <c r="BZ356" s="1">
        <v>0.0</v>
      </c>
      <c r="CA356" s="1">
        <v>10014.25</v>
      </c>
      <c r="CB356" s="1">
        <v>0.0</v>
      </c>
      <c r="CC356" s="1">
        <v>7.58943875</v>
      </c>
      <c r="CD356" s="1">
        <v>-57.10074375</v>
      </c>
      <c r="CE356" s="1">
        <v>1654.15</v>
      </c>
      <c r="CF356" s="1">
        <v>1709.416875</v>
      </c>
      <c r="CG356" s="1">
        <v>1.950024375</v>
      </c>
      <c r="CH356" s="1">
        <v>1666.419375</v>
      </c>
      <c r="CI356" s="1">
        <v>25.15319375</v>
      </c>
      <c r="CJ356" s="1">
        <v>2.69577125</v>
      </c>
      <c r="CK356" s="1">
        <v>2.501815</v>
      </c>
      <c r="CL356" s="1">
        <v>22.25935625</v>
      </c>
      <c r="CM356" s="1">
        <v>21.03830625</v>
      </c>
      <c r="CN356" s="1">
        <v>1999.975</v>
      </c>
      <c r="CO356" s="1">
        <v>0.9799931875000001</v>
      </c>
      <c r="CP356" s="1">
        <v>0.0200070125</v>
      </c>
      <c r="CQ356" s="1">
        <v>0.0</v>
      </c>
      <c r="CR356" s="1">
        <v>2.7331875</v>
      </c>
      <c r="CS356" s="1">
        <v>0.0</v>
      </c>
      <c r="CT356" s="1">
        <v>22476.49375</v>
      </c>
      <c r="CU356" s="1">
        <v>17412.075</v>
      </c>
      <c r="CV356" s="1">
        <v>40.437</v>
      </c>
      <c r="CW356" s="1">
        <v>41.437</v>
      </c>
      <c r="CX356" s="1">
        <v>40.437</v>
      </c>
      <c r="CY356" s="1">
        <v>39.937</v>
      </c>
      <c r="CZ356" s="1">
        <v>40.625</v>
      </c>
      <c r="DA356" s="1">
        <v>1959.964375</v>
      </c>
      <c r="DB356" s="1">
        <v>40.010625</v>
      </c>
      <c r="DC356" s="1">
        <v>0.0</v>
      </c>
      <c r="DD356" s="1">
        <v>1.6602246059E9</v>
      </c>
      <c r="DE356" s="1">
        <v>0.0</v>
      </c>
      <c r="DF356" s="1">
        <v>1.660224008E9</v>
      </c>
      <c r="DG356" s="1" t="s">
        <v>357</v>
      </c>
      <c r="DH356" s="1">
        <v>1.660224008E9</v>
      </c>
      <c r="DI356" s="1">
        <v>1.660224007E9</v>
      </c>
      <c r="DJ356" s="1">
        <v>1.0</v>
      </c>
      <c r="DK356" s="1">
        <v>0.091</v>
      </c>
      <c r="DL356" s="1">
        <v>-0.018</v>
      </c>
      <c r="DM356" s="1">
        <v>1.42</v>
      </c>
      <c r="DN356" s="1">
        <v>0.02</v>
      </c>
      <c r="DO356" s="1">
        <v>400.0</v>
      </c>
      <c r="DP356" s="1">
        <v>26.0</v>
      </c>
      <c r="DQ356" s="1">
        <v>0.31</v>
      </c>
      <c r="DR356" s="1">
        <v>0.11</v>
      </c>
      <c r="DS356" s="1">
        <v>13.20102672006518</v>
      </c>
      <c r="DT356" s="1">
        <v>0.238348360207846</v>
      </c>
      <c r="DU356" s="1">
        <v>0.1405590599587783</v>
      </c>
      <c r="DV356" s="1">
        <v>1.0</v>
      </c>
      <c r="DW356" s="1">
        <v>44.91754631746332</v>
      </c>
      <c r="DX356" s="1">
        <v>-0.5237689943697323</v>
      </c>
      <c r="DY356" s="1">
        <v>0.09764318259114944</v>
      </c>
      <c r="DZ356" s="1">
        <v>0.0</v>
      </c>
      <c r="EA356" s="1">
        <v>-57.10577096774195</v>
      </c>
      <c r="EB356" s="1">
        <v>0.2760145161290238</v>
      </c>
      <c r="EC356" s="1">
        <v>0.1128772618993849</v>
      </c>
      <c r="ED356" s="1">
        <v>1.0</v>
      </c>
      <c r="EE356" s="1">
        <v>1307.465820719942</v>
      </c>
      <c r="EF356" s="1">
        <v>278.0817988097753</v>
      </c>
      <c r="EG356" s="1">
        <v>20.259148893196</v>
      </c>
      <c r="EH356" s="1">
        <v>0.0</v>
      </c>
      <c r="EI356" s="1">
        <v>1.954282195121952</v>
      </c>
      <c r="EJ356" s="1">
        <v>-0.09524153310104305</v>
      </c>
      <c r="EK356" s="1">
        <v>0.009831311976610226</v>
      </c>
      <c r="EL356" s="1">
        <v>1.0</v>
      </c>
      <c r="EM356" s="1">
        <v>1.92724211028295</v>
      </c>
      <c r="EN356" s="1">
        <v>-0.008476152007956534</v>
      </c>
      <c r="EO356" s="1">
        <v>0.001175543633012305</v>
      </c>
      <c r="EP356" s="1">
        <v>1.0</v>
      </c>
      <c r="EQ356" s="1">
        <v>4.0</v>
      </c>
      <c r="ER356" s="1">
        <v>6.0</v>
      </c>
      <c r="ES356" s="1" t="s">
        <v>375</v>
      </c>
      <c r="ET356" s="1">
        <v>2.94465</v>
      </c>
      <c r="EU356" s="1">
        <v>2.80142</v>
      </c>
      <c r="EV356" s="1">
        <v>0.22716</v>
      </c>
      <c r="EW356" s="1">
        <v>0.231756</v>
      </c>
      <c r="EX356" s="1">
        <v>0.117906</v>
      </c>
      <c r="EY356" s="1">
        <v>0.112013</v>
      </c>
      <c r="EZ356" s="1">
        <v>15888.1</v>
      </c>
      <c r="FA356" s="1">
        <v>16563.9</v>
      </c>
      <c r="FB356" s="1">
        <v>23898.2</v>
      </c>
      <c r="FC356" s="1">
        <v>25081.6</v>
      </c>
      <c r="FD356" s="1">
        <v>33738.7</v>
      </c>
      <c r="FE356" s="1">
        <v>35560.2</v>
      </c>
      <c r="FF356" s="1">
        <v>43558.0</v>
      </c>
      <c r="FG356" s="1">
        <v>46358.0</v>
      </c>
      <c r="FH356" s="1">
        <v>1.9879</v>
      </c>
      <c r="FI356" s="1">
        <v>1.91513</v>
      </c>
      <c r="FJ356" s="1">
        <v>0.131752</v>
      </c>
      <c r="FK356" s="1">
        <v>0.0</v>
      </c>
      <c r="FL356" s="1">
        <v>29.2903</v>
      </c>
      <c r="FM356" s="1">
        <v>999.9</v>
      </c>
      <c r="FN356" s="1">
        <v>69.5</v>
      </c>
      <c r="FO356" s="1">
        <v>31.9</v>
      </c>
      <c r="FP356" s="1">
        <v>33.1775</v>
      </c>
      <c r="FQ356" s="1">
        <v>64.054</v>
      </c>
      <c r="FR356" s="1">
        <v>25.5409</v>
      </c>
      <c r="FS356" s="1">
        <v>1.0</v>
      </c>
      <c r="FT356" s="1">
        <v>0.228455</v>
      </c>
      <c r="FU356" s="1">
        <v>0.271748</v>
      </c>
      <c r="FV356" s="1">
        <v>20.3246</v>
      </c>
      <c r="FW356" s="1">
        <v>5.2125</v>
      </c>
      <c r="FX356" s="1">
        <v>11.9071</v>
      </c>
      <c r="FY356" s="1">
        <v>5.00285</v>
      </c>
      <c r="FZ356" s="1">
        <v>3.28953</v>
      </c>
      <c r="GA356" s="1">
        <v>9999.0</v>
      </c>
      <c r="GB356" s="1">
        <v>9999.0</v>
      </c>
      <c r="GC356" s="1">
        <v>9999.0</v>
      </c>
      <c r="GD356" s="1">
        <v>999.9</v>
      </c>
      <c r="GE356" s="1">
        <v>1.85944</v>
      </c>
      <c r="GF356" s="1">
        <v>1.8544</v>
      </c>
      <c r="GG356" s="1">
        <v>1.8576</v>
      </c>
      <c r="GH356" s="1">
        <v>1.85601</v>
      </c>
      <c r="GI356" s="1">
        <v>1.85486</v>
      </c>
      <c r="GJ356" s="1">
        <v>1.85455</v>
      </c>
      <c r="GK356" s="1">
        <v>1.85307</v>
      </c>
      <c r="GL356" s="1">
        <v>1.85633</v>
      </c>
      <c r="GM356" s="1">
        <v>0.0</v>
      </c>
      <c r="GN356" s="1">
        <v>0.0</v>
      </c>
      <c r="GO356" s="1">
        <v>0.0</v>
      </c>
      <c r="GP356" s="1">
        <v>0.0</v>
      </c>
      <c r="GQ356" s="1" t="s">
        <v>359</v>
      </c>
      <c r="GR356" s="1" t="s">
        <v>360</v>
      </c>
      <c r="GS356" s="1" t="s">
        <v>361</v>
      </c>
      <c r="GT356" s="1" t="s">
        <v>361</v>
      </c>
      <c r="GU356" s="1" t="s">
        <v>361</v>
      </c>
      <c r="GV356" s="1" t="s">
        <v>361</v>
      </c>
      <c r="GW356" s="1">
        <v>0.0</v>
      </c>
      <c r="GX356" s="1">
        <v>100.0</v>
      </c>
      <c r="GY356" s="1">
        <v>100.0</v>
      </c>
      <c r="GZ356" s="1">
        <v>2.92</v>
      </c>
      <c r="HA356" s="1">
        <v>0.0156</v>
      </c>
      <c r="HB356" s="1">
        <v>0.4508132229881339</v>
      </c>
      <c r="HC356" s="1">
        <v>0.002931838302181297</v>
      </c>
      <c r="HD356" s="1">
        <v>-1.375455985948503E-6</v>
      </c>
      <c r="HE356" s="1">
        <v>3.07004744371273E-10</v>
      </c>
      <c r="HF356" s="1">
        <v>-0.06116048014925604</v>
      </c>
      <c r="HG356" s="1">
        <v>0.0100384331276165</v>
      </c>
      <c r="HH356" s="1">
        <v>-3.153267371123071E-4</v>
      </c>
      <c r="HI356" s="1">
        <v>1.819468599177705E-6</v>
      </c>
      <c r="HJ356" s="1">
        <v>1.0</v>
      </c>
      <c r="HK356" s="1">
        <v>2112.0</v>
      </c>
      <c r="HL356" s="1">
        <v>3.0</v>
      </c>
      <c r="HM356" s="1">
        <v>29.0</v>
      </c>
      <c r="HN356" s="1">
        <v>10.0</v>
      </c>
      <c r="HO356" s="1">
        <v>10.0</v>
      </c>
      <c r="HP356" s="1">
        <v>3.36426</v>
      </c>
      <c r="HQ356" s="1">
        <v>2.25586</v>
      </c>
      <c r="HR356" s="1">
        <v>1.4978</v>
      </c>
      <c r="HS356" s="1">
        <v>2.30347</v>
      </c>
      <c r="HT356" s="1">
        <v>1.54785</v>
      </c>
      <c r="HU356" s="1">
        <v>2.30225</v>
      </c>
      <c r="HV356" s="1">
        <v>35.7777</v>
      </c>
      <c r="HW356" s="1">
        <v>15.5505</v>
      </c>
      <c r="HX356" s="1">
        <v>18.0</v>
      </c>
      <c r="HY356" s="1">
        <v>500.719</v>
      </c>
      <c r="HZ356" s="1">
        <v>519.701</v>
      </c>
      <c r="IA356" s="1">
        <v>28.6344</v>
      </c>
      <c r="IB356" s="1">
        <v>30.0434</v>
      </c>
      <c r="IC356" s="1">
        <v>30.0004</v>
      </c>
      <c r="ID356" s="1">
        <v>29.8041</v>
      </c>
      <c r="IE356" s="1">
        <v>29.8926</v>
      </c>
      <c r="IF356" s="1">
        <v>67.3692</v>
      </c>
      <c r="IG356" s="1">
        <v>27.0785</v>
      </c>
      <c r="IH356" s="1">
        <v>79.4082</v>
      </c>
      <c r="II356" s="1">
        <v>28.6435</v>
      </c>
      <c r="IJ356" s="1">
        <v>1730.0</v>
      </c>
      <c r="IK356" s="1">
        <v>25.1699</v>
      </c>
      <c r="IL356" s="1">
        <v>100.736</v>
      </c>
      <c r="IM356" s="1">
        <v>100.475</v>
      </c>
      <c r="IN356" s="1" t="s">
        <v>362</v>
      </c>
    </row>
    <row r="357" ht="15.75" customHeight="1">
      <c r="A357" s="1">
        <v>341.0</v>
      </c>
      <c r="B357" s="1">
        <v>1.6602246081E9</v>
      </c>
      <c r="C357" s="1">
        <v>621.0999999046326</v>
      </c>
      <c r="D357" s="1" t="s">
        <v>1017</v>
      </c>
      <c r="E357" s="1" t="s">
        <v>1018</v>
      </c>
      <c r="F357" s="1">
        <v>1.0</v>
      </c>
      <c r="G357" s="1" t="s">
        <v>349</v>
      </c>
      <c r="H357" s="1" t="s">
        <v>350</v>
      </c>
      <c r="I357" s="1" t="s">
        <v>351</v>
      </c>
      <c r="J357" s="1" t="s">
        <v>352</v>
      </c>
      <c r="K357" s="1" t="s">
        <v>353</v>
      </c>
      <c r="L357" s="1" t="s">
        <v>354</v>
      </c>
      <c r="M357" s="1" t="s">
        <v>355</v>
      </c>
      <c r="N357" s="1">
        <v>1.660224600599999E9</v>
      </c>
      <c r="O357" s="1">
        <f t="shared" si="1"/>
        <v>0.001653798675</v>
      </c>
      <c r="P357" s="1">
        <f t="shared" si="2"/>
        <v>1.653798675</v>
      </c>
      <c r="Q357" s="1">
        <f t="shared" si="3"/>
        <v>13.35229059</v>
      </c>
      <c r="R357" s="1">
        <f t="shared" si="4"/>
        <v>1616.887333</v>
      </c>
      <c r="S357" s="1">
        <f t="shared" si="5"/>
        <v>1310.935785</v>
      </c>
      <c r="T357" s="1">
        <f t="shared" si="6"/>
        <v>130.5211444</v>
      </c>
      <c r="U357" s="1">
        <f t="shared" si="7"/>
        <v>160.9827022</v>
      </c>
      <c r="V357" s="1">
        <f t="shared" si="8"/>
        <v>0.08360911222</v>
      </c>
      <c r="W357" s="1">
        <f t="shared" si="9"/>
        <v>2.922813457</v>
      </c>
      <c r="X357" s="1">
        <f t="shared" si="10"/>
        <v>0.08230279386</v>
      </c>
      <c r="Y357" s="1">
        <f t="shared" si="11"/>
        <v>0.05155491349</v>
      </c>
      <c r="Z357" s="1">
        <f t="shared" si="12"/>
        <v>321.5109398</v>
      </c>
      <c r="AA357" s="1">
        <f t="shared" si="13"/>
        <v>32.4385673</v>
      </c>
      <c r="AB357" s="1">
        <f t="shared" si="14"/>
        <v>31.4377</v>
      </c>
      <c r="AC357" s="1">
        <f t="shared" si="15"/>
        <v>4.625198118</v>
      </c>
      <c r="AD357" s="1">
        <f t="shared" si="16"/>
        <v>59.89771685</v>
      </c>
      <c r="AE357" s="1">
        <f t="shared" si="17"/>
        <v>2.6981426</v>
      </c>
      <c r="AF357" s="1">
        <f t="shared" si="18"/>
        <v>4.504583383</v>
      </c>
      <c r="AG357" s="1">
        <f t="shared" si="19"/>
        <v>1.927055518</v>
      </c>
      <c r="AH357" s="1">
        <f t="shared" si="20"/>
        <v>-72.93252158</v>
      </c>
      <c r="AI357" s="1">
        <f t="shared" si="21"/>
        <v>-73.13567963</v>
      </c>
      <c r="AJ357" s="1">
        <f t="shared" si="22"/>
        <v>-5.630428142</v>
      </c>
      <c r="AK357" s="1">
        <f t="shared" si="23"/>
        <v>169.8123104</v>
      </c>
      <c r="AL357" s="1">
        <f t="shared" si="24"/>
        <v>44.88757371</v>
      </c>
      <c r="AM357" s="1">
        <f t="shared" si="25"/>
        <v>1.668264279</v>
      </c>
      <c r="AN357" s="1">
        <f t="shared" si="26"/>
        <v>13.35229059</v>
      </c>
      <c r="AO357" s="1">
        <v>1740.885141147476</v>
      </c>
      <c r="AP357" s="1">
        <v>1698.133515151514</v>
      </c>
      <c r="AQ357" s="1">
        <v>5.150564257446328</v>
      </c>
      <c r="AR357" s="1">
        <v>64.96869328460993</v>
      </c>
      <c r="AS357" s="1">
        <f t="shared" si="27"/>
        <v>1.653798675</v>
      </c>
      <c r="AT357" s="1">
        <v>25.14789025027401</v>
      </c>
      <c r="AU357" s="1">
        <v>27.08012</v>
      </c>
      <c r="AV357" s="1">
        <v>-2.873308948101839E-4</v>
      </c>
      <c r="AW357" s="1">
        <v>84.42991726890527</v>
      </c>
      <c r="AX357" s="1">
        <v>0.0</v>
      </c>
      <c r="AY357" s="1">
        <v>0.0</v>
      </c>
      <c r="AZ357" s="1">
        <f t="shared" si="28"/>
        <v>1</v>
      </c>
      <c r="BA357" s="1">
        <f t="shared" si="29"/>
        <v>0</v>
      </c>
      <c r="BB357" s="1">
        <f t="shared" si="30"/>
        <v>51982.53937</v>
      </c>
      <c r="BC357" s="1">
        <f t="shared" si="31"/>
        <v>1999.964667</v>
      </c>
      <c r="BD357" s="1">
        <f t="shared" si="32"/>
        <v>1681.17062</v>
      </c>
      <c r="BE357" s="1">
        <f t="shared" si="33"/>
        <v>0.8406001606</v>
      </c>
      <c r="BF357" s="1">
        <f t="shared" si="34"/>
        <v>0.16075831</v>
      </c>
      <c r="BG357" s="1">
        <v>6.0</v>
      </c>
      <c r="BH357" s="1">
        <v>0.5</v>
      </c>
      <c r="BI357" s="1" t="s">
        <v>356</v>
      </c>
      <c r="BJ357" s="1">
        <v>2.0</v>
      </c>
      <c r="BK357" s="1" t="b">
        <v>1</v>
      </c>
      <c r="BL357" s="1">
        <v>1.660224600599999E9</v>
      </c>
      <c r="BM357" s="1">
        <v>1616.887333333333</v>
      </c>
      <c r="BN357" s="1">
        <v>1673.974666666667</v>
      </c>
      <c r="BO357" s="1">
        <v>27.09976</v>
      </c>
      <c r="BP357" s="1">
        <v>25.15259333333334</v>
      </c>
      <c r="BQ357" s="1">
        <v>1613.997333333333</v>
      </c>
      <c r="BR357" s="1">
        <v>27.08418</v>
      </c>
      <c r="BS357" s="1">
        <v>500.1281333333334</v>
      </c>
      <c r="BT357" s="1">
        <v>99.46332666666667</v>
      </c>
      <c r="BU357" s="1">
        <v>0.1000126466666667</v>
      </c>
      <c r="BV357" s="1">
        <v>30.97356666666667</v>
      </c>
      <c r="BW357" s="1">
        <v>31.4377</v>
      </c>
      <c r="BX357" s="1">
        <v>999.8999999999999</v>
      </c>
      <c r="BY357" s="1">
        <v>0.0</v>
      </c>
      <c r="BZ357" s="1">
        <v>0.0</v>
      </c>
      <c r="CA357" s="1">
        <v>10015.4</v>
      </c>
      <c r="CB357" s="1">
        <v>0.0</v>
      </c>
      <c r="CC357" s="1">
        <v>7.595614</v>
      </c>
      <c r="CD357" s="1">
        <v>-57.08552666666667</v>
      </c>
      <c r="CE357" s="1">
        <v>1661.924666666667</v>
      </c>
      <c r="CF357" s="1">
        <v>1717.165333333333</v>
      </c>
      <c r="CG357" s="1">
        <v>1.947161333333333</v>
      </c>
      <c r="CH357" s="1">
        <v>1673.974666666667</v>
      </c>
      <c r="CI357" s="1">
        <v>25.15259333333334</v>
      </c>
      <c r="CJ357" s="1">
        <v>2.695432666666667</v>
      </c>
      <c r="CK357" s="1">
        <v>2.501760666666667</v>
      </c>
      <c r="CL357" s="1">
        <v>22.25729333333333</v>
      </c>
      <c r="CM357" s="1">
        <v>21.03795333333333</v>
      </c>
      <c r="CN357" s="1">
        <v>1999.964666666667</v>
      </c>
      <c r="CO357" s="1">
        <v>0.9799932000000002</v>
      </c>
      <c r="CP357" s="1">
        <v>0.020007</v>
      </c>
      <c r="CQ357" s="1">
        <v>0.0</v>
      </c>
      <c r="CR357" s="1">
        <v>2.699666666666667</v>
      </c>
      <c r="CS357" s="1">
        <v>0.0</v>
      </c>
      <c r="CT357" s="1">
        <v>22475.82666666667</v>
      </c>
      <c r="CU357" s="1">
        <v>17411.98666666667</v>
      </c>
      <c r="CV357" s="1">
        <v>40.437</v>
      </c>
      <c r="CW357" s="1">
        <v>41.437</v>
      </c>
      <c r="CX357" s="1">
        <v>40.437</v>
      </c>
      <c r="CY357" s="1">
        <v>39.937</v>
      </c>
      <c r="CZ357" s="1">
        <v>40.625</v>
      </c>
      <c r="DA357" s="1">
        <v>1959.954666666667</v>
      </c>
      <c r="DB357" s="1">
        <v>40.01</v>
      </c>
      <c r="DC357" s="1">
        <v>0.0</v>
      </c>
      <c r="DD357" s="1">
        <v>1.6602246071E9</v>
      </c>
      <c r="DE357" s="1">
        <v>0.0</v>
      </c>
      <c r="DF357" s="1">
        <v>1.660224008E9</v>
      </c>
      <c r="DG357" s="1" t="s">
        <v>357</v>
      </c>
      <c r="DH357" s="1">
        <v>1.660224008E9</v>
      </c>
      <c r="DI357" s="1">
        <v>1.660224007E9</v>
      </c>
      <c r="DJ357" s="1">
        <v>1.0</v>
      </c>
      <c r="DK357" s="1">
        <v>0.091</v>
      </c>
      <c r="DL357" s="1">
        <v>-0.018</v>
      </c>
      <c r="DM357" s="1">
        <v>1.42</v>
      </c>
      <c r="DN357" s="1">
        <v>0.02</v>
      </c>
      <c r="DO357" s="1">
        <v>400.0</v>
      </c>
      <c r="DP357" s="1">
        <v>26.0</v>
      </c>
      <c r="DQ357" s="1">
        <v>0.31</v>
      </c>
      <c r="DR357" s="1">
        <v>0.11</v>
      </c>
      <c r="DS357" s="1">
        <v>13.20102672006518</v>
      </c>
      <c r="DT357" s="1">
        <v>0.238348360207846</v>
      </c>
      <c r="DU357" s="1">
        <v>0.1405590599587783</v>
      </c>
      <c r="DV357" s="1">
        <v>1.0</v>
      </c>
      <c r="DW357" s="1">
        <v>44.91754631746332</v>
      </c>
      <c r="DX357" s="1">
        <v>-0.5237689943697323</v>
      </c>
      <c r="DY357" s="1">
        <v>0.09764318259114944</v>
      </c>
      <c r="DZ357" s="1">
        <v>0.0</v>
      </c>
      <c r="EA357" s="1">
        <v>-57.10577096774195</v>
      </c>
      <c r="EB357" s="1">
        <v>0.2760145161290238</v>
      </c>
      <c r="EC357" s="1">
        <v>0.1128772618993849</v>
      </c>
      <c r="ED357" s="1">
        <v>1.0</v>
      </c>
      <c r="EE357" s="1">
        <v>1307.465820719942</v>
      </c>
      <c r="EF357" s="1">
        <v>278.0817988097753</v>
      </c>
      <c r="EG357" s="1">
        <v>20.259148893196</v>
      </c>
      <c r="EH357" s="1">
        <v>0.0</v>
      </c>
      <c r="EI357" s="1">
        <v>1.954282195121952</v>
      </c>
      <c r="EJ357" s="1">
        <v>-0.09524153310104305</v>
      </c>
      <c r="EK357" s="1">
        <v>0.009831311976610226</v>
      </c>
      <c r="EL357" s="1">
        <v>1.0</v>
      </c>
      <c r="EM357" s="1">
        <v>1.92724211028295</v>
      </c>
      <c r="EN357" s="1">
        <v>-0.008476152007956534</v>
      </c>
      <c r="EO357" s="1">
        <v>0.001175543633012305</v>
      </c>
      <c r="EP357" s="1">
        <v>1.0</v>
      </c>
      <c r="EQ357" s="1">
        <v>4.0</v>
      </c>
      <c r="ER357" s="1">
        <v>6.0</v>
      </c>
      <c r="ES357" s="1" t="s">
        <v>375</v>
      </c>
      <c r="ET357" s="1">
        <v>2.94443</v>
      </c>
      <c r="EU357" s="1">
        <v>2.80151</v>
      </c>
      <c r="EV357" s="1">
        <v>0.227569</v>
      </c>
      <c r="EW357" s="1">
        <v>0.23215</v>
      </c>
      <c r="EX357" s="1">
        <v>0.117897</v>
      </c>
      <c r="EY357" s="1">
        <v>0.112018</v>
      </c>
      <c r="EZ357" s="1">
        <v>15879.8</v>
      </c>
      <c r="FA357" s="1">
        <v>16555.4</v>
      </c>
      <c r="FB357" s="1">
        <v>23898.3</v>
      </c>
      <c r="FC357" s="1">
        <v>25081.6</v>
      </c>
      <c r="FD357" s="1">
        <v>33738.9</v>
      </c>
      <c r="FE357" s="1">
        <v>35560.2</v>
      </c>
      <c r="FF357" s="1">
        <v>43557.9</v>
      </c>
      <c r="FG357" s="1">
        <v>46358.1</v>
      </c>
      <c r="FH357" s="1">
        <v>1.98783</v>
      </c>
      <c r="FI357" s="1">
        <v>1.9151</v>
      </c>
      <c r="FJ357" s="1">
        <v>0.131477</v>
      </c>
      <c r="FK357" s="1">
        <v>0.0</v>
      </c>
      <c r="FL357" s="1">
        <v>29.2884</v>
      </c>
      <c r="FM357" s="1">
        <v>999.9</v>
      </c>
      <c r="FN357" s="1">
        <v>69.5</v>
      </c>
      <c r="FO357" s="1">
        <v>31.9</v>
      </c>
      <c r="FP357" s="1">
        <v>33.1755</v>
      </c>
      <c r="FQ357" s="1">
        <v>63.894</v>
      </c>
      <c r="FR357" s="1">
        <v>26.2019</v>
      </c>
      <c r="FS357" s="1">
        <v>1.0</v>
      </c>
      <c r="FT357" s="1">
        <v>0.228397</v>
      </c>
      <c r="FU357" s="1">
        <v>0.263192</v>
      </c>
      <c r="FV357" s="1">
        <v>20.3246</v>
      </c>
      <c r="FW357" s="1">
        <v>5.2128</v>
      </c>
      <c r="FX357" s="1">
        <v>11.9071</v>
      </c>
      <c r="FY357" s="1">
        <v>5.0029</v>
      </c>
      <c r="FZ357" s="1">
        <v>3.28965</v>
      </c>
      <c r="GA357" s="1">
        <v>9999.0</v>
      </c>
      <c r="GB357" s="1">
        <v>9999.0</v>
      </c>
      <c r="GC357" s="1">
        <v>9999.0</v>
      </c>
      <c r="GD357" s="1">
        <v>999.9</v>
      </c>
      <c r="GE357" s="1">
        <v>1.85944</v>
      </c>
      <c r="GF357" s="1">
        <v>1.8544</v>
      </c>
      <c r="GG357" s="1">
        <v>1.8576</v>
      </c>
      <c r="GH357" s="1">
        <v>1.85599</v>
      </c>
      <c r="GI357" s="1">
        <v>1.85486</v>
      </c>
      <c r="GJ357" s="1">
        <v>1.85455</v>
      </c>
      <c r="GK357" s="1">
        <v>1.85306</v>
      </c>
      <c r="GL357" s="1">
        <v>1.8563</v>
      </c>
      <c r="GM357" s="1">
        <v>0.0</v>
      </c>
      <c r="GN357" s="1">
        <v>0.0</v>
      </c>
      <c r="GO357" s="1">
        <v>0.0</v>
      </c>
      <c r="GP357" s="1">
        <v>0.0</v>
      </c>
      <c r="GQ357" s="1" t="s">
        <v>359</v>
      </c>
      <c r="GR357" s="1" t="s">
        <v>360</v>
      </c>
      <c r="GS357" s="1" t="s">
        <v>361</v>
      </c>
      <c r="GT357" s="1" t="s">
        <v>361</v>
      </c>
      <c r="GU357" s="1" t="s">
        <v>361</v>
      </c>
      <c r="GV357" s="1" t="s">
        <v>361</v>
      </c>
      <c r="GW357" s="1">
        <v>0.0</v>
      </c>
      <c r="GX357" s="1">
        <v>100.0</v>
      </c>
      <c r="GY357" s="1">
        <v>100.0</v>
      </c>
      <c r="GZ357" s="1">
        <v>2.92</v>
      </c>
      <c r="HA357" s="1">
        <v>0.0156</v>
      </c>
      <c r="HB357" s="1">
        <v>0.4508132229881339</v>
      </c>
      <c r="HC357" s="1">
        <v>0.002931838302181297</v>
      </c>
      <c r="HD357" s="1">
        <v>-1.375455985948503E-6</v>
      </c>
      <c r="HE357" s="1">
        <v>3.07004744371273E-10</v>
      </c>
      <c r="HF357" s="1">
        <v>-0.06116048014925604</v>
      </c>
      <c r="HG357" s="1">
        <v>0.0100384331276165</v>
      </c>
      <c r="HH357" s="1">
        <v>-3.153267371123071E-4</v>
      </c>
      <c r="HI357" s="1">
        <v>1.819468599177705E-6</v>
      </c>
      <c r="HJ357" s="1">
        <v>1.0</v>
      </c>
      <c r="HK357" s="1">
        <v>2112.0</v>
      </c>
      <c r="HL357" s="1">
        <v>3.0</v>
      </c>
      <c r="HM357" s="1">
        <v>29.0</v>
      </c>
      <c r="HN357" s="1">
        <v>10.0</v>
      </c>
      <c r="HO357" s="1">
        <v>10.0</v>
      </c>
      <c r="HP357" s="1">
        <v>3.37524</v>
      </c>
      <c r="HQ357" s="1">
        <v>2.24487</v>
      </c>
      <c r="HR357" s="1">
        <v>1.4978</v>
      </c>
      <c r="HS357" s="1">
        <v>2.30347</v>
      </c>
      <c r="HT357" s="1">
        <v>1.54785</v>
      </c>
      <c r="HU357" s="1">
        <v>2.44995</v>
      </c>
      <c r="HV357" s="1">
        <v>35.7777</v>
      </c>
      <c r="HW357" s="1">
        <v>15.5592</v>
      </c>
      <c r="HX357" s="1">
        <v>18.0</v>
      </c>
      <c r="HY357" s="1">
        <v>500.68</v>
      </c>
      <c r="HZ357" s="1">
        <v>519.689</v>
      </c>
      <c r="IA357" s="1">
        <v>28.6384</v>
      </c>
      <c r="IB357" s="1">
        <v>30.0441</v>
      </c>
      <c r="IC357" s="1">
        <v>30.0002</v>
      </c>
      <c r="ID357" s="1">
        <v>29.8047</v>
      </c>
      <c r="IE357" s="1">
        <v>29.8932</v>
      </c>
      <c r="IF357" s="1">
        <v>67.5815</v>
      </c>
      <c r="IG357" s="1">
        <v>27.0785</v>
      </c>
      <c r="IH357" s="1">
        <v>79.4082</v>
      </c>
      <c r="II357" s="1">
        <v>28.6435</v>
      </c>
      <c r="IJ357" s="1">
        <v>1740.02</v>
      </c>
      <c r="IK357" s="1">
        <v>25.1691</v>
      </c>
      <c r="IL357" s="1">
        <v>100.736</v>
      </c>
      <c r="IM357" s="1">
        <v>100.475</v>
      </c>
      <c r="IN357" s="1" t="s">
        <v>362</v>
      </c>
    </row>
    <row r="358" ht="15.75" customHeight="1">
      <c r="A358" s="1">
        <v>342.0</v>
      </c>
      <c r="B358" s="1">
        <v>1.6602246091E9</v>
      </c>
      <c r="C358" s="1">
        <v>622.0999999046326</v>
      </c>
      <c r="D358" s="1" t="s">
        <v>1019</v>
      </c>
      <c r="E358" s="1" t="s">
        <v>1020</v>
      </c>
      <c r="F358" s="1">
        <v>1.0</v>
      </c>
      <c r="G358" s="1" t="s">
        <v>349</v>
      </c>
      <c r="H358" s="1" t="s">
        <v>350</v>
      </c>
      <c r="I358" s="1" t="s">
        <v>351</v>
      </c>
      <c r="J358" s="1" t="s">
        <v>352</v>
      </c>
      <c r="K358" s="1" t="s">
        <v>353</v>
      </c>
      <c r="L358" s="1" t="s">
        <v>354</v>
      </c>
      <c r="M358" s="1" t="s">
        <v>355</v>
      </c>
      <c r="N358" s="1">
        <v>1.6602246011E9</v>
      </c>
      <c r="O358" s="1">
        <f t="shared" si="1"/>
        <v>0.001651754412</v>
      </c>
      <c r="P358" s="1">
        <f t="shared" si="2"/>
        <v>1.651754412</v>
      </c>
      <c r="Q358" s="1">
        <f t="shared" si="3"/>
        <v>13.16886494</v>
      </c>
      <c r="R358" s="1">
        <f t="shared" si="4"/>
        <v>1619.408125</v>
      </c>
      <c r="S358" s="1">
        <f t="shared" si="5"/>
        <v>1316.583223</v>
      </c>
      <c r="T358" s="1">
        <f t="shared" si="6"/>
        <v>131.0834133</v>
      </c>
      <c r="U358" s="1">
        <f t="shared" si="7"/>
        <v>161.2336697</v>
      </c>
      <c r="V358" s="1">
        <f t="shared" si="8"/>
        <v>0.08350880486</v>
      </c>
      <c r="W358" s="1">
        <f t="shared" si="9"/>
        <v>2.922829828</v>
      </c>
      <c r="X358" s="1">
        <f t="shared" si="10"/>
        <v>0.08220559989</v>
      </c>
      <c r="Y358" s="1">
        <f t="shared" si="11"/>
        <v>0.05149389359</v>
      </c>
      <c r="Z358" s="1">
        <f t="shared" si="12"/>
        <v>321.510993</v>
      </c>
      <c r="AA358" s="1">
        <f t="shared" si="13"/>
        <v>32.43813188</v>
      </c>
      <c r="AB358" s="1">
        <f t="shared" si="14"/>
        <v>31.4368</v>
      </c>
      <c r="AC358" s="1">
        <f t="shared" si="15"/>
        <v>4.62496154</v>
      </c>
      <c r="AD358" s="1">
        <f t="shared" si="16"/>
        <v>59.8980289</v>
      </c>
      <c r="AE358" s="1">
        <f t="shared" si="17"/>
        <v>2.698008879</v>
      </c>
      <c r="AF358" s="1">
        <f t="shared" si="18"/>
        <v>4.504336667</v>
      </c>
      <c r="AG358" s="1">
        <f t="shared" si="19"/>
        <v>1.926952661</v>
      </c>
      <c r="AH358" s="1">
        <f t="shared" si="20"/>
        <v>-72.84236955</v>
      </c>
      <c r="AI358" s="1">
        <f t="shared" si="21"/>
        <v>-73.14560947</v>
      </c>
      <c r="AJ358" s="1">
        <f t="shared" si="22"/>
        <v>-5.631109404</v>
      </c>
      <c r="AK358" s="1">
        <f t="shared" si="23"/>
        <v>169.8919046</v>
      </c>
      <c r="AL358" s="1">
        <f t="shared" si="24"/>
        <v>44.87815623</v>
      </c>
      <c r="AM358" s="1">
        <f t="shared" si="25"/>
        <v>1.667126711</v>
      </c>
      <c r="AN358" s="1">
        <f t="shared" si="26"/>
        <v>13.16886494</v>
      </c>
      <c r="AO358" s="1">
        <v>1745.93271754648</v>
      </c>
      <c r="AP358" s="1">
        <v>1703.343090909092</v>
      </c>
      <c r="AQ358" s="1">
        <v>5.163037676142638</v>
      </c>
      <c r="AR358" s="1">
        <v>64.96869328460993</v>
      </c>
      <c r="AS358" s="1">
        <f t="shared" si="27"/>
        <v>1.651754412</v>
      </c>
      <c r="AT358" s="1">
        <v>25.14848957505082</v>
      </c>
      <c r="AU358" s="1">
        <v>27.07815818181817</v>
      </c>
      <c r="AV358" s="1">
        <v>-2.609944237559936E-4</v>
      </c>
      <c r="AW358" s="1">
        <v>84.42991726890527</v>
      </c>
      <c r="AX358" s="1">
        <v>0.0</v>
      </c>
      <c r="AY358" s="1">
        <v>0.0</v>
      </c>
      <c r="AZ358" s="1">
        <f t="shared" si="28"/>
        <v>1</v>
      </c>
      <c r="BA358" s="1">
        <f t="shared" si="29"/>
        <v>0</v>
      </c>
      <c r="BB358" s="1">
        <f t="shared" si="30"/>
        <v>51983.16926</v>
      </c>
      <c r="BC358" s="1">
        <f t="shared" si="31"/>
        <v>1999.965</v>
      </c>
      <c r="BD358" s="1">
        <f t="shared" si="32"/>
        <v>1681.1709</v>
      </c>
      <c r="BE358" s="1">
        <f t="shared" si="33"/>
        <v>0.8406001605</v>
      </c>
      <c r="BF358" s="1">
        <f t="shared" si="34"/>
        <v>0.1607583098</v>
      </c>
      <c r="BG358" s="1">
        <v>6.0</v>
      </c>
      <c r="BH358" s="1">
        <v>0.5</v>
      </c>
      <c r="BI358" s="1" t="s">
        <v>356</v>
      </c>
      <c r="BJ358" s="1">
        <v>2.0</v>
      </c>
      <c r="BK358" s="1" t="b">
        <v>1</v>
      </c>
      <c r="BL358" s="1">
        <v>1.6602246011E9</v>
      </c>
      <c r="BM358" s="1">
        <v>1619.408125</v>
      </c>
      <c r="BN358" s="1">
        <v>1676.486875</v>
      </c>
      <c r="BO358" s="1">
        <v>27.09841875</v>
      </c>
      <c r="BP358" s="1">
        <v>25.15258125</v>
      </c>
      <c r="BQ358" s="1">
        <v>1616.515625</v>
      </c>
      <c r="BR358" s="1">
        <v>27.0828375</v>
      </c>
      <c r="BS358" s="1">
        <v>500.1291875</v>
      </c>
      <c r="BT358" s="1">
        <v>99.463325</v>
      </c>
      <c r="BU358" s="1">
        <v>0.1000075875</v>
      </c>
      <c r="BV358" s="1">
        <v>30.97260625</v>
      </c>
      <c r="BW358" s="1">
        <v>31.4368</v>
      </c>
      <c r="BX358" s="1">
        <v>999.9</v>
      </c>
      <c r="BY358" s="1">
        <v>0.0</v>
      </c>
      <c r="BZ358" s="1">
        <v>0.0</v>
      </c>
      <c r="CA358" s="1">
        <v>10015.49375</v>
      </c>
      <c r="CB358" s="1">
        <v>0.0</v>
      </c>
      <c r="CC358" s="1">
        <v>7.597611875</v>
      </c>
      <c r="CD358" s="1">
        <v>-57.07741875</v>
      </c>
      <c r="CE358" s="1">
        <v>1664.513125</v>
      </c>
      <c r="CF358" s="1">
        <v>1719.7425</v>
      </c>
      <c r="CG358" s="1">
        <v>1.94583625</v>
      </c>
      <c r="CH358" s="1">
        <v>1676.486875</v>
      </c>
      <c r="CI358" s="1">
        <v>25.15258125</v>
      </c>
      <c r="CJ358" s="1">
        <v>2.695299375</v>
      </c>
      <c r="CK358" s="1">
        <v>2.501759375</v>
      </c>
      <c r="CL358" s="1">
        <v>22.25648125</v>
      </c>
      <c r="CM358" s="1">
        <v>21.03794375</v>
      </c>
      <c r="CN358" s="1">
        <v>1999.965</v>
      </c>
      <c r="CO358" s="1">
        <v>0.9799931875000001</v>
      </c>
      <c r="CP358" s="1">
        <v>0.0200070125</v>
      </c>
      <c r="CQ358" s="1">
        <v>0.0</v>
      </c>
      <c r="CR358" s="1">
        <v>2.6438125</v>
      </c>
      <c r="CS358" s="1">
        <v>0.0</v>
      </c>
      <c r="CT358" s="1">
        <v>22475.7</v>
      </c>
      <c r="CU358" s="1">
        <v>17411.9875</v>
      </c>
      <c r="CV358" s="1">
        <v>40.437</v>
      </c>
      <c r="CW358" s="1">
        <v>41.437</v>
      </c>
      <c r="CX358" s="1">
        <v>40.437</v>
      </c>
      <c r="CY358" s="1">
        <v>39.937</v>
      </c>
      <c r="CZ358" s="1">
        <v>40.625</v>
      </c>
      <c r="DA358" s="1">
        <v>1959.955</v>
      </c>
      <c r="DB358" s="1">
        <v>40.01</v>
      </c>
      <c r="DC358" s="1">
        <v>0.0</v>
      </c>
      <c r="DD358" s="1">
        <v>1.6602246077E9</v>
      </c>
      <c r="DE358" s="1">
        <v>0.0</v>
      </c>
      <c r="DF358" s="1">
        <v>1.660224008E9</v>
      </c>
      <c r="DG358" s="1" t="s">
        <v>357</v>
      </c>
      <c r="DH358" s="1">
        <v>1.660224008E9</v>
      </c>
      <c r="DI358" s="1">
        <v>1.660224007E9</v>
      </c>
      <c r="DJ358" s="1">
        <v>1.0</v>
      </c>
      <c r="DK358" s="1">
        <v>0.091</v>
      </c>
      <c r="DL358" s="1">
        <v>-0.018</v>
      </c>
      <c r="DM358" s="1">
        <v>1.42</v>
      </c>
      <c r="DN358" s="1">
        <v>0.02</v>
      </c>
      <c r="DO358" s="1">
        <v>400.0</v>
      </c>
      <c r="DP358" s="1">
        <v>26.0</v>
      </c>
      <c r="DQ358" s="1">
        <v>0.31</v>
      </c>
      <c r="DR358" s="1">
        <v>0.11</v>
      </c>
      <c r="DS358" s="1">
        <v>13.22439068121569</v>
      </c>
      <c r="DT358" s="1">
        <v>0.363588273188371</v>
      </c>
      <c r="DU358" s="1">
        <v>0.144709683161911</v>
      </c>
      <c r="DV358" s="1">
        <v>1.0</v>
      </c>
      <c r="DW358" s="1">
        <v>44.89749229473547</v>
      </c>
      <c r="DX358" s="1">
        <v>-0.827557729116342</v>
      </c>
      <c r="DY358" s="1">
        <v>0.1104202622781931</v>
      </c>
      <c r="DZ358" s="1">
        <v>0.0</v>
      </c>
      <c r="EA358" s="1">
        <v>-57.08072666666666</v>
      </c>
      <c r="EB358" s="1">
        <v>0.6089112347051486</v>
      </c>
      <c r="EC358" s="1">
        <v>0.1250655612957555</v>
      </c>
      <c r="ED358" s="1">
        <v>1.0</v>
      </c>
      <c r="EE358" s="1">
        <v>1312.86117092046</v>
      </c>
      <c r="EF358" s="1">
        <v>273.948755647069</v>
      </c>
      <c r="EG358" s="1">
        <v>20.62499994226289</v>
      </c>
      <c r="EH358" s="1">
        <v>0.0</v>
      </c>
      <c r="EI358" s="1">
        <v>1.95064725</v>
      </c>
      <c r="EJ358" s="1">
        <v>-0.09900619136961078</v>
      </c>
      <c r="EK358" s="1">
        <v>0.01009596973735064</v>
      </c>
      <c r="EL358" s="1">
        <v>1.0</v>
      </c>
      <c r="EM358" s="1">
        <v>1.927141925846558</v>
      </c>
      <c r="EN358" s="1">
        <v>-0.003732715196358898</v>
      </c>
      <c r="EO358" s="1">
        <v>0.001034001930409546</v>
      </c>
      <c r="EP358" s="1">
        <v>1.0</v>
      </c>
      <c r="EQ358" s="1">
        <v>4.0</v>
      </c>
      <c r="ER358" s="1">
        <v>6.0</v>
      </c>
      <c r="ES358" s="1" t="s">
        <v>375</v>
      </c>
      <c r="ET358" s="1">
        <v>2.94461</v>
      </c>
      <c r="EU358" s="1">
        <v>2.80122</v>
      </c>
      <c r="EV358" s="1">
        <v>0.227967</v>
      </c>
      <c r="EW358" s="1">
        <v>0.232546</v>
      </c>
      <c r="EX358" s="1">
        <v>0.117893</v>
      </c>
      <c r="EY358" s="1">
        <v>0.112017</v>
      </c>
      <c r="EZ358" s="1">
        <v>15871.5</v>
      </c>
      <c r="FA358" s="1">
        <v>16547.0</v>
      </c>
      <c r="FB358" s="1">
        <v>23898.1</v>
      </c>
      <c r="FC358" s="1">
        <v>25081.8</v>
      </c>
      <c r="FD358" s="1">
        <v>33739.0</v>
      </c>
      <c r="FE358" s="1">
        <v>35560.4</v>
      </c>
      <c r="FF358" s="1">
        <v>43557.8</v>
      </c>
      <c r="FG358" s="1">
        <v>46358.4</v>
      </c>
      <c r="FH358" s="1">
        <v>1.98792</v>
      </c>
      <c r="FI358" s="1">
        <v>1.915</v>
      </c>
      <c r="FJ358" s="1">
        <v>0.131223</v>
      </c>
      <c r="FK358" s="1">
        <v>0.0</v>
      </c>
      <c r="FL358" s="1">
        <v>29.2865</v>
      </c>
      <c r="FM358" s="1">
        <v>999.9</v>
      </c>
      <c r="FN358" s="1">
        <v>69.5</v>
      </c>
      <c r="FO358" s="1">
        <v>31.9</v>
      </c>
      <c r="FP358" s="1">
        <v>33.1781</v>
      </c>
      <c r="FQ358" s="1">
        <v>63.974</v>
      </c>
      <c r="FR358" s="1">
        <v>26.2981</v>
      </c>
      <c r="FS358" s="1">
        <v>1.0</v>
      </c>
      <c r="FT358" s="1">
        <v>0.228448</v>
      </c>
      <c r="FU358" s="1">
        <v>0.277699</v>
      </c>
      <c r="FV358" s="1">
        <v>20.3247</v>
      </c>
      <c r="FW358" s="1">
        <v>5.2131</v>
      </c>
      <c r="FX358" s="1">
        <v>11.9066</v>
      </c>
      <c r="FY358" s="1">
        <v>5.0029</v>
      </c>
      <c r="FZ358" s="1">
        <v>3.28965</v>
      </c>
      <c r="GA358" s="1">
        <v>9999.0</v>
      </c>
      <c r="GB358" s="1">
        <v>9999.0</v>
      </c>
      <c r="GC358" s="1">
        <v>9999.0</v>
      </c>
      <c r="GD358" s="1">
        <v>999.9</v>
      </c>
      <c r="GE358" s="1">
        <v>1.85944</v>
      </c>
      <c r="GF358" s="1">
        <v>1.8544</v>
      </c>
      <c r="GG358" s="1">
        <v>1.8576</v>
      </c>
      <c r="GH358" s="1">
        <v>1.85596</v>
      </c>
      <c r="GI358" s="1">
        <v>1.85486</v>
      </c>
      <c r="GJ358" s="1">
        <v>1.85455</v>
      </c>
      <c r="GK358" s="1">
        <v>1.85306</v>
      </c>
      <c r="GL358" s="1">
        <v>1.85627</v>
      </c>
      <c r="GM358" s="1">
        <v>0.0</v>
      </c>
      <c r="GN358" s="1">
        <v>0.0</v>
      </c>
      <c r="GO358" s="1">
        <v>0.0</v>
      </c>
      <c r="GP358" s="1">
        <v>0.0</v>
      </c>
      <c r="GQ358" s="1" t="s">
        <v>359</v>
      </c>
      <c r="GR358" s="1" t="s">
        <v>360</v>
      </c>
      <c r="GS358" s="1" t="s">
        <v>361</v>
      </c>
      <c r="GT358" s="1" t="s">
        <v>361</v>
      </c>
      <c r="GU358" s="1" t="s">
        <v>361</v>
      </c>
      <c r="GV358" s="1" t="s">
        <v>361</v>
      </c>
      <c r="GW358" s="1">
        <v>0.0</v>
      </c>
      <c r="GX358" s="1">
        <v>100.0</v>
      </c>
      <c r="GY358" s="1">
        <v>100.0</v>
      </c>
      <c r="GZ358" s="1">
        <v>2.93</v>
      </c>
      <c r="HA358" s="1">
        <v>0.0156</v>
      </c>
      <c r="HB358" s="1">
        <v>0.4508132229881339</v>
      </c>
      <c r="HC358" s="1">
        <v>0.002931838302181297</v>
      </c>
      <c r="HD358" s="1">
        <v>-1.375455985948503E-6</v>
      </c>
      <c r="HE358" s="1">
        <v>3.07004744371273E-10</v>
      </c>
      <c r="HF358" s="1">
        <v>-0.06116048014925604</v>
      </c>
      <c r="HG358" s="1">
        <v>0.0100384331276165</v>
      </c>
      <c r="HH358" s="1">
        <v>-3.153267371123071E-4</v>
      </c>
      <c r="HI358" s="1">
        <v>1.819468599177705E-6</v>
      </c>
      <c r="HJ358" s="1">
        <v>1.0</v>
      </c>
      <c r="HK358" s="1">
        <v>2112.0</v>
      </c>
      <c r="HL358" s="1">
        <v>3.0</v>
      </c>
      <c r="HM358" s="1">
        <v>29.0</v>
      </c>
      <c r="HN358" s="1">
        <v>10.0</v>
      </c>
      <c r="HO358" s="1">
        <v>10.0</v>
      </c>
      <c r="HP358" s="1">
        <v>3.38135</v>
      </c>
      <c r="HQ358" s="1">
        <v>2.2644</v>
      </c>
      <c r="HR358" s="1">
        <v>1.4978</v>
      </c>
      <c r="HS358" s="1">
        <v>2.30347</v>
      </c>
      <c r="HT358" s="1">
        <v>1.54785</v>
      </c>
      <c r="HU358" s="1">
        <v>2.36694</v>
      </c>
      <c r="HV358" s="1">
        <v>35.7777</v>
      </c>
      <c r="HW358" s="1">
        <v>15.5505</v>
      </c>
      <c r="HX358" s="1">
        <v>18.0</v>
      </c>
      <c r="HY358" s="1">
        <v>500.744</v>
      </c>
      <c r="HZ358" s="1">
        <v>519.626</v>
      </c>
      <c r="IA358" s="1">
        <v>28.6422</v>
      </c>
      <c r="IB358" s="1">
        <v>30.0447</v>
      </c>
      <c r="IC358" s="1">
        <v>30.0002</v>
      </c>
      <c r="ID358" s="1">
        <v>29.8054</v>
      </c>
      <c r="IE358" s="1">
        <v>29.8938</v>
      </c>
      <c r="IF358" s="1">
        <v>67.6773</v>
      </c>
      <c r="IG358" s="1">
        <v>27.0785</v>
      </c>
      <c r="IH358" s="1">
        <v>79.4082</v>
      </c>
      <c r="II358" s="1">
        <v>28.6707</v>
      </c>
      <c r="IJ358" s="1">
        <v>1740.02</v>
      </c>
      <c r="IK358" s="1">
        <v>25.1725</v>
      </c>
      <c r="IL358" s="1">
        <v>100.735</v>
      </c>
      <c r="IM358" s="1">
        <v>100.476</v>
      </c>
      <c r="IN358" s="1" t="s">
        <v>362</v>
      </c>
    </row>
    <row r="359" ht="15.75" customHeight="1">
      <c r="A359" s="1">
        <v>343.0</v>
      </c>
      <c r="B359" s="1">
        <v>1.6602246101E9</v>
      </c>
      <c r="C359" s="1">
        <v>623.0999999046326</v>
      </c>
      <c r="D359" s="1" t="s">
        <v>1021</v>
      </c>
      <c r="E359" s="1" t="s">
        <v>1022</v>
      </c>
      <c r="F359" s="1">
        <v>1.0</v>
      </c>
      <c r="G359" s="1" t="s">
        <v>349</v>
      </c>
      <c r="H359" s="1" t="s">
        <v>350</v>
      </c>
      <c r="I359" s="1" t="s">
        <v>351</v>
      </c>
      <c r="J359" s="1" t="s">
        <v>352</v>
      </c>
      <c r="K359" s="1" t="s">
        <v>353</v>
      </c>
      <c r="L359" s="1" t="s">
        <v>354</v>
      </c>
      <c r="M359" s="1" t="s">
        <v>355</v>
      </c>
      <c r="N359" s="1">
        <v>1.660224602599999E9</v>
      </c>
      <c r="O359" s="1">
        <f t="shared" si="1"/>
        <v>0.001649742179</v>
      </c>
      <c r="P359" s="1">
        <f t="shared" si="2"/>
        <v>1.649742179</v>
      </c>
      <c r="Q359" s="1">
        <f t="shared" si="3"/>
        <v>13.21623365</v>
      </c>
      <c r="R359" s="1">
        <f t="shared" si="4"/>
        <v>1626.960667</v>
      </c>
      <c r="S359" s="1">
        <f t="shared" si="5"/>
        <v>1322.73405</v>
      </c>
      <c r="T359" s="1">
        <f t="shared" si="6"/>
        <v>131.6959659</v>
      </c>
      <c r="U359" s="1">
        <f t="shared" si="7"/>
        <v>161.9858175</v>
      </c>
      <c r="V359" s="1">
        <f t="shared" si="8"/>
        <v>0.08341981725</v>
      </c>
      <c r="W359" s="1">
        <f t="shared" si="9"/>
        <v>2.922955752</v>
      </c>
      <c r="X359" s="1">
        <f t="shared" si="10"/>
        <v>0.08211941997</v>
      </c>
      <c r="Y359" s="1">
        <f t="shared" si="11"/>
        <v>0.05143978438</v>
      </c>
      <c r="Z359" s="1">
        <f t="shared" si="12"/>
        <v>321.5120038</v>
      </c>
      <c r="AA359" s="1">
        <f t="shared" si="13"/>
        <v>32.43575219</v>
      </c>
      <c r="AB359" s="1">
        <f t="shared" si="14"/>
        <v>31.43428</v>
      </c>
      <c r="AC359" s="1">
        <f t="shared" si="15"/>
        <v>4.624299177</v>
      </c>
      <c r="AD359" s="1">
        <f t="shared" si="16"/>
        <v>59.90006692</v>
      </c>
      <c r="AE359" s="1">
        <f t="shared" si="17"/>
        <v>2.69766173</v>
      </c>
      <c r="AF359" s="1">
        <f t="shared" si="18"/>
        <v>4.503603868</v>
      </c>
      <c r="AG359" s="1">
        <f t="shared" si="19"/>
        <v>1.926637446</v>
      </c>
      <c r="AH359" s="1">
        <f t="shared" si="20"/>
        <v>-72.75363008</v>
      </c>
      <c r="AI359" s="1">
        <f t="shared" si="21"/>
        <v>-73.20122259</v>
      </c>
      <c r="AJ359" s="1">
        <f t="shared" si="22"/>
        <v>-5.634998711</v>
      </c>
      <c r="AK359" s="1">
        <f t="shared" si="23"/>
        <v>169.9221524</v>
      </c>
      <c r="AL359" s="1">
        <f t="shared" si="24"/>
        <v>44.84532861</v>
      </c>
      <c r="AM359" s="1">
        <f t="shared" si="25"/>
        <v>1.664689331</v>
      </c>
      <c r="AN359" s="1">
        <f t="shared" si="26"/>
        <v>13.21623365</v>
      </c>
      <c r="AO359" s="1">
        <v>1751.067196990291</v>
      </c>
      <c r="AP359" s="1">
        <v>1708.468909090909</v>
      </c>
      <c r="AQ359" s="1">
        <v>5.153327537003598</v>
      </c>
      <c r="AR359" s="1">
        <v>64.96869328460993</v>
      </c>
      <c r="AS359" s="1">
        <f t="shared" si="27"/>
        <v>1.649742179</v>
      </c>
      <c r="AT359" s="1">
        <v>25.14961592747471</v>
      </c>
      <c r="AU359" s="1">
        <v>27.07648909090909</v>
      </c>
      <c r="AV359" s="1">
        <v>-1.95161311082147E-4</v>
      </c>
      <c r="AW359" s="1">
        <v>84.42991726890527</v>
      </c>
      <c r="AX359" s="1">
        <v>0.0</v>
      </c>
      <c r="AY359" s="1">
        <v>0.0</v>
      </c>
      <c r="AZ359" s="1">
        <f t="shared" si="28"/>
        <v>1</v>
      </c>
      <c r="BA359" s="1">
        <f t="shared" si="29"/>
        <v>0</v>
      </c>
      <c r="BB359" s="1">
        <f t="shared" si="30"/>
        <v>51987.24215</v>
      </c>
      <c r="BC359" s="1">
        <f t="shared" si="31"/>
        <v>1999.971333</v>
      </c>
      <c r="BD359" s="1">
        <f t="shared" si="32"/>
        <v>1681.17622</v>
      </c>
      <c r="BE359" s="1">
        <f t="shared" si="33"/>
        <v>0.8406001586</v>
      </c>
      <c r="BF359" s="1">
        <f t="shared" si="34"/>
        <v>0.1607583061</v>
      </c>
      <c r="BG359" s="1">
        <v>6.0</v>
      </c>
      <c r="BH359" s="1">
        <v>0.5</v>
      </c>
      <c r="BI359" s="1" t="s">
        <v>356</v>
      </c>
      <c r="BJ359" s="1">
        <v>2.0</v>
      </c>
      <c r="BK359" s="1" t="b">
        <v>1</v>
      </c>
      <c r="BL359" s="1">
        <v>1.660224602599999E9</v>
      </c>
      <c r="BM359" s="1">
        <v>1626.960666666667</v>
      </c>
      <c r="BN359" s="1">
        <v>1684.01</v>
      </c>
      <c r="BO359" s="1">
        <v>27.0949</v>
      </c>
      <c r="BP359" s="1">
        <v>25.15191333333333</v>
      </c>
      <c r="BQ359" s="1">
        <v>1624.060666666667</v>
      </c>
      <c r="BR359" s="1">
        <v>27.07930666666667</v>
      </c>
      <c r="BS359" s="1">
        <v>500.1325333333334</v>
      </c>
      <c r="BT359" s="1">
        <v>99.46345999999998</v>
      </c>
      <c r="BU359" s="1">
        <v>0.09999032666666667</v>
      </c>
      <c r="BV359" s="1">
        <v>30.96975333333334</v>
      </c>
      <c r="BW359" s="1">
        <v>31.43428</v>
      </c>
      <c r="BX359" s="1">
        <v>999.8999999999999</v>
      </c>
      <c r="BY359" s="1">
        <v>0.0</v>
      </c>
      <c r="BZ359" s="1">
        <v>0.0</v>
      </c>
      <c r="CA359" s="1">
        <v>10016.2</v>
      </c>
      <c r="CB359" s="1">
        <v>0.0</v>
      </c>
      <c r="CC359" s="1">
        <v>7.606269333333334</v>
      </c>
      <c r="CD359" s="1">
        <v>-57.04876666666667</v>
      </c>
      <c r="CE359" s="1">
        <v>1672.269333333333</v>
      </c>
      <c r="CF359" s="1">
        <v>1727.458666666667</v>
      </c>
      <c r="CG359" s="1">
        <v>1.942983333333333</v>
      </c>
      <c r="CH359" s="1">
        <v>1684.01</v>
      </c>
      <c r="CI359" s="1">
        <v>25.15191333333333</v>
      </c>
      <c r="CJ359" s="1">
        <v>2.694952666666667</v>
      </c>
      <c r="CK359" s="1">
        <v>2.501696</v>
      </c>
      <c r="CL359" s="1">
        <v>22.25436666666667</v>
      </c>
      <c r="CM359" s="1">
        <v>21.03753333333333</v>
      </c>
      <c r="CN359" s="1">
        <v>1999.971333333333</v>
      </c>
      <c r="CO359" s="1">
        <v>0.9799932000000002</v>
      </c>
      <c r="CP359" s="1">
        <v>0.020007</v>
      </c>
      <c r="CQ359" s="1">
        <v>0.0</v>
      </c>
      <c r="CR359" s="1">
        <v>2.460733333333333</v>
      </c>
      <c r="CS359" s="1">
        <v>0.0</v>
      </c>
      <c r="CT359" s="1">
        <v>22475.26</v>
      </c>
      <c r="CU359" s="1">
        <v>17412.04</v>
      </c>
      <c r="CV359" s="1">
        <v>40.437</v>
      </c>
      <c r="CW359" s="1">
        <v>41.437</v>
      </c>
      <c r="CX359" s="1">
        <v>40.43286666666667</v>
      </c>
      <c r="CY359" s="1">
        <v>39.937</v>
      </c>
      <c r="CZ359" s="1">
        <v>40.625</v>
      </c>
      <c r="DA359" s="1">
        <v>1959.961333333334</v>
      </c>
      <c r="DB359" s="1">
        <v>40.01</v>
      </c>
      <c r="DC359" s="1">
        <v>0.0</v>
      </c>
      <c r="DD359" s="1">
        <v>1.6602246089E9</v>
      </c>
      <c r="DE359" s="1">
        <v>0.0</v>
      </c>
      <c r="DF359" s="1">
        <v>1.660224008E9</v>
      </c>
      <c r="DG359" s="1" t="s">
        <v>357</v>
      </c>
      <c r="DH359" s="1">
        <v>1.660224008E9</v>
      </c>
      <c r="DI359" s="1">
        <v>1.660224007E9</v>
      </c>
      <c r="DJ359" s="1">
        <v>1.0</v>
      </c>
      <c r="DK359" s="1">
        <v>0.091</v>
      </c>
      <c r="DL359" s="1">
        <v>-0.018</v>
      </c>
      <c r="DM359" s="1">
        <v>1.42</v>
      </c>
      <c r="DN359" s="1">
        <v>0.02</v>
      </c>
      <c r="DO359" s="1">
        <v>400.0</v>
      </c>
      <c r="DP359" s="1">
        <v>26.0</v>
      </c>
      <c r="DQ359" s="1">
        <v>0.31</v>
      </c>
      <c r="DR359" s="1">
        <v>0.11</v>
      </c>
      <c r="DS359" s="1">
        <v>13.24264851620042</v>
      </c>
      <c r="DT359" s="1">
        <v>-0.2955752806199812</v>
      </c>
      <c r="DU359" s="1">
        <v>0.1332167008952372</v>
      </c>
      <c r="DV359" s="1">
        <v>1.0</v>
      </c>
      <c r="DW359" s="1">
        <v>44.86013084614118</v>
      </c>
      <c r="DX359" s="1">
        <v>-0.8011203664180242</v>
      </c>
      <c r="DY359" s="1">
        <v>0.1096943912199065</v>
      </c>
      <c r="DZ359" s="1">
        <v>0.0</v>
      </c>
      <c r="EA359" s="1">
        <v>-57.05766451612902</v>
      </c>
      <c r="EB359" s="1">
        <v>0.6199258064516757</v>
      </c>
      <c r="EC359" s="1">
        <v>0.1237810672593461</v>
      </c>
      <c r="ED359" s="1">
        <v>1.0</v>
      </c>
      <c r="EE359" s="1">
        <v>1320.701631512162</v>
      </c>
      <c r="EF359" s="1">
        <v>285.2572672159125</v>
      </c>
      <c r="EG359" s="1">
        <v>20.75920052648643</v>
      </c>
      <c r="EH359" s="1">
        <v>0.0</v>
      </c>
      <c r="EI359" s="1">
        <v>1.948041707317073</v>
      </c>
      <c r="EJ359" s="1">
        <v>-0.1081375609756094</v>
      </c>
      <c r="EK359" s="1">
        <v>0.01130031057255896</v>
      </c>
      <c r="EL359" s="1">
        <v>1.0</v>
      </c>
      <c r="EM359" s="1">
        <v>1.92678944707667</v>
      </c>
      <c r="EN359" s="1">
        <v>-0.002468264819859826</v>
      </c>
      <c r="EO359" s="1">
        <v>9.983023663603897E-4</v>
      </c>
      <c r="EP359" s="1">
        <v>1.0</v>
      </c>
      <c r="EQ359" s="1">
        <v>4.0</v>
      </c>
      <c r="ER359" s="1">
        <v>6.0</v>
      </c>
      <c r="ES359" s="1" t="s">
        <v>375</v>
      </c>
      <c r="ET359" s="1">
        <v>2.94464</v>
      </c>
      <c r="EU359" s="1">
        <v>2.8012</v>
      </c>
      <c r="EV359" s="1">
        <v>0.228362</v>
      </c>
      <c r="EW359" s="1">
        <v>0.232932</v>
      </c>
      <c r="EX359" s="1">
        <v>0.117885</v>
      </c>
      <c r="EY359" s="1">
        <v>0.11202</v>
      </c>
      <c r="EZ359" s="1">
        <v>15863.3</v>
      </c>
      <c r="FA359" s="1">
        <v>16538.6</v>
      </c>
      <c r="FB359" s="1">
        <v>23898.1</v>
      </c>
      <c r="FC359" s="1">
        <v>25081.7</v>
      </c>
      <c r="FD359" s="1">
        <v>33739.2</v>
      </c>
      <c r="FE359" s="1">
        <v>35560.5</v>
      </c>
      <c r="FF359" s="1">
        <v>43557.6</v>
      </c>
      <c r="FG359" s="1">
        <v>46358.6</v>
      </c>
      <c r="FH359" s="1">
        <v>1.98802</v>
      </c>
      <c r="FI359" s="1">
        <v>1.91497</v>
      </c>
      <c r="FJ359" s="1">
        <v>0.131167</v>
      </c>
      <c r="FK359" s="1">
        <v>0.0</v>
      </c>
      <c r="FL359" s="1">
        <v>29.2847</v>
      </c>
      <c r="FM359" s="1">
        <v>999.9</v>
      </c>
      <c r="FN359" s="1">
        <v>69.5</v>
      </c>
      <c r="FO359" s="1">
        <v>31.9</v>
      </c>
      <c r="FP359" s="1">
        <v>33.1765</v>
      </c>
      <c r="FQ359" s="1">
        <v>64.264</v>
      </c>
      <c r="FR359" s="1">
        <v>25.633</v>
      </c>
      <c r="FS359" s="1">
        <v>1.0</v>
      </c>
      <c r="FT359" s="1">
        <v>0.228486</v>
      </c>
      <c r="FU359" s="1">
        <v>0.259393</v>
      </c>
      <c r="FV359" s="1">
        <v>20.3248</v>
      </c>
      <c r="FW359" s="1">
        <v>5.2137</v>
      </c>
      <c r="FX359" s="1">
        <v>11.9072</v>
      </c>
      <c r="FY359" s="1">
        <v>5.0032</v>
      </c>
      <c r="FZ359" s="1">
        <v>3.2898</v>
      </c>
      <c r="GA359" s="1">
        <v>9999.0</v>
      </c>
      <c r="GB359" s="1">
        <v>9999.0</v>
      </c>
      <c r="GC359" s="1">
        <v>9999.0</v>
      </c>
      <c r="GD359" s="1">
        <v>999.9</v>
      </c>
      <c r="GE359" s="1">
        <v>1.85944</v>
      </c>
      <c r="GF359" s="1">
        <v>1.8544</v>
      </c>
      <c r="GG359" s="1">
        <v>1.8576</v>
      </c>
      <c r="GH359" s="1">
        <v>1.85595</v>
      </c>
      <c r="GI359" s="1">
        <v>1.85486</v>
      </c>
      <c r="GJ359" s="1">
        <v>1.85455</v>
      </c>
      <c r="GK359" s="1">
        <v>1.85306</v>
      </c>
      <c r="GL359" s="1">
        <v>1.85625</v>
      </c>
      <c r="GM359" s="1">
        <v>0.0</v>
      </c>
      <c r="GN359" s="1">
        <v>0.0</v>
      </c>
      <c r="GO359" s="1">
        <v>0.0</v>
      </c>
      <c r="GP359" s="1">
        <v>0.0</v>
      </c>
      <c r="GQ359" s="1" t="s">
        <v>359</v>
      </c>
      <c r="GR359" s="1" t="s">
        <v>360</v>
      </c>
      <c r="GS359" s="1" t="s">
        <v>361</v>
      </c>
      <c r="GT359" s="1" t="s">
        <v>361</v>
      </c>
      <c r="GU359" s="1" t="s">
        <v>361</v>
      </c>
      <c r="GV359" s="1" t="s">
        <v>361</v>
      </c>
      <c r="GW359" s="1">
        <v>0.0</v>
      </c>
      <c r="GX359" s="1">
        <v>100.0</v>
      </c>
      <c r="GY359" s="1">
        <v>100.0</v>
      </c>
      <c r="GZ359" s="1">
        <v>2.93</v>
      </c>
      <c r="HA359" s="1">
        <v>0.0157</v>
      </c>
      <c r="HB359" s="1">
        <v>0.4508132229881339</v>
      </c>
      <c r="HC359" s="1">
        <v>0.002931838302181297</v>
      </c>
      <c r="HD359" s="1">
        <v>-1.375455985948503E-6</v>
      </c>
      <c r="HE359" s="1">
        <v>3.07004744371273E-10</v>
      </c>
      <c r="HF359" s="1">
        <v>-0.06116048014925604</v>
      </c>
      <c r="HG359" s="1">
        <v>0.0100384331276165</v>
      </c>
      <c r="HH359" s="1">
        <v>-3.153267371123071E-4</v>
      </c>
      <c r="HI359" s="1">
        <v>1.819468599177705E-6</v>
      </c>
      <c r="HJ359" s="1">
        <v>1.0</v>
      </c>
      <c r="HK359" s="1">
        <v>2112.0</v>
      </c>
      <c r="HL359" s="1">
        <v>3.0</v>
      </c>
      <c r="HM359" s="1">
        <v>29.0</v>
      </c>
      <c r="HN359" s="1">
        <v>10.0</v>
      </c>
      <c r="HO359" s="1">
        <v>10.1</v>
      </c>
      <c r="HP359" s="1">
        <v>3.39111</v>
      </c>
      <c r="HQ359" s="1">
        <v>2.26074</v>
      </c>
      <c r="HR359" s="1">
        <v>1.4978</v>
      </c>
      <c r="HS359" s="1">
        <v>2.30347</v>
      </c>
      <c r="HT359" s="1">
        <v>1.54785</v>
      </c>
      <c r="HU359" s="1">
        <v>2.25708</v>
      </c>
      <c r="HV359" s="1">
        <v>35.7777</v>
      </c>
      <c r="HW359" s="1">
        <v>15.5505</v>
      </c>
      <c r="HX359" s="1">
        <v>18.0</v>
      </c>
      <c r="HY359" s="1">
        <v>500.809</v>
      </c>
      <c r="HZ359" s="1">
        <v>519.614</v>
      </c>
      <c r="IA359" s="1">
        <v>28.6455</v>
      </c>
      <c r="IB359" s="1">
        <v>30.0454</v>
      </c>
      <c r="IC359" s="1">
        <v>30.0003</v>
      </c>
      <c r="ID359" s="1">
        <v>29.806</v>
      </c>
      <c r="IE359" s="1">
        <v>29.8945</v>
      </c>
      <c r="IF359" s="1">
        <v>67.9028</v>
      </c>
      <c r="IG359" s="1">
        <v>27.0785</v>
      </c>
      <c r="IH359" s="1">
        <v>79.4082</v>
      </c>
      <c r="II359" s="1">
        <v>28.6707</v>
      </c>
      <c r="IJ359" s="1">
        <v>1750.04</v>
      </c>
      <c r="IK359" s="1">
        <v>25.1786</v>
      </c>
      <c r="IL359" s="1">
        <v>100.735</v>
      </c>
      <c r="IM359" s="1">
        <v>100.476</v>
      </c>
      <c r="IN359" s="1" t="s">
        <v>362</v>
      </c>
    </row>
    <row r="360" ht="15.75" customHeight="1">
      <c r="A360" s="1">
        <v>344.0</v>
      </c>
      <c r="B360" s="1">
        <v>1.6602246111E9</v>
      </c>
      <c r="C360" s="1">
        <v>624.0999999046326</v>
      </c>
      <c r="D360" s="1" t="s">
        <v>1023</v>
      </c>
      <c r="E360" s="1" t="s">
        <v>1024</v>
      </c>
      <c r="F360" s="1">
        <v>1.0</v>
      </c>
      <c r="G360" s="1" t="s">
        <v>349</v>
      </c>
      <c r="H360" s="1" t="s">
        <v>350</v>
      </c>
      <c r="I360" s="1" t="s">
        <v>351</v>
      </c>
      <c r="J360" s="1" t="s">
        <v>352</v>
      </c>
      <c r="K360" s="1" t="s">
        <v>353</v>
      </c>
      <c r="L360" s="1" t="s">
        <v>354</v>
      </c>
      <c r="M360" s="1" t="s">
        <v>355</v>
      </c>
      <c r="N360" s="1">
        <v>1.6602246031E9</v>
      </c>
      <c r="O360" s="1">
        <f t="shared" si="1"/>
        <v>0.001647180112</v>
      </c>
      <c r="P360" s="1">
        <f t="shared" si="2"/>
        <v>1.647180112</v>
      </c>
      <c r="Q360" s="1">
        <f t="shared" si="3"/>
        <v>13.30274137</v>
      </c>
      <c r="R360" s="1">
        <f t="shared" si="4"/>
        <v>1629.47625</v>
      </c>
      <c r="S360" s="1">
        <f t="shared" si="5"/>
        <v>1323.14213</v>
      </c>
      <c r="T360" s="1">
        <f t="shared" si="6"/>
        <v>131.7365136</v>
      </c>
      <c r="U360" s="1">
        <f t="shared" si="7"/>
        <v>162.2361765</v>
      </c>
      <c r="V360" s="1">
        <f t="shared" si="8"/>
        <v>0.08329511714</v>
      </c>
      <c r="W360" s="1">
        <f t="shared" si="9"/>
        <v>2.922517775</v>
      </c>
      <c r="X360" s="1">
        <f t="shared" si="10"/>
        <v>0.08199838114</v>
      </c>
      <c r="Y360" s="1">
        <f t="shared" si="11"/>
        <v>0.05136381313</v>
      </c>
      <c r="Z360" s="1">
        <f t="shared" si="12"/>
        <v>321.5149194</v>
      </c>
      <c r="AA360" s="1">
        <f t="shared" si="13"/>
        <v>32.43553717</v>
      </c>
      <c r="AB360" s="1">
        <f t="shared" si="14"/>
        <v>31.4332</v>
      </c>
      <c r="AC360" s="1">
        <f t="shared" si="15"/>
        <v>4.624015332</v>
      </c>
      <c r="AD360" s="1">
        <f t="shared" si="16"/>
        <v>59.90085557</v>
      </c>
      <c r="AE360" s="1">
        <f t="shared" si="17"/>
        <v>2.697527504</v>
      </c>
      <c r="AF360" s="1">
        <f t="shared" si="18"/>
        <v>4.503320493</v>
      </c>
      <c r="AG360" s="1">
        <f t="shared" si="19"/>
        <v>1.926487828</v>
      </c>
      <c r="AH360" s="1">
        <f t="shared" si="20"/>
        <v>-72.64064295</v>
      </c>
      <c r="AI360" s="1">
        <f t="shared" si="21"/>
        <v>-73.19393046</v>
      </c>
      <c r="AJ360" s="1">
        <f t="shared" si="22"/>
        <v>-5.635221091</v>
      </c>
      <c r="AK360" s="1">
        <f t="shared" si="23"/>
        <v>170.0451249</v>
      </c>
      <c r="AL360" s="1">
        <f t="shared" si="24"/>
        <v>44.84141955</v>
      </c>
      <c r="AM360" s="1">
        <f t="shared" si="25"/>
        <v>1.663433902</v>
      </c>
      <c r="AN360" s="1">
        <f t="shared" si="26"/>
        <v>13.30274137</v>
      </c>
      <c r="AO360" s="1">
        <v>1756.206807188866</v>
      </c>
      <c r="AP360" s="1">
        <v>1713.571393939394</v>
      </c>
      <c r="AQ360" s="1">
        <v>5.139793245751351</v>
      </c>
      <c r="AR360" s="1">
        <v>64.96869328460993</v>
      </c>
      <c r="AS360" s="1">
        <f t="shared" si="27"/>
        <v>1.647180112</v>
      </c>
      <c r="AT360" s="1">
        <v>25.1503655725746</v>
      </c>
      <c r="AU360" s="1">
        <v>27.07361030303031</v>
      </c>
      <c r="AV360" s="1">
        <v>-9.995068915437186E-5</v>
      </c>
      <c r="AW360" s="1">
        <v>84.42991726890527</v>
      </c>
      <c r="AX360" s="1">
        <v>0.0</v>
      </c>
      <c r="AY360" s="1">
        <v>0.0</v>
      </c>
      <c r="AZ360" s="1">
        <f t="shared" si="28"/>
        <v>1</v>
      </c>
      <c r="BA360" s="1">
        <f t="shared" si="29"/>
        <v>0</v>
      </c>
      <c r="BB360" s="1">
        <f t="shared" si="30"/>
        <v>51974.97091</v>
      </c>
      <c r="BC360" s="1">
        <f t="shared" si="31"/>
        <v>1999.989375</v>
      </c>
      <c r="BD360" s="1">
        <f t="shared" si="32"/>
        <v>1681.191394</v>
      </c>
      <c r="BE360" s="1">
        <f t="shared" si="33"/>
        <v>0.8406001626</v>
      </c>
      <c r="BF360" s="1">
        <f t="shared" si="34"/>
        <v>0.1607583137</v>
      </c>
      <c r="BG360" s="1">
        <v>6.0</v>
      </c>
      <c r="BH360" s="1">
        <v>0.5</v>
      </c>
      <c r="BI360" s="1" t="s">
        <v>356</v>
      </c>
      <c r="BJ360" s="1">
        <v>2.0</v>
      </c>
      <c r="BK360" s="1" t="b">
        <v>1</v>
      </c>
      <c r="BL360" s="1">
        <v>1.6602246031E9</v>
      </c>
      <c r="BM360" s="1">
        <v>1629.47625</v>
      </c>
      <c r="BN360" s="1">
        <v>1686.523125</v>
      </c>
      <c r="BO360" s="1">
        <v>27.09356875</v>
      </c>
      <c r="BP360" s="1">
        <v>25.15205625</v>
      </c>
      <c r="BQ360" s="1">
        <v>1626.57375</v>
      </c>
      <c r="BR360" s="1">
        <v>27.07796875</v>
      </c>
      <c r="BS360" s="1">
        <v>500.1355</v>
      </c>
      <c r="BT360" s="1">
        <v>99.46339375</v>
      </c>
      <c r="BU360" s="1">
        <v>0.09999449375</v>
      </c>
      <c r="BV360" s="1">
        <v>30.96865</v>
      </c>
      <c r="BW360" s="1">
        <v>31.4332</v>
      </c>
      <c r="BX360" s="1">
        <v>999.9</v>
      </c>
      <c r="BY360" s="1">
        <v>0.0</v>
      </c>
      <c r="BZ360" s="1">
        <v>0.0</v>
      </c>
      <c r="CA360" s="1">
        <v>10013.703125</v>
      </c>
      <c r="CB360" s="1">
        <v>0.0</v>
      </c>
      <c r="CC360" s="1">
        <v>7.6094175</v>
      </c>
      <c r="CD360" s="1">
        <v>-57.0463125</v>
      </c>
      <c r="CE360" s="1">
        <v>1674.8525</v>
      </c>
      <c r="CF360" s="1">
        <v>1730.036875</v>
      </c>
      <c r="CG360" s="1">
        <v>1.941509375</v>
      </c>
      <c r="CH360" s="1">
        <v>1686.523125</v>
      </c>
      <c r="CI360" s="1">
        <v>25.15205625</v>
      </c>
      <c r="CJ360" s="1">
        <v>2.694818125</v>
      </c>
      <c r="CK360" s="1">
        <v>2.501708125</v>
      </c>
      <c r="CL360" s="1">
        <v>22.25355</v>
      </c>
      <c r="CM360" s="1">
        <v>21.0376125</v>
      </c>
      <c r="CN360" s="1">
        <v>1999.989375</v>
      </c>
      <c r="CO360" s="1">
        <v>0.9799931875000001</v>
      </c>
      <c r="CP360" s="1">
        <v>0.0200070125</v>
      </c>
      <c r="CQ360" s="1">
        <v>0.0</v>
      </c>
      <c r="CR360" s="1">
        <v>2.4546875</v>
      </c>
      <c r="CS360" s="1">
        <v>0.0</v>
      </c>
      <c r="CT360" s="1">
        <v>22475.30625</v>
      </c>
      <c r="CU360" s="1">
        <v>17412.19375</v>
      </c>
      <c r="CV360" s="1">
        <v>40.437</v>
      </c>
      <c r="CW360" s="1">
        <v>41.437</v>
      </c>
      <c r="CX360" s="1">
        <v>40.433125</v>
      </c>
      <c r="CY360" s="1">
        <v>39.937</v>
      </c>
      <c r="CZ360" s="1">
        <v>40.625</v>
      </c>
      <c r="DA360" s="1">
        <v>1959.97875</v>
      </c>
      <c r="DB360" s="1">
        <v>40.010625</v>
      </c>
      <c r="DC360" s="1">
        <v>0.0</v>
      </c>
      <c r="DD360" s="1">
        <v>1.6602246101E9</v>
      </c>
      <c r="DE360" s="1">
        <v>0.0</v>
      </c>
      <c r="DF360" s="1">
        <v>1.660224008E9</v>
      </c>
      <c r="DG360" s="1" t="s">
        <v>357</v>
      </c>
      <c r="DH360" s="1">
        <v>1.660224008E9</v>
      </c>
      <c r="DI360" s="1">
        <v>1.660224007E9</v>
      </c>
      <c r="DJ360" s="1">
        <v>1.0</v>
      </c>
      <c r="DK360" s="1">
        <v>0.091</v>
      </c>
      <c r="DL360" s="1">
        <v>-0.018</v>
      </c>
      <c r="DM360" s="1">
        <v>1.42</v>
      </c>
      <c r="DN360" s="1">
        <v>0.02</v>
      </c>
      <c r="DO360" s="1">
        <v>400.0</v>
      </c>
      <c r="DP360" s="1">
        <v>26.0</v>
      </c>
      <c r="DQ360" s="1">
        <v>0.31</v>
      </c>
      <c r="DR360" s="1">
        <v>0.11</v>
      </c>
      <c r="DS360" s="1">
        <v>13.24264851620042</v>
      </c>
      <c r="DT360" s="1">
        <v>-0.2955752806199812</v>
      </c>
      <c r="DU360" s="1">
        <v>0.1332167008952372</v>
      </c>
      <c r="DV360" s="1">
        <v>1.0</v>
      </c>
      <c r="DW360" s="1">
        <v>44.86013084614118</v>
      </c>
      <c r="DX360" s="1">
        <v>-0.8011203664180242</v>
      </c>
      <c r="DY360" s="1">
        <v>0.1096943912199065</v>
      </c>
      <c r="DZ360" s="1">
        <v>0.0</v>
      </c>
      <c r="EA360" s="1">
        <v>-57.05766451612902</v>
      </c>
      <c r="EB360" s="1">
        <v>0.6199258064516757</v>
      </c>
      <c r="EC360" s="1">
        <v>0.1237810672593461</v>
      </c>
      <c r="ED360" s="1">
        <v>1.0</v>
      </c>
      <c r="EE360" s="1">
        <v>1320.701631512162</v>
      </c>
      <c r="EF360" s="1">
        <v>285.2572672159125</v>
      </c>
      <c r="EG360" s="1">
        <v>20.75920052648643</v>
      </c>
      <c r="EH360" s="1">
        <v>0.0</v>
      </c>
      <c r="EI360" s="1">
        <v>1.948041707317073</v>
      </c>
      <c r="EJ360" s="1">
        <v>-0.1081375609756094</v>
      </c>
      <c r="EK360" s="1">
        <v>0.01130031057255896</v>
      </c>
      <c r="EL360" s="1">
        <v>1.0</v>
      </c>
      <c r="EM360" s="1">
        <v>1.92678944707667</v>
      </c>
      <c r="EN360" s="1">
        <v>-0.002468264819859826</v>
      </c>
      <c r="EO360" s="1">
        <v>9.983023663603897E-4</v>
      </c>
      <c r="EP360" s="1">
        <v>1.0</v>
      </c>
      <c r="EQ360" s="1">
        <v>4.0</v>
      </c>
      <c r="ER360" s="1">
        <v>6.0</v>
      </c>
      <c r="ES360" s="1" t="s">
        <v>375</v>
      </c>
      <c r="ET360" s="1">
        <v>2.94436</v>
      </c>
      <c r="EU360" s="1">
        <v>2.80106</v>
      </c>
      <c r="EV360" s="1">
        <v>0.228766</v>
      </c>
      <c r="EW360" s="1">
        <v>0.233335</v>
      </c>
      <c r="EX360" s="1">
        <v>0.117874</v>
      </c>
      <c r="EY360" s="1">
        <v>0.112021</v>
      </c>
      <c r="EZ360" s="1">
        <v>15855.0</v>
      </c>
      <c r="FA360" s="1">
        <v>16530.0</v>
      </c>
      <c r="FB360" s="1">
        <v>23898.1</v>
      </c>
      <c r="FC360" s="1">
        <v>25081.9</v>
      </c>
      <c r="FD360" s="1">
        <v>33739.6</v>
      </c>
      <c r="FE360" s="1">
        <v>35560.6</v>
      </c>
      <c r="FF360" s="1">
        <v>43557.5</v>
      </c>
      <c r="FG360" s="1">
        <v>46358.9</v>
      </c>
      <c r="FH360" s="1">
        <v>1.98785</v>
      </c>
      <c r="FI360" s="1">
        <v>1.91497</v>
      </c>
      <c r="FJ360" s="1">
        <v>0.131141</v>
      </c>
      <c r="FK360" s="1">
        <v>0.0</v>
      </c>
      <c r="FL360" s="1">
        <v>29.2828</v>
      </c>
      <c r="FM360" s="1">
        <v>999.9</v>
      </c>
      <c r="FN360" s="1">
        <v>69.5</v>
      </c>
      <c r="FO360" s="1">
        <v>31.9</v>
      </c>
      <c r="FP360" s="1">
        <v>33.1779</v>
      </c>
      <c r="FQ360" s="1">
        <v>64.164</v>
      </c>
      <c r="FR360" s="1">
        <v>25.9215</v>
      </c>
      <c r="FS360" s="1">
        <v>1.0</v>
      </c>
      <c r="FT360" s="1">
        <v>0.228453</v>
      </c>
      <c r="FU360" s="1">
        <v>0.238674</v>
      </c>
      <c r="FV360" s="1">
        <v>20.3247</v>
      </c>
      <c r="FW360" s="1">
        <v>5.2137</v>
      </c>
      <c r="FX360" s="1">
        <v>11.9072</v>
      </c>
      <c r="FY360" s="1">
        <v>5.00305</v>
      </c>
      <c r="FZ360" s="1">
        <v>3.2898</v>
      </c>
      <c r="GA360" s="1">
        <v>9999.0</v>
      </c>
      <c r="GB360" s="1">
        <v>9999.0</v>
      </c>
      <c r="GC360" s="1">
        <v>9999.0</v>
      </c>
      <c r="GD360" s="1">
        <v>999.9</v>
      </c>
      <c r="GE360" s="1">
        <v>1.85944</v>
      </c>
      <c r="GF360" s="1">
        <v>1.85439</v>
      </c>
      <c r="GG360" s="1">
        <v>1.85759</v>
      </c>
      <c r="GH360" s="1">
        <v>1.85595</v>
      </c>
      <c r="GI360" s="1">
        <v>1.85484</v>
      </c>
      <c r="GJ360" s="1">
        <v>1.85455</v>
      </c>
      <c r="GK360" s="1">
        <v>1.85306</v>
      </c>
      <c r="GL360" s="1">
        <v>1.85625</v>
      </c>
      <c r="GM360" s="1">
        <v>0.0</v>
      </c>
      <c r="GN360" s="1">
        <v>0.0</v>
      </c>
      <c r="GO360" s="1">
        <v>0.0</v>
      </c>
      <c r="GP360" s="1">
        <v>0.0</v>
      </c>
      <c r="GQ360" s="1" t="s">
        <v>359</v>
      </c>
      <c r="GR360" s="1" t="s">
        <v>360</v>
      </c>
      <c r="GS360" s="1" t="s">
        <v>361</v>
      </c>
      <c r="GT360" s="1" t="s">
        <v>361</v>
      </c>
      <c r="GU360" s="1" t="s">
        <v>361</v>
      </c>
      <c r="GV360" s="1" t="s">
        <v>361</v>
      </c>
      <c r="GW360" s="1">
        <v>0.0</v>
      </c>
      <c r="GX360" s="1">
        <v>100.0</v>
      </c>
      <c r="GY360" s="1">
        <v>100.0</v>
      </c>
      <c r="GZ360" s="1">
        <v>2.94</v>
      </c>
      <c r="HA360" s="1">
        <v>0.0157</v>
      </c>
      <c r="HB360" s="1">
        <v>0.4508132229881339</v>
      </c>
      <c r="HC360" s="1">
        <v>0.002931838302181297</v>
      </c>
      <c r="HD360" s="1">
        <v>-1.375455985948503E-6</v>
      </c>
      <c r="HE360" s="1">
        <v>3.07004744371273E-10</v>
      </c>
      <c r="HF360" s="1">
        <v>-0.06116048014925604</v>
      </c>
      <c r="HG360" s="1">
        <v>0.0100384331276165</v>
      </c>
      <c r="HH360" s="1">
        <v>-3.153267371123071E-4</v>
      </c>
      <c r="HI360" s="1">
        <v>1.819468599177705E-6</v>
      </c>
      <c r="HJ360" s="1">
        <v>1.0</v>
      </c>
      <c r="HK360" s="1">
        <v>2112.0</v>
      </c>
      <c r="HL360" s="1">
        <v>3.0</v>
      </c>
      <c r="HM360" s="1">
        <v>29.0</v>
      </c>
      <c r="HN360" s="1">
        <v>10.1</v>
      </c>
      <c r="HO360" s="1">
        <v>10.1</v>
      </c>
      <c r="HP360" s="1">
        <v>3.396</v>
      </c>
      <c r="HQ360" s="1">
        <v>2.24121</v>
      </c>
      <c r="HR360" s="1">
        <v>1.4978</v>
      </c>
      <c r="HS360" s="1">
        <v>2.30347</v>
      </c>
      <c r="HT360" s="1">
        <v>1.54785</v>
      </c>
      <c r="HU360" s="1">
        <v>2.42065</v>
      </c>
      <c r="HV360" s="1">
        <v>35.7777</v>
      </c>
      <c r="HW360" s="1">
        <v>15.5592</v>
      </c>
      <c r="HX360" s="1">
        <v>18.0</v>
      </c>
      <c r="HY360" s="1">
        <v>500.709</v>
      </c>
      <c r="HZ360" s="1">
        <v>519.62</v>
      </c>
      <c r="IA360" s="1">
        <v>28.649</v>
      </c>
      <c r="IB360" s="1">
        <v>30.046</v>
      </c>
      <c r="IC360" s="1">
        <v>30.0002</v>
      </c>
      <c r="ID360" s="1">
        <v>29.8067</v>
      </c>
      <c r="IE360" s="1">
        <v>29.8951</v>
      </c>
      <c r="IF360" s="1">
        <v>67.9957</v>
      </c>
      <c r="IG360" s="1">
        <v>27.0785</v>
      </c>
      <c r="IH360" s="1">
        <v>79.4082</v>
      </c>
      <c r="II360" s="1">
        <v>28.6707</v>
      </c>
      <c r="IJ360" s="1">
        <v>1750.04</v>
      </c>
      <c r="IK360" s="1">
        <v>25.1882</v>
      </c>
      <c r="IL360" s="1">
        <v>100.735</v>
      </c>
      <c r="IM360" s="1">
        <v>100.477</v>
      </c>
      <c r="IN360" s="1" t="s">
        <v>362</v>
      </c>
    </row>
    <row r="361" ht="15.75" customHeight="1">
      <c r="A361" s="1">
        <v>345.0</v>
      </c>
      <c r="B361" s="1">
        <v>1.6602246121E9</v>
      </c>
      <c r="C361" s="1">
        <v>625.0999999046326</v>
      </c>
      <c r="D361" s="1" t="s">
        <v>1025</v>
      </c>
      <c r="E361" s="1" t="s">
        <v>1026</v>
      </c>
      <c r="F361" s="1">
        <v>1.0</v>
      </c>
      <c r="G361" s="1" t="s">
        <v>349</v>
      </c>
      <c r="H361" s="1" t="s">
        <v>350</v>
      </c>
      <c r="I361" s="1" t="s">
        <v>351</v>
      </c>
      <c r="J361" s="1" t="s">
        <v>352</v>
      </c>
      <c r="K361" s="1" t="s">
        <v>353</v>
      </c>
      <c r="L361" s="1" t="s">
        <v>354</v>
      </c>
      <c r="M361" s="1" t="s">
        <v>355</v>
      </c>
      <c r="N361" s="1">
        <v>1.660224604599999E9</v>
      </c>
      <c r="O361" s="1">
        <f t="shared" si="1"/>
        <v>0.001642604713</v>
      </c>
      <c r="P361" s="1">
        <f t="shared" si="2"/>
        <v>1.642604713</v>
      </c>
      <c r="Q361" s="1">
        <f t="shared" si="3"/>
        <v>13.2819708</v>
      </c>
      <c r="R361" s="1">
        <f t="shared" si="4"/>
        <v>1637.025333</v>
      </c>
      <c r="S361" s="1">
        <f t="shared" si="5"/>
        <v>1330.179493</v>
      </c>
      <c r="T361" s="1">
        <f t="shared" si="6"/>
        <v>132.4370929</v>
      </c>
      <c r="U361" s="1">
        <f t="shared" si="7"/>
        <v>162.9876849</v>
      </c>
      <c r="V361" s="1">
        <f t="shared" si="8"/>
        <v>0.08307120838</v>
      </c>
      <c r="W361" s="1">
        <f t="shared" si="9"/>
        <v>2.922152462</v>
      </c>
      <c r="X361" s="1">
        <f t="shared" si="10"/>
        <v>0.08178121787</v>
      </c>
      <c r="Y361" s="1">
        <f t="shared" si="11"/>
        <v>0.05122749299</v>
      </c>
      <c r="Z361" s="1">
        <f t="shared" si="12"/>
        <v>321.5198096</v>
      </c>
      <c r="AA361" s="1">
        <f t="shared" si="13"/>
        <v>32.4338722</v>
      </c>
      <c r="AB361" s="1">
        <f t="shared" si="14"/>
        <v>31.43083333</v>
      </c>
      <c r="AC361" s="1">
        <f t="shared" si="15"/>
        <v>4.623393379</v>
      </c>
      <c r="AD361" s="1">
        <f t="shared" si="16"/>
        <v>59.90283837</v>
      </c>
      <c r="AE361" s="1">
        <f t="shared" si="17"/>
        <v>2.697146573</v>
      </c>
      <c r="AF361" s="1">
        <f t="shared" si="18"/>
        <v>4.502535517</v>
      </c>
      <c r="AG361" s="1">
        <f t="shared" si="19"/>
        <v>1.926246807</v>
      </c>
      <c r="AH361" s="1">
        <f t="shared" si="20"/>
        <v>-72.43886782</v>
      </c>
      <c r="AI361" s="1">
        <f t="shared" si="21"/>
        <v>-73.29348322</v>
      </c>
      <c r="AJ361" s="1">
        <f t="shared" si="22"/>
        <v>-5.643440221</v>
      </c>
      <c r="AK361" s="1">
        <f t="shared" si="23"/>
        <v>170.1440183</v>
      </c>
      <c r="AL361" s="1">
        <f t="shared" si="24"/>
        <v>44.83300607</v>
      </c>
      <c r="AM361" s="1">
        <f t="shared" si="25"/>
        <v>1.660879693</v>
      </c>
      <c r="AN361" s="1">
        <f t="shared" si="26"/>
        <v>13.2819708</v>
      </c>
      <c r="AO361" s="1">
        <v>1761.361452822349</v>
      </c>
      <c r="AP361" s="1">
        <v>1718.744</v>
      </c>
      <c r="AQ361" s="1">
        <v>5.141257969953275</v>
      </c>
      <c r="AR361" s="1">
        <v>64.96869328460993</v>
      </c>
      <c r="AS361" s="1">
        <f t="shared" si="27"/>
        <v>1.642604713</v>
      </c>
      <c r="AT361" s="1">
        <v>25.15166342388411</v>
      </c>
      <c r="AU361" s="1">
        <v>27.06934242424243</v>
      </c>
      <c r="AV361" s="1">
        <v>-6.557768820123995E-5</v>
      </c>
      <c r="AW361" s="1">
        <v>84.42991726890527</v>
      </c>
      <c r="AX361" s="1">
        <v>0.0</v>
      </c>
      <c r="AY361" s="1">
        <v>0.0</v>
      </c>
      <c r="AZ361" s="1">
        <f t="shared" si="28"/>
        <v>1</v>
      </c>
      <c r="BA361" s="1">
        <f t="shared" si="29"/>
        <v>0</v>
      </c>
      <c r="BB361" s="1">
        <f t="shared" si="30"/>
        <v>51965.10182</v>
      </c>
      <c r="BC361" s="1">
        <f t="shared" si="31"/>
        <v>2000.02</v>
      </c>
      <c r="BD361" s="1">
        <f t="shared" si="32"/>
        <v>1681.21712</v>
      </c>
      <c r="BE361" s="1">
        <f t="shared" si="33"/>
        <v>0.840600154</v>
      </c>
      <c r="BF361" s="1">
        <f t="shared" si="34"/>
        <v>0.1607582972</v>
      </c>
      <c r="BG361" s="1">
        <v>6.0</v>
      </c>
      <c r="BH361" s="1">
        <v>0.5</v>
      </c>
      <c r="BI361" s="1" t="s">
        <v>356</v>
      </c>
      <c r="BJ361" s="1">
        <v>2.0</v>
      </c>
      <c r="BK361" s="1" t="b">
        <v>1</v>
      </c>
      <c r="BL361" s="1">
        <v>1.660224604599999E9</v>
      </c>
      <c r="BM361" s="1">
        <v>1637.025333333333</v>
      </c>
      <c r="BN361" s="1">
        <v>1694.072</v>
      </c>
      <c r="BO361" s="1">
        <v>27.08976000000001</v>
      </c>
      <c r="BP361" s="1">
        <v>25.15122666666667</v>
      </c>
      <c r="BQ361" s="1">
        <v>1634.116</v>
      </c>
      <c r="BR361" s="1">
        <v>27.07414666666667</v>
      </c>
      <c r="BS361" s="1">
        <v>500.1369333333333</v>
      </c>
      <c r="BT361" s="1">
        <v>99.46334666666665</v>
      </c>
      <c r="BU361" s="1">
        <v>0.09997810666666668</v>
      </c>
      <c r="BV361" s="1">
        <v>30.96559333333333</v>
      </c>
      <c r="BW361" s="1">
        <v>31.43083333333333</v>
      </c>
      <c r="BX361" s="1">
        <v>999.8999999999999</v>
      </c>
      <c r="BY361" s="1">
        <v>0.0</v>
      </c>
      <c r="BZ361" s="1">
        <v>0.0</v>
      </c>
      <c r="CA361" s="1">
        <v>10011.62</v>
      </c>
      <c r="CB361" s="1">
        <v>0.0</v>
      </c>
      <c r="CC361" s="1">
        <v>7.619829999999999</v>
      </c>
      <c r="CD361" s="1">
        <v>-57.04562666666666</v>
      </c>
      <c r="CE361" s="1">
        <v>1682.606</v>
      </c>
      <c r="CF361" s="1">
        <v>1737.778</v>
      </c>
      <c r="CG361" s="1">
        <v>1.938528</v>
      </c>
      <c r="CH361" s="1">
        <v>1694.072</v>
      </c>
      <c r="CI361" s="1">
        <v>25.15122666666667</v>
      </c>
      <c r="CJ361" s="1">
        <v>2.694438</v>
      </c>
      <c r="CK361" s="1">
        <v>2.501624</v>
      </c>
      <c r="CL361" s="1">
        <v>22.25124</v>
      </c>
      <c r="CM361" s="1">
        <v>21.03706666666667</v>
      </c>
      <c r="CN361" s="1">
        <v>2000.02</v>
      </c>
      <c r="CO361" s="1">
        <v>0.9799934000000001</v>
      </c>
      <c r="CP361" s="1">
        <v>0.0200068</v>
      </c>
      <c r="CQ361" s="1">
        <v>0.0</v>
      </c>
      <c r="CR361" s="1">
        <v>2.359266666666667</v>
      </c>
      <c r="CS361" s="1">
        <v>0.0</v>
      </c>
      <c r="CT361" s="1">
        <v>22475.31333333334</v>
      </c>
      <c r="CU361" s="1">
        <v>17412.46</v>
      </c>
      <c r="CV361" s="1">
        <v>40.437</v>
      </c>
      <c r="CW361" s="1">
        <v>41.437</v>
      </c>
      <c r="CX361" s="1">
        <v>40.43286666666667</v>
      </c>
      <c r="CY361" s="1">
        <v>39.937</v>
      </c>
      <c r="CZ361" s="1">
        <v>40.625</v>
      </c>
      <c r="DA361" s="1">
        <v>1960.009333333334</v>
      </c>
      <c r="DB361" s="1">
        <v>40.01066666666667</v>
      </c>
      <c r="DC361" s="1">
        <v>0.0</v>
      </c>
      <c r="DD361" s="1">
        <v>1.6602246107E9</v>
      </c>
      <c r="DE361" s="1">
        <v>0.0</v>
      </c>
      <c r="DF361" s="1">
        <v>1.660224008E9</v>
      </c>
      <c r="DG361" s="1" t="s">
        <v>357</v>
      </c>
      <c r="DH361" s="1">
        <v>1.660224008E9</v>
      </c>
      <c r="DI361" s="1">
        <v>1.660224007E9</v>
      </c>
      <c r="DJ361" s="1">
        <v>1.0</v>
      </c>
      <c r="DK361" s="1">
        <v>0.091</v>
      </c>
      <c r="DL361" s="1">
        <v>-0.018</v>
      </c>
      <c r="DM361" s="1">
        <v>1.42</v>
      </c>
      <c r="DN361" s="1">
        <v>0.02</v>
      </c>
      <c r="DO361" s="1">
        <v>400.0</v>
      </c>
      <c r="DP361" s="1">
        <v>26.0</v>
      </c>
      <c r="DQ361" s="1">
        <v>0.31</v>
      </c>
      <c r="DR361" s="1">
        <v>0.11</v>
      </c>
      <c r="DS361" s="1">
        <v>13.25641905409904</v>
      </c>
      <c r="DT361" s="1">
        <v>-0.435448108376522</v>
      </c>
      <c r="DU361" s="1">
        <v>0.1251743918324944</v>
      </c>
      <c r="DV361" s="1">
        <v>1.0</v>
      </c>
      <c r="DW361" s="1">
        <v>44.83741898684293</v>
      </c>
      <c r="DX361" s="1">
        <v>-0.6954860668906099</v>
      </c>
      <c r="DY361" s="1">
        <v>0.1037596532622127</v>
      </c>
      <c r="DZ361" s="1">
        <v>0.0</v>
      </c>
      <c r="EA361" s="1">
        <v>-57.03821</v>
      </c>
      <c r="EB361" s="1">
        <v>0.4638780867630894</v>
      </c>
      <c r="EC361" s="1">
        <v>0.1193102855303489</v>
      </c>
      <c r="ED361" s="1">
        <v>1.0</v>
      </c>
      <c r="EE361" s="1">
        <v>1326.258332720918</v>
      </c>
      <c r="EF361" s="1">
        <v>287.1651266035606</v>
      </c>
      <c r="EG361" s="1">
        <v>21.56158452786674</v>
      </c>
      <c r="EH361" s="1">
        <v>0.0</v>
      </c>
      <c r="EI361" s="1">
        <v>1.94442375</v>
      </c>
      <c r="EJ361" s="1">
        <v>-0.1217402251407173</v>
      </c>
      <c r="EK361" s="1">
        <v>0.01243257609819862</v>
      </c>
      <c r="EL361" s="1">
        <v>1.0</v>
      </c>
      <c r="EM361" s="1">
        <v>1.926515003053162</v>
      </c>
      <c r="EN361" s="1">
        <v>-0.006125810462781799</v>
      </c>
      <c r="EO361" s="1">
        <v>0.001192334553997262</v>
      </c>
      <c r="EP361" s="1">
        <v>1.0</v>
      </c>
      <c r="EQ361" s="1">
        <v>4.0</v>
      </c>
      <c r="ER361" s="1">
        <v>6.0</v>
      </c>
      <c r="ES361" s="1" t="s">
        <v>375</v>
      </c>
      <c r="ET361" s="1">
        <v>2.94432</v>
      </c>
      <c r="EU361" s="1">
        <v>2.80102</v>
      </c>
      <c r="EV361" s="1">
        <v>0.229158</v>
      </c>
      <c r="EW361" s="1">
        <v>0.233726</v>
      </c>
      <c r="EX361" s="1">
        <v>0.117863</v>
      </c>
      <c r="EY361" s="1">
        <v>0.112024</v>
      </c>
      <c r="EZ361" s="1">
        <v>15846.9</v>
      </c>
      <c r="FA361" s="1">
        <v>16521.6</v>
      </c>
      <c r="FB361" s="1">
        <v>23898.0</v>
      </c>
      <c r="FC361" s="1">
        <v>25082.0</v>
      </c>
      <c r="FD361" s="1">
        <v>33740.1</v>
      </c>
      <c r="FE361" s="1">
        <v>35560.6</v>
      </c>
      <c r="FF361" s="1">
        <v>43557.6</v>
      </c>
      <c r="FG361" s="1">
        <v>46359.0</v>
      </c>
      <c r="FH361" s="1">
        <v>1.98778</v>
      </c>
      <c r="FI361" s="1">
        <v>1.915</v>
      </c>
      <c r="FJ361" s="1">
        <v>0.131391</v>
      </c>
      <c r="FK361" s="1">
        <v>0.0</v>
      </c>
      <c r="FL361" s="1">
        <v>29.2809</v>
      </c>
      <c r="FM361" s="1">
        <v>999.9</v>
      </c>
      <c r="FN361" s="1">
        <v>69.5</v>
      </c>
      <c r="FO361" s="1">
        <v>31.9</v>
      </c>
      <c r="FP361" s="1">
        <v>33.1776</v>
      </c>
      <c r="FQ361" s="1">
        <v>64.364</v>
      </c>
      <c r="FR361" s="1">
        <v>26.5144</v>
      </c>
      <c r="FS361" s="1">
        <v>1.0</v>
      </c>
      <c r="FT361" s="1">
        <v>0.228453</v>
      </c>
      <c r="FU361" s="1">
        <v>0.222086</v>
      </c>
      <c r="FV361" s="1">
        <v>20.3248</v>
      </c>
      <c r="FW361" s="1">
        <v>5.2137</v>
      </c>
      <c r="FX361" s="1">
        <v>11.9065</v>
      </c>
      <c r="FY361" s="1">
        <v>5.0032</v>
      </c>
      <c r="FZ361" s="1">
        <v>3.28982</v>
      </c>
      <c r="GA361" s="1">
        <v>9999.0</v>
      </c>
      <c r="GB361" s="1">
        <v>9999.0</v>
      </c>
      <c r="GC361" s="1">
        <v>9999.0</v>
      </c>
      <c r="GD361" s="1">
        <v>999.9</v>
      </c>
      <c r="GE361" s="1">
        <v>1.85944</v>
      </c>
      <c r="GF361" s="1">
        <v>1.85439</v>
      </c>
      <c r="GG361" s="1">
        <v>1.85759</v>
      </c>
      <c r="GH361" s="1">
        <v>1.85595</v>
      </c>
      <c r="GI361" s="1">
        <v>1.85483</v>
      </c>
      <c r="GJ361" s="1">
        <v>1.85455</v>
      </c>
      <c r="GK361" s="1">
        <v>1.85306</v>
      </c>
      <c r="GL361" s="1">
        <v>1.85626</v>
      </c>
      <c r="GM361" s="1">
        <v>0.0</v>
      </c>
      <c r="GN361" s="1">
        <v>0.0</v>
      </c>
      <c r="GO361" s="1">
        <v>0.0</v>
      </c>
      <c r="GP361" s="1">
        <v>0.0</v>
      </c>
      <c r="GQ361" s="1" t="s">
        <v>359</v>
      </c>
      <c r="GR361" s="1" t="s">
        <v>360</v>
      </c>
      <c r="GS361" s="1" t="s">
        <v>361</v>
      </c>
      <c r="GT361" s="1" t="s">
        <v>361</v>
      </c>
      <c r="GU361" s="1" t="s">
        <v>361</v>
      </c>
      <c r="GV361" s="1" t="s">
        <v>361</v>
      </c>
      <c r="GW361" s="1">
        <v>0.0</v>
      </c>
      <c r="GX361" s="1">
        <v>100.0</v>
      </c>
      <c r="GY361" s="1">
        <v>100.0</v>
      </c>
      <c r="GZ361" s="1">
        <v>2.94</v>
      </c>
      <c r="HA361" s="1">
        <v>0.0156</v>
      </c>
      <c r="HB361" s="1">
        <v>0.4508132229881339</v>
      </c>
      <c r="HC361" s="1">
        <v>0.002931838302181297</v>
      </c>
      <c r="HD361" s="1">
        <v>-1.375455985948503E-6</v>
      </c>
      <c r="HE361" s="1">
        <v>3.07004744371273E-10</v>
      </c>
      <c r="HF361" s="1">
        <v>-0.06116048014925604</v>
      </c>
      <c r="HG361" s="1">
        <v>0.0100384331276165</v>
      </c>
      <c r="HH361" s="1">
        <v>-3.153267371123071E-4</v>
      </c>
      <c r="HI361" s="1">
        <v>1.819468599177705E-6</v>
      </c>
      <c r="HJ361" s="1">
        <v>1.0</v>
      </c>
      <c r="HK361" s="1">
        <v>2112.0</v>
      </c>
      <c r="HL361" s="1">
        <v>3.0</v>
      </c>
      <c r="HM361" s="1">
        <v>29.0</v>
      </c>
      <c r="HN361" s="1">
        <v>10.1</v>
      </c>
      <c r="HO361" s="1">
        <v>10.1</v>
      </c>
      <c r="HP361" s="1">
        <v>3.40698</v>
      </c>
      <c r="HQ361" s="1">
        <v>2.25708</v>
      </c>
      <c r="HR361" s="1">
        <v>1.4978</v>
      </c>
      <c r="HS361" s="1">
        <v>2.30347</v>
      </c>
      <c r="HT361" s="1">
        <v>1.54785</v>
      </c>
      <c r="HU361" s="1">
        <v>2.41089</v>
      </c>
      <c r="HV361" s="1">
        <v>35.7777</v>
      </c>
      <c r="HW361" s="1">
        <v>15.5592</v>
      </c>
      <c r="HX361" s="1">
        <v>18.0</v>
      </c>
      <c r="HY361" s="1">
        <v>500.67</v>
      </c>
      <c r="HZ361" s="1">
        <v>519.643</v>
      </c>
      <c r="IA361" s="1">
        <v>28.654</v>
      </c>
      <c r="IB361" s="1">
        <v>30.0467</v>
      </c>
      <c r="IC361" s="1">
        <v>30.0002</v>
      </c>
      <c r="ID361" s="1">
        <v>29.8073</v>
      </c>
      <c r="IE361" s="1">
        <v>29.8958</v>
      </c>
      <c r="IF361" s="1">
        <v>68.212</v>
      </c>
      <c r="IG361" s="1">
        <v>27.0785</v>
      </c>
      <c r="IH361" s="1">
        <v>79.032</v>
      </c>
      <c r="II361" s="1">
        <v>28.6707</v>
      </c>
      <c r="IJ361" s="1">
        <v>1760.05</v>
      </c>
      <c r="IK361" s="1">
        <v>25.1906</v>
      </c>
      <c r="IL361" s="1">
        <v>100.735</v>
      </c>
      <c r="IM361" s="1">
        <v>100.477</v>
      </c>
      <c r="IN361" s="1" t="s">
        <v>362</v>
      </c>
    </row>
    <row r="362" ht="15.75" customHeight="1">
      <c r="A362" s="1">
        <v>346.0</v>
      </c>
      <c r="B362" s="1">
        <v>1.6602246131E9</v>
      </c>
      <c r="C362" s="1">
        <v>626.0999999046326</v>
      </c>
      <c r="D362" s="1" t="s">
        <v>1027</v>
      </c>
      <c r="E362" s="1" t="s">
        <v>1028</v>
      </c>
      <c r="F362" s="1">
        <v>1.0</v>
      </c>
      <c r="G362" s="1" t="s">
        <v>349</v>
      </c>
      <c r="H362" s="1" t="s">
        <v>350</v>
      </c>
      <c r="I362" s="1" t="s">
        <v>351</v>
      </c>
      <c r="J362" s="1" t="s">
        <v>352</v>
      </c>
      <c r="K362" s="1" t="s">
        <v>353</v>
      </c>
      <c r="L362" s="1" t="s">
        <v>354</v>
      </c>
      <c r="M362" s="1" t="s">
        <v>355</v>
      </c>
      <c r="N362" s="1">
        <v>1.6602246051E9</v>
      </c>
      <c r="O362" s="1">
        <f t="shared" si="1"/>
        <v>0.001638257754</v>
      </c>
      <c r="P362" s="1">
        <f t="shared" si="2"/>
        <v>1.638257754</v>
      </c>
      <c r="Q362" s="1">
        <f t="shared" si="3"/>
        <v>13.30869414</v>
      </c>
      <c r="R362" s="1">
        <f t="shared" si="4"/>
        <v>1639.538125</v>
      </c>
      <c r="S362" s="1">
        <f t="shared" si="5"/>
        <v>1331.425551</v>
      </c>
      <c r="T362" s="1">
        <f t="shared" si="6"/>
        <v>132.5611193</v>
      </c>
      <c r="U362" s="1">
        <f t="shared" si="7"/>
        <v>163.2378234</v>
      </c>
      <c r="V362" s="1">
        <f t="shared" si="8"/>
        <v>0.08284975304</v>
      </c>
      <c r="W362" s="1">
        <f t="shared" si="9"/>
        <v>2.9218745</v>
      </c>
      <c r="X362" s="1">
        <f t="shared" si="10"/>
        <v>0.0815664539</v>
      </c>
      <c r="Y362" s="1">
        <f t="shared" si="11"/>
        <v>0.05109267717</v>
      </c>
      <c r="Z362" s="1">
        <f t="shared" si="12"/>
        <v>321.5194082</v>
      </c>
      <c r="AA362" s="1">
        <f t="shared" si="13"/>
        <v>32.43396881</v>
      </c>
      <c r="AB362" s="1">
        <f t="shared" si="14"/>
        <v>31.43010625</v>
      </c>
      <c r="AC362" s="1">
        <f t="shared" si="15"/>
        <v>4.623202319</v>
      </c>
      <c r="AD362" s="1">
        <f t="shared" si="16"/>
        <v>59.90337052</v>
      </c>
      <c r="AE362" s="1">
        <f t="shared" si="17"/>
        <v>2.696991781</v>
      </c>
      <c r="AF362" s="1">
        <f t="shared" si="18"/>
        <v>4.502237116</v>
      </c>
      <c r="AG362" s="1">
        <f t="shared" si="19"/>
        <v>1.926210538</v>
      </c>
      <c r="AH362" s="1">
        <f t="shared" si="20"/>
        <v>-72.24716694</v>
      </c>
      <c r="AI362" s="1">
        <f t="shared" si="21"/>
        <v>-73.35503434</v>
      </c>
      <c r="AJ362" s="1">
        <f t="shared" si="22"/>
        <v>-5.648664231</v>
      </c>
      <c r="AK362" s="1">
        <f t="shared" si="23"/>
        <v>170.2685427</v>
      </c>
      <c r="AL362" s="1">
        <f t="shared" si="24"/>
        <v>44.83139205</v>
      </c>
      <c r="AM362" s="1">
        <f t="shared" si="25"/>
        <v>1.659355929</v>
      </c>
      <c r="AN362" s="1">
        <f t="shared" si="26"/>
        <v>13.30869414</v>
      </c>
      <c r="AO362" s="1">
        <v>1766.536308377365</v>
      </c>
      <c r="AP362" s="1">
        <v>1723.885939393939</v>
      </c>
      <c r="AQ362" s="1">
        <v>5.141225116688791</v>
      </c>
      <c r="AR362" s="1">
        <v>64.96869328460993</v>
      </c>
      <c r="AS362" s="1">
        <f t="shared" si="27"/>
        <v>1.638257754</v>
      </c>
      <c r="AT362" s="1">
        <v>25.15221700785541</v>
      </c>
      <c r="AU362" s="1">
        <v>27.06510181818183</v>
      </c>
      <c r="AV362" s="1">
        <v>-1.057391562851868E-4</v>
      </c>
      <c r="AW362" s="1">
        <v>84.42991726890527</v>
      </c>
      <c r="AX362" s="1">
        <v>0.0</v>
      </c>
      <c r="AY362" s="1">
        <v>0.0</v>
      </c>
      <c r="AZ362" s="1">
        <f t="shared" si="28"/>
        <v>1</v>
      </c>
      <c r="BA362" s="1">
        <f t="shared" si="29"/>
        <v>0</v>
      </c>
      <c r="BB362" s="1">
        <f t="shared" si="30"/>
        <v>51957.39423</v>
      </c>
      <c r="BC362" s="1">
        <f t="shared" si="31"/>
        <v>2000.0175</v>
      </c>
      <c r="BD362" s="1">
        <f t="shared" si="32"/>
        <v>1681.215019</v>
      </c>
      <c r="BE362" s="1">
        <f t="shared" si="33"/>
        <v>0.8406001541</v>
      </c>
      <c r="BF362" s="1">
        <f t="shared" si="34"/>
        <v>0.1607582975</v>
      </c>
      <c r="BG362" s="1">
        <v>6.0</v>
      </c>
      <c r="BH362" s="1">
        <v>0.5</v>
      </c>
      <c r="BI362" s="1" t="s">
        <v>356</v>
      </c>
      <c r="BJ362" s="1">
        <v>2.0</v>
      </c>
      <c r="BK362" s="1" t="b">
        <v>1</v>
      </c>
      <c r="BL362" s="1">
        <v>1.6602246051E9</v>
      </c>
      <c r="BM362" s="1">
        <v>1639.538125</v>
      </c>
      <c r="BN362" s="1">
        <v>1696.585</v>
      </c>
      <c r="BO362" s="1">
        <v>27.0882125</v>
      </c>
      <c r="BP362" s="1">
        <v>25.15145</v>
      </c>
      <c r="BQ362" s="1">
        <v>1636.626875</v>
      </c>
      <c r="BR362" s="1">
        <v>27.07259375</v>
      </c>
      <c r="BS362" s="1">
        <v>500.13575</v>
      </c>
      <c r="BT362" s="1">
        <v>99.46331875</v>
      </c>
      <c r="BU362" s="1">
        <v>0.0999795375</v>
      </c>
      <c r="BV362" s="1">
        <v>30.96443125</v>
      </c>
      <c r="BW362" s="1">
        <v>31.43010625</v>
      </c>
      <c r="BX362" s="1">
        <v>999.9</v>
      </c>
      <c r="BY362" s="1">
        <v>0.0</v>
      </c>
      <c r="BZ362" s="1">
        <v>0.0</v>
      </c>
      <c r="CA362" s="1">
        <v>10010.034375</v>
      </c>
      <c r="CB362" s="1">
        <v>0.0</v>
      </c>
      <c r="CC362" s="1">
        <v>7.623038125000001</v>
      </c>
      <c r="CD362" s="1">
        <v>-57.04554374999999</v>
      </c>
      <c r="CE362" s="1">
        <v>1685.18625</v>
      </c>
      <c r="CF362" s="1">
        <v>1740.35625</v>
      </c>
      <c r="CG362" s="1">
        <v>1.936754375</v>
      </c>
      <c r="CH362" s="1">
        <v>1696.585</v>
      </c>
      <c r="CI362" s="1">
        <v>25.15145</v>
      </c>
      <c r="CJ362" s="1">
        <v>2.694283125</v>
      </c>
      <c r="CK362" s="1">
        <v>2.501645625</v>
      </c>
      <c r="CL362" s="1">
        <v>22.25029375</v>
      </c>
      <c r="CM362" s="1">
        <v>21.03720625</v>
      </c>
      <c r="CN362" s="1">
        <v>2000.0175</v>
      </c>
      <c r="CO362" s="1">
        <v>0.979993375</v>
      </c>
      <c r="CP362" s="1">
        <v>0.020006825</v>
      </c>
      <c r="CQ362" s="1">
        <v>0.0</v>
      </c>
      <c r="CR362" s="1">
        <v>2.4286875</v>
      </c>
      <c r="CS362" s="1">
        <v>0.0</v>
      </c>
      <c r="CT362" s="1">
        <v>22475.075</v>
      </c>
      <c r="CU362" s="1">
        <v>17412.4375</v>
      </c>
      <c r="CV362" s="1">
        <v>40.437</v>
      </c>
      <c r="CW362" s="1">
        <v>41.437</v>
      </c>
      <c r="CX362" s="1">
        <v>40.433125</v>
      </c>
      <c r="CY362" s="1">
        <v>39.937</v>
      </c>
      <c r="CZ362" s="1">
        <v>40.625</v>
      </c>
      <c r="DA362" s="1">
        <v>1960.006875</v>
      </c>
      <c r="DB362" s="1">
        <v>40.010625</v>
      </c>
      <c r="DC362" s="1">
        <v>0.0</v>
      </c>
      <c r="DD362" s="1">
        <v>1.6602246119E9</v>
      </c>
      <c r="DE362" s="1">
        <v>0.0</v>
      </c>
      <c r="DF362" s="1">
        <v>1.660224008E9</v>
      </c>
      <c r="DG362" s="1" t="s">
        <v>357</v>
      </c>
      <c r="DH362" s="1">
        <v>1.660224008E9</v>
      </c>
      <c r="DI362" s="1">
        <v>1.660224007E9</v>
      </c>
      <c r="DJ362" s="1">
        <v>1.0</v>
      </c>
      <c r="DK362" s="1">
        <v>0.091</v>
      </c>
      <c r="DL362" s="1">
        <v>-0.018</v>
      </c>
      <c r="DM362" s="1">
        <v>1.42</v>
      </c>
      <c r="DN362" s="1">
        <v>0.02</v>
      </c>
      <c r="DO362" s="1">
        <v>400.0</v>
      </c>
      <c r="DP362" s="1">
        <v>26.0</v>
      </c>
      <c r="DQ362" s="1">
        <v>0.31</v>
      </c>
      <c r="DR362" s="1">
        <v>0.11</v>
      </c>
      <c r="DS362" s="1">
        <v>13.25310205660324</v>
      </c>
      <c r="DT362" s="1">
        <v>-0.2182948647031515</v>
      </c>
      <c r="DU362" s="1">
        <v>0.123002551420457</v>
      </c>
      <c r="DV362" s="1">
        <v>1.0</v>
      </c>
      <c r="DW362" s="1">
        <v>44.83270962293113</v>
      </c>
      <c r="DX362" s="1">
        <v>-0.7373459052132829</v>
      </c>
      <c r="DY362" s="1">
        <v>0.1025188230853665</v>
      </c>
      <c r="DZ362" s="1">
        <v>0.0</v>
      </c>
      <c r="EA362" s="1">
        <v>-57.04749032258064</v>
      </c>
      <c r="EB362" s="1">
        <v>0.5155403225806028</v>
      </c>
      <c r="EC362" s="1">
        <v>0.1148632127719013</v>
      </c>
      <c r="ED362" s="1">
        <v>1.0</v>
      </c>
      <c r="EE362" s="1">
        <v>1334.492997805216</v>
      </c>
      <c r="EF362" s="1">
        <v>278.9483610282719</v>
      </c>
      <c r="EG362" s="1">
        <v>20.29513946720041</v>
      </c>
      <c r="EH362" s="1">
        <v>0.0</v>
      </c>
      <c r="EI362" s="1">
        <v>1.941349268292683</v>
      </c>
      <c r="EJ362" s="1">
        <v>-0.1354005574912836</v>
      </c>
      <c r="EK362" s="1">
        <v>0.01411405187889763</v>
      </c>
      <c r="EL362" s="1">
        <v>1.0</v>
      </c>
      <c r="EM362" s="1">
        <v>1.926219184866035</v>
      </c>
      <c r="EN362" s="1">
        <v>-0.008412637084861483</v>
      </c>
      <c r="EO362" s="1">
        <v>0.001313705838110093</v>
      </c>
      <c r="EP362" s="1">
        <v>1.0</v>
      </c>
      <c r="EQ362" s="1">
        <v>4.0</v>
      </c>
      <c r="ER362" s="1">
        <v>6.0</v>
      </c>
      <c r="ES362" s="1" t="s">
        <v>375</v>
      </c>
      <c r="ET362" s="1">
        <v>2.94451</v>
      </c>
      <c r="EU362" s="1">
        <v>2.80114</v>
      </c>
      <c r="EV362" s="1">
        <v>0.229561</v>
      </c>
      <c r="EW362" s="1">
        <v>0.234121</v>
      </c>
      <c r="EX362" s="1">
        <v>0.11785</v>
      </c>
      <c r="EY362" s="1">
        <v>0.112032</v>
      </c>
      <c r="EZ362" s="1">
        <v>15838.6</v>
      </c>
      <c r="FA362" s="1">
        <v>16513.1</v>
      </c>
      <c r="FB362" s="1">
        <v>23898.1</v>
      </c>
      <c r="FC362" s="1">
        <v>25081.9</v>
      </c>
      <c r="FD362" s="1">
        <v>33740.5</v>
      </c>
      <c r="FE362" s="1">
        <v>35560.2</v>
      </c>
      <c r="FF362" s="1">
        <v>43557.4</v>
      </c>
      <c r="FG362" s="1">
        <v>46358.8</v>
      </c>
      <c r="FH362" s="1">
        <v>1.98765</v>
      </c>
      <c r="FI362" s="1">
        <v>1.91513</v>
      </c>
      <c r="FJ362" s="1">
        <v>0.131581</v>
      </c>
      <c r="FK362" s="1">
        <v>0.0</v>
      </c>
      <c r="FL362" s="1">
        <v>29.279</v>
      </c>
      <c r="FM362" s="1">
        <v>999.9</v>
      </c>
      <c r="FN362" s="1">
        <v>69.5</v>
      </c>
      <c r="FO362" s="1">
        <v>31.9</v>
      </c>
      <c r="FP362" s="1">
        <v>33.178</v>
      </c>
      <c r="FQ362" s="1">
        <v>64.234</v>
      </c>
      <c r="FR362" s="1">
        <v>25.7051</v>
      </c>
      <c r="FS362" s="1">
        <v>1.0</v>
      </c>
      <c r="FT362" s="1">
        <v>0.228361</v>
      </c>
      <c r="FU362" s="1">
        <v>0.210163</v>
      </c>
      <c r="FV362" s="1">
        <v>20.3248</v>
      </c>
      <c r="FW362" s="1">
        <v>5.2134</v>
      </c>
      <c r="FX362" s="1">
        <v>11.9068</v>
      </c>
      <c r="FY362" s="1">
        <v>5.0032</v>
      </c>
      <c r="FZ362" s="1">
        <v>3.28982</v>
      </c>
      <c r="GA362" s="1">
        <v>9999.0</v>
      </c>
      <c r="GB362" s="1">
        <v>9999.0</v>
      </c>
      <c r="GC362" s="1">
        <v>9999.0</v>
      </c>
      <c r="GD362" s="1">
        <v>999.9</v>
      </c>
      <c r="GE362" s="1">
        <v>1.85944</v>
      </c>
      <c r="GF362" s="1">
        <v>1.85439</v>
      </c>
      <c r="GG362" s="1">
        <v>1.85759</v>
      </c>
      <c r="GH362" s="1">
        <v>1.85597</v>
      </c>
      <c r="GI362" s="1">
        <v>1.85483</v>
      </c>
      <c r="GJ362" s="1">
        <v>1.85455</v>
      </c>
      <c r="GK362" s="1">
        <v>1.85306</v>
      </c>
      <c r="GL362" s="1">
        <v>1.85628</v>
      </c>
      <c r="GM362" s="1">
        <v>0.0</v>
      </c>
      <c r="GN362" s="1">
        <v>0.0</v>
      </c>
      <c r="GO362" s="1">
        <v>0.0</v>
      </c>
      <c r="GP362" s="1">
        <v>0.0</v>
      </c>
      <c r="GQ362" s="1" t="s">
        <v>359</v>
      </c>
      <c r="GR362" s="1" t="s">
        <v>360</v>
      </c>
      <c r="GS362" s="1" t="s">
        <v>361</v>
      </c>
      <c r="GT362" s="1" t="s">
        <v>361</v>
      </c>
      <c r="GU362" s="1" t="s">
        <v>361</v>
      </c>
      <c r="GV362" s="1" t="s">
        <v>361</v>
      </c>
      <c r="GW362" s="1">
        <v>0.0</v>
      </c>
      <c r="GX362" s="1">
        <v>100.0</v>
      </c>
      <c r="GY362" s="1">
        <v>100.0</v>
      </c>
      <c r="GZ362" s="1">
        <v>2.95</v>
      </c>
      <c r="HA362" s="1">
        <v>0.0157</v>
      </c>
      <c r="HB362" s="1">
        <v>0.4508132229881339</v>
      </c>
      <c r="HC362" s="1">
        <v>0.002931838302181297</v>
      </c>
      <c r="HD362" s="1">
        <v>-1.375455985948503E-6</v>
      </c>
      <c r="HE362" s="1">
        <v>3.07004744371273E-10</v>
      </c>
      <c r="HF362" s="1">
        <v>-0.06116048014925604</v>
      </c>
      <c r="HG362" s="1">
        <v>0.0100384331276165</v>
      </c>
      <c r="HH362" s="1">
        <v>-3.153267371123071E-4</v>
      </c>
      <c r="HI362" s="1">
        <v>1.819468599177705E-6</v>
      </c>
      <c r="HJ362" s="1">
        <v>1.0</v>
      </c>
      <c r="HK362" s="1">
        <v>2112.0</v>
      </c>
      <c r="HL362" s="1">
        <v>3.0</v>
      </c>
      <c r="HM362" s="1">
        <v>29.0</v>
      </c>
      <c r="HN362" s="1">
        <v>10.1</v>
      </c>
      <c r="HO362" s="1">
        <v>10.1</v>
      </c>
      <c r="HP362" s="1">
        <v>3.41187</v>
      </c>
      <c r="HQ362" s="1">
        <v>2.26562</v>
      </c>
      <c r="HR362" s="1">
        <v>1.4978</v>
      </c>
      <c r="HS362" s="1">
        <v>2.30347</v>
      </c>
      <c r="HT362" s="1">
        <v>1.54785</v>
      </c>
      <c r="HU362" s="1">
        <v>2.25464</v>
      </c>
      <c r="HV362" s="1">
        <v>35.7777</v>
      </c>
      <c r="HW362" s="1">
        <v>15.5505</v>
      </c>
      <c r="HX362" s="1">
        <v>18.0</v>
      </c>
      <c r="HY362" s="1">
        <v>500.6</v>
      </c>
      <c r="HZ362" s="1">
        <v>519.734</v>
      </c>
      <c r="IA362" s="1">
        <v>28.6602</v>
      </c>
      <c r="IB362" s="1">
        <v>30.0473</v>
      </c>
      <c r="IC362" s="1">
        <v>30.0002</v>
      </c>
      <c r="ID362" s="1">
        <v>29.8079</v>
      </c>
      <c r="IE362" s="1">
        <v>29.8964</v>
      </c>
      <c r="IF362" s="1">
        <v>68.3099</v>
      </c>
      <c r="IG362" s="1">
        <v>27.0785</v>
      </c>
      <c r="IH362" s="1">
        <v>79.032</v>
      </c>
      <c r="II362" s="1">
        <v>28.6707</v>
      </c>
      <c r="IJ362" s="1">
        <v>1760.05</v>
      </c>
      <c r="IK362" s="1">
        <v>25.1976</v>
      </c>
      <c r="IL362" s="1">
        <v>100.735</v>
      </c>
      <c r="IM362" s="1">
        <v>100.477</v>
      </c>
      <c r="IN362" s="1" t="s">
        <v>362</v>
      </c>
    </row>
    <row r="363" ht="15.75" customHeight="1">
      <c r="A363" s="1">
        <v>347.0</v>
      </c>
      <c r="B363" s="1">
        <v>1.6602246141E9</v>
      </c>
      <c r="C363" s="1">
        <v>627.0999999046326</v>
      </c>
      <c r="D363" s="1" t="s">
        <v>1029</v>
      </c>
      <c r="E363" s="1" t="s">
        <v>1030</v>
      </c>
      <c r="F363" s="1">
        <v>1.0</v>
      </c>
      <c r="G363" s="1" t="s">
        <v>349</v>
      </c>
      <c r="H363" s="1" t="s">
        <v>350</v>
      </c>
      <c r="I363" s="1" t="s">
        <v>351</v>
      </c>
      <c r="J363" s="1" t="s">
        <v>352</v>
      </c>
      <c r="K363" s="1" t="s">
        <v>353</v>
      </c>
      <c r="L363" s="1" t="s">
        <v>354</v>
      </c>
      <c r="M363" s="1" t="s">
        <v>355</v>
      </c>
      <c r="N363" s="1">
        <v>1.660224606599999E9</v>
      </c>
      <c r="O363" s="1">
        <f t="shared" si="1"/>
        <v>0.001634400352</v>
      </c>
      <c r="P363" s="1">
        <f t="shared" si="2"/>
        <v>1.634400352</v>
      </c>
      <c r="Q363" s="1">
        <f t="shared" si="3"/>
        <v>13.24349113</v>
      </c>
      <c r="R363" s="1">
        <f t="shared" si="4"/>
        <v>1647.096667</v>
      </c>
      <c r="S363" s="1">
        <f t="shared" si="5"/>
        <v>1339.430922</v>
      </c>
      <c r="T363" s="1">
        <f t="shared" si="6"/>
        <v>133.3580441</v>
      </c>
      <c r="U363" s="1">
        <f t="shared" si="7"/>
        <v>163.9902336</v>
      </c>
      <c r="V363" s="1">
        <f t="shared" si="8"/>
        <v>0.0826608593</v>
      </c>
      <c r="W363" s="1">
        <f t="shared" si="9"/>
        <v>2.921596647</v>
      </c>
      <c r="X363" s="1">
        <f t="shared" si="10"/>
        <v>0.0813832371</v>
      </c>
      <c r="Y363" s="1">
        <f t="shared" si="11"/>
        <v>0.05097766748</v>
      </c>
      <c r="Z363" s="1">
        <f t="shared" si="12"/>
        <v>321.5210864</v>
      </c>
      <c r="AA363" s="1">
        <f t="shared" si="13"/>
        <v>32.43193681</v>
      </c>
      <c r="AB363" s="1">
        <f t="shared" si="14"/>
        <v>31.42773333</v>
      </c>
      <c r="AC363" s="1">
        <f t="shared" si="15"/>
        <v>4.62257882</v>
      </c>
      <c r="AD363" s="1">
        <f t="shared" si="16"/>
        <v>59.90482972</v>
      </c>
      <c r="AE363" s="1">
        <f t="shared" si="17"/>
        <v>2.696568689</v>
      </c>
      <c r="AF363" s="1">
        <f t="shared" si="18"/>
        <v>4.501421174</v>
      </c>
      <c r="AG363" s="1">
        <f t="shared" si="19"/>
        <v>1.92601013</v>
      </c>
      <c r="AH363" s="1">
        <f t="shared" si="20"/>
        <v>-72.07705553</v>
      </c>
      <c r="AI363" s="1">
        <f t="shared" si="21"/>
        <v>-73.47485357</v>
      </c>
      <c r="AJ363" s="1">
        <f t="shared" si="22"/>
        <v>-5.658274061</v>
      </c>
      <c r="AK363" s="1">
        <f t="shared" si="23"/>
        <v>170.3109032</v>
      </c>
      <c r="AL363" s="1">
        <f t="shared" si="24"/>
        <v>44.83794211</v>
      </c>
      <c r="AM363" s="1">
        <f t="shared" si="25"/>
        <v>1.655927111</v>
      </c>
      <c r="AN363" s="1">
        <f t="shared" si="26"/>
        <v>13.24349113</v>
      </c>
      <c r="AO363" s="1">
        <v>1771.722984990313</v>
      </c>
      <c r="AP363" s="1">
        <v>1729.063272727273</v>
      </c>
      <c r="AQ363" s="1">
        <v>5.158658934528585</v>
      </c>
      <c r="AR363" s="1">
        <v>64.96869328460993</v>
      </c>
      <c r="AS363" s="1">
        <f t="shared" si="27"/>
        <v>1.634400352</v>
      </c>
      <c r="AT363" s="1">
        <v>25.15271407398356</v>
      </c>
      <c r="AU363" s="1">
        <v>27.06161818181819</v>
      </c>
      <c r="AV363" s="1">
        <v>-1.816071455826246E-4</v>
      </c>
      <c r="AW363" s="1">
        <v>84.42991726890527</v>
      </c>
      <c r="AX363" s="1">
        <v>0.0</v>
      </c>
      <c r="AY363" s="1">
        <v>0.0</v>
      </c>
      <c r="AZ363" s="1">
        <f t="shared" si="28"/>
        <v>1</v>
      </c>
      <c r="BA363" s="1">
        <f t="shared" si="29"/>
        <v>0</v>
      </c>
      <c r="BB363" s="1">
        <f t="shared" si="30"/>
        <v>51950.03348</v>
      </c>
      <c r="BC363" s="1">
        <f t="shared" si="31"/>
        <v>2000.028</v>
      </c>
      <c r="BD363" s="1">
        <f t="shared" si="32"/>
        <v>1681.22384</v>
      </c>
      <c r="BE363" s="1">
        <f t="shared" si="33"/>
        <v>0.8406001516</v>
      </c>
      <c r="BF363" s="1">
        <f t="shared" si="34"/>
        <v>0.1607582926</v>
      </c>
      <c r="BG363" s="1">
        <v>6.0</v>
      </c>
      <c r="BH363" s="1">
        <v>0.5</v>
      </c>
      <c r="BI363" s="1" t="s">
        <v>356</v>
      </c>
      <c r="BJ363" s="1">
        <v>2.0</v>
      </c>
      <c r="BK363" s="1" t="b">
        <v>1</v>
      </c>
      <c r="BL363" s="1">
        <v>1.660224606599999E9</v>
      </c>
      <c r="BM363" s="1">
        <v>1647.096666666667</v>
      </c>
      <c r="BN363" s="1">
        <v>1704.16</v>
      </c>
      <c r="BO363" s="1">
        <v>27.08398666666667</v>
      </c>
      <c r="BP363" s="1">
        <v>25.15120666666667</v>
      </c>
      <c r="BQ363" s="1">
        <v>1644.178666666667</v>
      </c>
      <c r="BR363" s="1">
        <v>27.06836</v>
      </c>
      <c r="BS363" s="1">
        <v>500.1328666666668</v>
      </c>
      <c r="BT363" s="1">
        <v>99.46323333333333</v>
      </c>
      <c r="BU363" s="1">
        <v>0.09997804000000002</v>
      </c>
      <c r="BV363" s="1">
        <v>30.96125333333334</v>
      </c>
      <c r="BW363" s="1">
        <v>31.42773333333333</v>
      </c>
      <c r="BX363" s="1">
        <v>999.8999999999999</v>
      </c>
      <c r="BY363" s="1">
        <v>0.0</v>
      </c>
      <c r="BZ363" s="1">
        <v>0.0</v>
      </c>
      <c r="CA363" s="1">
        <v>10008.45533333334</v>
      </c>
      <c r="CB363" s="1">
        <v>0.0</v>
      </c>
      <c r="CC363" s="1">
        <v>7.630483999999999</v>
      </c>
      <c r="CD363" s="1">
        <v>-57.06226</v>
      </c>
      <c r="CE363" s="1">
        <v>1692.948</v>
      </c>
      <c r="CF363" s="1">
        <v>1748.126666666667</v>
      </c>
      <c r="CG363" s="1">
        <v>1.932776666666666</v>
      </c>
      <c r="CH363" s="1">
        <v>1704.16</v>
      </c>
      <c r="CI363" s="1">
        <v>25.15120666666667</v>
      </c>
      <c r="CJ363" s="1">
        <v>2.693861333333333</v>
      </c>
      <c r="CK363" s="1">
        <v>2.50162</v>
      </c>
      <c r="CL363" s="1">
        <v>22.24772</v>
      </c>
      <c r="CM363" s="1">
        <v>21.03704</v>
      </c>
      <c r="CN363" s="1">
        <v>2000.028</v>
      </c>
      <c r="CO363" s="1">
        <v>0.9799934000000001</v>
      </c>
      <c r="CP363" s="1">
        <v>0.0200068</v>
      </c>
      <c r="CQ363" s="1">
        <v>0.0</v>
      </c>
      <c r="CR363" s="1">
        <v>2.483</v>
      </c>
      <c r="CS363" s="1">
        <v>0.0</v>
      </c>
      <c r="CT363" s="1">
        <v>22474.63333333334</v>
      </c>
      <c r="CU363" s="1">
        <v>17412.52666666667</v>
      </c>
      <c r="CV363" s="1">
        <v>40.437</v>
      </c>
      <c r="CW363" s="1">
        <v>41.437</v>
      </c>
      <c r="CX363" s="1">
        <v>40.43286666666667</v>
      </c>
      <c r="CY363" s="1">
        <v>39.937</v>
      </c>
      <c r="CZ363" s="1">
        <v>40.625</v>
      </c>
      <c r="DA363" s="1">
        <v>1960.017333333333</v>
      </c>
      <c r="DB363" s="1">
        <v>40.01066666666667</v>
      </c>
      <c r="DC363" s="1">
        <v>0.0</v>
      </c>
      <c r="DD363" s="1">
        <v>1.6602246131E9</v>
      </c>
      <c r="DE363" s="1">
        <v>0.0</v>
      </c>
      <c r="DF363" s="1">
        <v>1.660224008E9</v>
      </c>
      <c r="DG363" s="1" t="s">
        <v>357</v>
      </c>
      <c r="DH363" s="1">
        <v>1.660224008E9</v>
      </c>
      <c r="DI363" s="1">
        <v>1.660224007E9</v>
      </c>
      <c r="DJ363" s="1">
        <v>1.0</v>
      </c>
      <c r="DK363" s="1">
        <v>0.091</v>
      </c>
      <c r="DL363" s="1">
        <v>-0.018</v>
      </c>
      <c r="DM363" s="1">
        <v>1.42</v>
      </c>
      <c r="DN363" s="1">
        <v>0.02</v>
      </c>
      <c r="DO363" s="1">
        <v>400.0</v>
      </c>
      <c r="DP363" s="1">
        <v>26.0</v>
      </c>
      <c r="DQ363" s="1">
        <v>0.31</v>
      </c>
      <c r="DR363" s="1">
        <v>0.11</v>
      </c>
      <c r="DS363" s="1">
        <v>13.25310205660324</v>
      </c>
      <c r="DT363" s="1">
        <v>-0.2182948647031515</v>
      </c>
      <c r="DU363" s="1">
        <v>0.123002551420457</v>
      </c>
      <c r="DV363" s="1">
        <v>1.0</v>
      </c>
      <c r="DW363" s="1">
        <v>44.83270962293113</v>
      </c>
      <c r="DX363" s="1">
        <v>-0.7373459052132829</v>
      </c>
      <c r="DY363" s="1">
        <v>0.1025188230853665</v>
      </c>
      <c r="DZ363" s="1">
        <v>0.0</v>
      </c>
      <c r="EA363" s="1">
        <v>-57.04749032258064</v>
      </c>
      <c r="EB363" s="1">
        <v>0.5155403225806028</v>
      </c>
      <c r="EC363" s="1">
        <v>0.1148632127719013</v>
      </c>
      <c r="ED363" s="1">
        <v>1.0</v>
      </c>
      <c r="EE363" s="1">
        <v>1334.492997805216</v>
      </c>
      <c r="EF363" s="1">
        <v>278.9483610282719</v>
      </c>
      <c r="EG363" s="1">
        <v>20.29513946720041</v>
      </c>
      <c r="EH363" s="1">
        <v>0.0</v>
      </c>
      <c r="EI363" s="1">
        <v>1.941349268292683</v>
      </c>
      <c r="EJ363" s="1">
        <v>-0.1354005574912836</v>
      </c>
      <c r="EK363" s="1">
        <v>0.01411405187889763</v>
      </c>
      <c r="EL363" s="1">
        <v>1.0</v>
      </c>
      <c r="EM363" s="1">
        <v>1.926219184866035</v>
      </c>
      <c r="EN363" s="1">
        <v>-0.008412637084861483</v>
      </c>
      <c r="EO363" s="1">
        <v>0.001313705838110093</v>
      </c>
      <c r="EP363" s="1">
        <v>1.0</v>
      </c>
      <c r="EQ363" s="1">
        <v>4.0</v>
      </c>
      <c r="ER363" s="1">
        <v>6.0</v>
      </c>
      <c r="ES363" s="1" t="s">
        <v>375</v>
      </c>
      <c r="ET363" s="1">
        <v>2.94429</v>
      </c>
      <c r="EU363" s="1">
        <v>2.80116</v>
      </c>
      <c r="EV363" s="1">
        <v>0.229959</v>
      </c>
      <c r="EW363" s="1">
        <v>0.234522</v>
      </c>
      <c r="EX363" s="1">
        <v>0.11784</v>
      </c>
      <c r="EY363" s="1">
        <v>0.112032</v>
      </c>
      <c r="EZ363" s="1">
        <v>15830.4</v>
      </c>
      <c r="FA363" s="1">
        <v>16504.4</v>
      </c>
      <c r="FB363" s="1">
        <v>23898.0</v>
      </c>
      <c r="FC363" s="1">
        <v>25081.9</v>
      </c>
      <c r="FD363" s="1">
        <v>33740.8</v>
      </c>
      <c r="FE363" s="1">
        <v>35560.1</v>
      </c>
      <c r="FF363" s="1">
        <v>43557.3</v>
      </c>
      <c r="FG363" s="1">
        <v>46358.6</v>
      </c>
      <c r="FH363" s="1">
        <v>1.9877</v>
      </c>
      <c r="FI363" s="1">
        <v>1.91518</v>
      </c>
      <c r="FJ363" s="1">
        <v>0.131641</v>
      </c>
      <c r="FK363" s="1">
        <v>0.0</v>
      </c>
      <c r="FL363" s="1">
        <v>29.2771</v>
      </c>
      <c r="FM363" s="1">
        <v>999.9</v>
      </c>
      <c r="FN363" s="1">
        <v>69.5</v>
      </c>
      <c r="FO363" s="1">
        <v>31.9</v>
      </c>
      <c r="FP363" s="1">
        <v>33.1761</v>
      </c>
      <c r="FQ363" s="1">
        <v>64.104</v>
      </c>
      <c r="FR363" s="1">
        <v>25.8013</v>
      </c>
      <c r="FS363" s="1">
        <v>1.0</v>
      </c>
      <c r="FT363" s="1">
        <v>0.228354</v>
      </c>
      <c r="FU363" s="1">
        <v>0.232285</v>
      </c>
      <c r="FV363" s="1">
        <v>20.3248</v>
      </c>
      <c r="FW363" s="1">
        <v>5.2131</v>
      </c>
      <c r="FX363" s="1">
        <v>11.9065</v>
      </c>
      <c r="FY363" s="1">
        <v>5.0031</v>
      </c>
      <c r="FZ363" s="1">
        <v>3.2897</v>
      </c>
      <c r="GA363" s="1">
        <v>9999.0</v>
      </c>
      <c r="GB363" s="1">
        <v>9999.0</v>
      </c>
      <c r="GC363" s="1">
        <v>9999.0</v>
      </c>
      <c r="GD363" s="1">
        <v>999.9</v>
      </c>
      <c r="GE363" s="1">
        <v>1.85944</v>
      </c>
      <c r="GF363" s="1">
        <v>1.85439</v>
      </c>
      <c r="GG363" s="1">
        <v>1.85759</v>
      </c>
      <c r="GH363" s="1">
        <v>1.85599</v>
      </c>
      <c r="GI363" s="1">
        <v>1.85483</v>
      </c>
      <c r="GJ363" s="1">
        <v>1.85455</v>
      </c>
      <c r="GK363" s="1">
        <v>1.85307</v>
      </c>
      <c r="GL363" s="1">
        <v>1.8563</v>
      </c>
      <c r="GM363" s="1">
        <v>0.0</v>
      </c>
      <c r="GN363" s="1">
        <v>0.0</v>
      </c>
      <c r="GO363" s="1">
        <v>0.0</v>
      </c>
      <c r="GP363" s="1">
        <v>0.0</v>
      </c>
      <c r="GQ363" s="1" t="s">
        <v>359</v>
      </c>
      <c r="GR363" s="1" t="s">
        <v>360</v>
      </c>
      <c r="GS363" s="1" t="s">
        <v>361</v>
      </c>
      <c r="GT363" s="1" t="s">
        <v>361</v>
      </c>
      <c r="GU363" s="1" t="s">
        <v>361</v>
      </c>
      <c r="GV363" s="1" t="s">
        <v>361</v>
      </c>
      <c r="GW363" s="1">
        <v>0.0</v>
      </c>
      <c r="GX363" s="1">
        <v>100.0</v>
      </c>
      <c r="GY363" s="1">
        <v>100.0</v>
      </c>
      <c r="GZ363" s="1">
        <v>2.95</v>
      </c>
      <c r="HA363" s="1">
        <v>0.0157</v>
      </c>
      <c r="HB363" s="1">
        <v>0.4508132229881339</v>
      </c>
      <c r="HC363" s="1">
        <v>0.002931838302181297</v>
      </c>
      <c r="HD363" s="1">
        <v>-1.375455985948503E-6</v>
      </c>
      <c r="HE363" s="1">
        <v>3.07004744371273E-10</v>
      </c>
      <c r="HF363" s="1">
        <v>-0.06116048014925604</v>
      </c>
      <c r="HG363" s="1">
        <v>0.0100384331276165</v>
      </c>
      <c r="HH363" s="1">
        <v>-3.153267371123071E-4</v>
      </c>
      <c r="HI363" s="1">
        <v>1.819468599177705E-6</v>
      </c>
      <c r="HJ363" s="1">
        <v>1.0</v>
      </c>
      <c r="HK363" s="1">
        <v>2112.0</v>
      </c>
      <c r="HL363" s="1">
        <v>3.0</v>
      </c>
      <c r="HM363" s="1">
        <v>29.0</v>
      </c>
      <c r="HN363" s="1">
        <v>10.1</v>
      </c>
      <c r="HO363" s="1">
        <v>10.1</v>
      </c>
      <c r="HP363" s="1">
        <v>3.42285</v>
      </c>
      <c r="HQ363" s="1">
        <v>2.24365</v>
      </c>
      <c r="HR363" s="1">
        <v>1.4978</v>
      </c>
      <c r="HS363" s="1">
        <v>2.30347</v>
      </c>
      <c r="HT363" s="1">
        <v>1.54785</v>
      </c>
      <c r="HU363" s="1">
        <v>2.39746</v>
      </c>
      <c r="HV363" s="1">
        <v>35.7777</v>
      </c>
      <c r="HW363" s="1">
        <v>15.5592</v>
      </c>
      <c r="HX363" s="1">
        <v>18.0</v>
      </c>
      <c r="HY363" s="1">
        <v>500.634</v>
      </c>
      <c r="HZ363" s="1">
        <v>519.773</v>
      </c>
      <c r="IA363" s="1">
        <v>28.6666</v>
      </c>
      <c r="IB363" s="1">
        <v>30.0479</v>
      </c>
      <c r="IC363" s="1">
        <v>30.0001</v>
      </c>
      <c r="ID363" s="1">
        <v>29.8086</v>
      </c>
      <c r="IE363" s="1">
        <v>29.897</v>
      </c>
      <c r="IF363" s="1">
        <v>68.5229</v>
      </c>
      <c r="IG363" s="1">
        <v>27.0785</v>
      </c>
      <c r="IH363" s="1">
        <v>79.032</v>
      </c>
      <c r="II363" s="1">
        <v>28.7064</v>
      </c>
      <c r="IJ363" s="1">
        <v>1770.07</v>
      </c>
      <c r="IK363" s="1">
        <v>25.2038</v>
      </c>
      <c r="IL363" s="1">
        <v>100.735</v>
      </c>
      <c r="IM363" s="1">
        <v>100.476</v>
      </c>
      <c r="IN363" s="1" t="s">
        <v>362</v>
      </c>
    </row>
    <row r="364" ht="15.75" customHeight="1">
      <c r="A364" s="1">
        <v>348.0</v>
      </c>
      <c r="B364" s="1">
        <v>1.6602246151E9</v>
      </c>
      <c r="C364" s="1">
        <v>628.0999999046326</v>
      </c>
      <c r="D364" s="1" t="s">
        <v>1031</v>
      </c>
      <c r="E364" s="1" t="s">
        <v>1032</v>
      </c>
      <c r="F364" s="1">
        <v>1.0</v>
      </c>
      <c r="G364" s="1" t="s">
        <v>349</v>
      </c>
      <c r="H364" s="1" t="s">
        <v>350</v>
      </c>
      <c r="I364" s="1" t="s">
        <v>351</v>
      </c>
      <c r="J364" s="1" t="s">
        <v>352</v>
      </c>
      <c r="K364" s="1" t="s">
        <v>353</v>
      </c>
      <c r="L364" s="1" t="s">
        <v>354</v>
      </c>
      <c r="M364" s="1" t="s">
        <v>355</v>
      </c>
      <c r="N364" s="1">
        <v>1.6602246071E9</v>
      </c>
      <c r="O364" s="1">
        <f t="shared" si="1"/>
        <v>0.001630606841</v>
      </c>
      <c r="P364" s="1">
        <f t="shared" si="2"/>
        <v>1.630606841</v>
      </c>
      <c r="Q364" s="1">
        <f t="shared" si="3"/>
        <v>13.32452277</v>
      </c>
      <c r="R364" s="1">
        <f t="shared" si="4"/>
        <v>1649.606875</v>
      </c>
      <c r="S364" s="1">
        <f t="shared" si="5"/>
        <v>1339.700135</v>
      </c>
      <c r="T364" s="1">
        <f t="shared" si="6"/>
        <v>133.3848447</v>
      </c>
      <c r="U364" s="1">
        <f t="shared" si="7"/>
        <v>164.2401542</v>
      </c>
      <c r="V364" s="1">
        <f t="shared" si="8"/>
        <v>0.08246674052</v>
      </c>
      <c r="W364" s="1">
        <f t="shared" si="9"/>
        <v>2.921626633</v>
      </c>
      <c r="X364" s="1">
        <f t="shared" si="10"/>
        <v>0.08119507502</v>
      </c>
      <c r="Y364" s="1">
        <f t="shared" si="11"/>
        <v>0.05085954246</v>
      </c>
      <c r="Z364" s="1">
        <f t="shared" si="12"/>
        <v>321.5207049</v>
      </c>
      <c r="AA364" s="1">
        <f t="shared" si="13"/>
        <v>32.43181093</v>
      </c>
      <c r="AB364" s="1">
        <f t="shared" si="14"/>
        <v>31.4270875</v>
      </c>
      <c r="AC364" s="1">
        <f t="shared" si="15"/>
        <v>4.622409135</v>
      </c>
      <c r="AD364" s="1">
        <f t="shared" si="16"/>
        <v>59.90512244</v>
      </c>
      <c r="AE364" s="1">
        <f t="shared" si="17"/>
        <v>2.696413143</v>
      </c>
      <c r="AF364" s="1">
        <f t="shared" si="18"/>
        <v>4.501139524</v>
      </c>
      <c r="AG364" s="1">
        <f t="shared" si="19"/>
        <v>1.925995992</v>
      </c>
      <c r="AH364" s="1">
        <f t="shared" si="20"/>
        <v>-71.9097617</v>
      </c>
      <c r="AI364" s="1">
        <f t="shared" si="21"/>
        <v>-73.54668441</v>
      </c>
      <c r="AJ364" s="1">
        <f t="shared" si="22"/>
        <v>-5.663698929</v>
      </c>
      <c r="AK364" s="1">
        <f t="shared" si="23"/>
        <v>170.4005599</v>
      </c>
      <c r="AL364" s="1">
        <f t="shared" si="24"/>
        <v>44.84379135</v>
      </c>
      <c r="AM364" s="1">
        <f t="shared" si="25"/>
        <v>1.65443129</v>
      </c>
      <c r="AN364" s="1">
        <f t="shared" si="26"/>
        <v>13.32452277</v>
      </c>
      <c r="AO364" s="1">
        <v>1776.928451638863</v>
      </c>
      <c r="AP364" s="1">
        <v>1734.203575757575</v>
      </c>
      <c r="AQ364" s="1">
        <v>5.151768113529946</v>
      </c>
      <c r="AR364" s="1">
        <v>64.96869328460993</v>
      </c>
      <c r="AS364" s="1">
        <f t="shared" si="27"/>
        <v>1.630606841</v>
      </c>
      <c r="AT364" s="1">
        <v>25.15403926433819</v>
      </c>
      <c r="AU364" s="1">
        <v>27.05893393939394</v>
      </c>
      <c r="AV364" s="1">
        <v>-2.400615097248213E-4</v>
      </c>
      <c r="AW364" s="1">
        <v>84.42991726890527</v>
      </c>
      <c r="AX364" s="1">
        <v>0.0</v>
      </c>
      <c r="AY364" s="1">
        <v>0.0</v>
      </c>
      <c r="AZ364" s="1">
        <f t="shared" si="28"/>
        <v>1</v>
      </c>
      <c r="BA364" s="1">
        <f t="shared" si="29"/>
        <v>0</v>
      </c>
      <c r="BB364" s="1">
        <f t="shared" si="30"/>
        <v>51951.07372</v>
      </c>
      <c r="BC364" s="1">
        <f t="shared" si="31"/>
        <v>2000.025625</v>
      </c>
      <c r="BD364" s="1">
        <f t="shared" si="32"/>
        <v>1681.221844</v>
      </c>
      <c r="BE364" s="1">
        <f t="shared" si="33"/>
        <v>0.8406001517</v>
      </c>
      <c r="BF364" s="1">
        <f t="shared" si="34"/>
        <v>0.1607582928</v>
      </c>
      <c r="BG364" s="1">
        <v>6.0</v>
      </c>
      <c r="BH364" s="1">
        <v>0.5</v>
      </c>
      <c r="BI364" s="1" t="s">
        <v>356</v>
      </c>
      <c r="BJ364" s="1">
        <v>2.0</v>
      </c>
      <c r="BK364" s="1" t="b">
        <v>1</v>
      </c>
      <c r="BL364" s="1">
        <v>1.6602246071E9</v>
      </c>
      <c r="BM364" s="1">
        <v>1649.606875</v>
      </c>
      <c r="BN364" s="1">
        <v>1706.68</v>
      </c>
      <c r="BO364" s="1">
        <v>27.082425</v>
      </c>
      <c r="BP364" s="1">
        <v>25.1513625</v>
      </c>
      <c r="BQ364" s="1">
        <v>1646.686875</v>
      </c>
      <c r="BR364" s="1">
        <v>27.06679375</v>
      </c>
      <c r="BS364" s="1">
        <v>500.1263125</v>
      </c>
      <c r="BT364" s="1">
        <v>99.46323125</v>
      </c>
      <c r="BU364" s="1">
        <v>0.09997785</v>
      </c>
      <c r="BV364" s="1">
        <v>30.96015625</v>
      </c>
      <c r="BW364" s="1">
        <v>31.4270875</v>
      </c>
      <c r="BX364" s="1">
        <v>999.9</v>
      </c>
      <c r="BY364" s="1">
        <v>0.0</v>
      </c>
      <c r="BZ364" s="1">
        <v>0.0</v>
      </c>
      <c r="CA364" s="1">
        <v>10008.626875</v>
      </c>
      <c r="CB364" s="1">
        <v>0.0</v>
      </c>
      <c r="CC364" s="1">
        <v>7.63302625</v>
      </c>
      <c r="CD364" s="1">
        <v>-57.0717125</v>
      </c>
      <c r="CE364" s="1">
        <v>1695.525625</v>
      </c>
      <c r="CF364" s="1">
        <v>1750.711875</v>
      </c>
      <c r="CG364" s="1">
        <v>1.931058125</v>
      </c>
      <c r="CH364" s="1">
        <v>1706.68</v>
      </c>
      <c r="CI364" s="1">
        <v>25.1513625</v>
      </c>
      <c r="CJ364" s="1">
        <v>2.69370625</v>
      </c>
      <c r="CK364" s="1">
        <v>2.501635625</v>
      </c>
      <c r="CL364" s="1">
        <v>22.246775</v>
      </c>
      <c r="CM364" s="1">
        <v>21.03714375</v>
      </c>
      <c r="CN364" s="1">
        <v>2000.025625</v>
      </c>
      <c r="CO364" s="1">
        <v>0.979993375</v>
      </c>
      <c r="CP364" s="1">
        <v>0.020006825</v>
      </c>
      <c r="CQ364" s="1">
        <v>0.0</v>
      </c>
      <c r="CR364" s="1">
        <v>2.5551875</v>
      </c>
      <c r="CS364" s="1">
        <v>0.0</v>
      </c>
      <c r="CT364" s="1">
        <v>22474.43125</v>
      </c>
      <c r="CU364" s="1">
        <v>17412.50625</v>
      </c>
      <c r="CV364" s="1">
        <v>40.437</v>
      </c>
      <c r="CW364" s="1">
        <v>41.437</v>
      </c>
      <c r="CX364" s="1">
        <v>40.433125</v>
      </c>
      <c r="CY364" s="1">
        <v>39.937</v>
      </c>
      <c r="CZ364" s="1">
        <v>40.6210625</v>
      </c>
      <c r="DA364" s="1">
        <v>1960.015</v>
      </c>
      <c r="DB364" s="1">
        <v>40.010625</v>
      </c>
      <c r="DC364" s="1">
        <v>0.0</v>
      </c>
      <c r="DD364" s="1">
        <v>1.6602246137E9</v>
      </c>
      <c r="DE364" s="1">
        <v>0.0</v>
      </c>
      <c r="DF364" s="1">
        <v>1.660224008E9</v>
      </c>
      <c r="DG364" s="1" t="s">
        <v>357</v>
      </c>
      <c r="DH364" s="1">
        <v>1.660224008E9</v>
      </c>
      <c r="DI364" s="1">
        <v>1.660224007E9</v>
      </c>
      <c r="DJ364" s="1">
        <v>1.0</v>
      </c>
      <c r="DK364" s="1">
        <v>0.091</v>
      </c>
      <c r="DL364" s="1">
        <v>-0.018</v>
      </c>
      <c r="DM364" s="1">
        <v>1.42</v>
      </c>
      <c r="DN364" s="1">
        <v>0.02</v>
      </c>
      <c r="DO364" s="1">
        <v>400.0</v>
      </c>
      <c r="DP364" s="1">
        <v>26.0</v>
      </c>
      <c r="DQ364" s="1">
        <v>0.31</v>
      </c>
      <c r="DR364" s="1">
        <v>0.11</v>
      </c>
      <c r="DS364" s="1">
        <v>13.24211211397752</v>
      </c>
      <c r="DT364" s="1">
        <v>0.1808230421247582</v>
      </c>
      <c r="DU364" s="1">
        <v>0.1151073470201858</v>
      </c>
      <c r="DV364" s="1">
        <v>1.0</v>
      </c>
      <c r="DW364" s="1">
        <v>44.83857267376669</v>
      </c>
      <c r="DX364" s="1">
        <v>-0.7216702791441308</v>
      </c>
      <c r="DY364" s="1">
        <v>0.09982249033520321</v>
      </c>
      <c r="DZ364" s="1">
        <v>0.0</v>
      </c>
      <c r="EA364" s="1">
        <v>-57.06687666666667</v>
      </c>
      <c r="EB364" s="1">
        <v>0.5048783092324157</v>
      </c>
      <c r="EC364" s="1">
        <v>0.1176780655951748</v>
      </c>
      <c r="ED364" s="1">
        <v>1.0</v>
      </c>
      <c r="EE364" s="1">
        <v>1340.290875670829</v>
      </c>
      <c r="EF364" s="1">
        <v>269.8373279495549</v>
      </c>
      <c r="EG364" s="1">
        <v>20.26742992459245</v>
      </c>
      <c r="EH364" s="1">
        <v>0.0</v>
      </c>
      <c r="EI364" s="1">
        <v>1.936988</v>
      </c>
      <c r="EJ364" s="1">
        <v>-0.1575654033771091</v>
      </c>
      <c r="EK364" s="1">
        <v>0.01593473975313057</v>
      </c>
      <c r="EL364" s="1">
        <v>0.0</v>
      </c>
      <c r="EM364" s="1">
        <v>1.926088766743165</v>
      </c>
      <c r="EN364" s="1">
        <v>-0.00633878179908492</v>
      </c>
      <c r="EO364" s="1">
        <v>0.001245142710228989</v>
      </c>
      <c r="EP364" s="1">
        <v>1.0</v>
      </c>
      <c r="EQ364" s="1">
        <v>3.0</v>
      </c>
      <c r="ER364" s="1">
        <v>6.0</v>
      </c>
      <c r="ES364" s="1" t="s">
        <v>378</v>
      </c>
      <c r="ET364" s="1">
        <v>2.94423</v>
      </c>
      <c r="EU364" s="1">
        <v>2.80123</v>
      </c>
      <c r="EV364" s="1">
        <v>0.230355</v>
      </c>
      <c r="EW364" s="1">
        <v>0.234909</v>
      </c>
      <c r="EX364" s="1">
        <v>0.117834</v>
      </c>
      <c r="EY364" s="1">
        <v>0.112025</v>
      </c>
      <c r="EZ364" s="1">
        <v>15822.2</v>
      </c>
      <c r="FA364" s="1">
        <v>16495.9</v>
      </c>
      <c r="FB364" s="1">
        <v>23898.0</v>
      </c>
      <c r="FC364" s="1">
        <v>25081.7</v>
      </c>
      <c r="FD364" s="1">
        <v>33741.0</v>
      </c>
      <c r="FE364" s="1">
        <v>35560.2</v>
      </c>
      <c r="FF364" s="1">
        <v>43557.3</v>
      </c>
      <c r="FG364" s="1">
        <v>46358.3</v>
      </c>
      <c r="FH364" s="1">
        <v>1.98765</v>
      </c>
      <c r="FI364" s="1">
        <v>1.91513</v>
      </c>
      <c r="FJ364" s="1">
        <v>0.131652</v>
      </c>
      <c r="FK364" s="1">
        <v>0.0</v>
      </c>
      <c r="FL364" s="1">
        <v>29.2752</v>
      </c>
      <c r="FM364" s="1">
        <v>999.9</v>
      </c>
      <c r="FN364" s="1">
        <v>69.5</v>
      </c>
      <c r="FO364" s="1">
        <v>31.9</v>
      </c>
      <c r="FP364" s="1">
        <v>33.177</v>
      </c>
      <c r="FQ364" s="1">
        <v>64.214</v>
      </c>
      <c r="FR364" s="1">
        <v>26.5144</v>
      </c>
      <c r="FS364" s="1">
        <v>1.0</v>
      </c>
      <c r="FT364" s="1">
        <v>0.228445</v>
      </c>
      <c r="FU364" s="1">
        <v>0.210313</v>
      </c>
      <c r="FV364" s="1">
        <v>20.3249</v>
      </c>
      <c r="FW364" s="1">
        <v>5.2128</v>
      </c>
      <c r="FX364" s="1">
        <v>11.9065</v>
      </c>
      <c r="FY364" s="1">
        <v>5.00315</v>
      </c>
      <c r="FZ364" s="1">
        <v>3.2897</v>
      </c>
      <c r="GA364" s="1">
        <v>9999.0</v>
      </c>
      <c r="GB364" s="1">
        <v>9999.0</v>
      </c>
      <c r="GC364" s="1">
        <v>9999.0</v>
      </c>
      <c r="GD364" s="1">
        <v>999.9</v>
      </c>
      <c r="GE364" s="1">
        <v>1.85944</v>
      </c>
      <c r="GF364" s="1">
        <v>1.85439</v>
      </c>
      <c r="GG364" s="1">
        <v>1.8576</v>
      </c>
      <c r="GH364" s="1">
        <v>1.85599</v>
      </c>
      <c r="GI364" s="1">
        <v>1.85484</v>
      </c>
      <c r="GJ364" s="1">
        <v>1.85454</v>
      </c>
      <c r="GK364" s="1">
        <v>1.85307</v>
      </c>
      <c r="GL364" s="1">
        <v>1.8563</v>
      </c>
      <c r="GM364" s="1">
        <v>0.0</v>
      </c>
      <c r="GN364" s="1">
        <v>0.0</v>
      </c>
      <c r="GO364" s="1">
        <v>0.0</v>
      </c>
      <c r="GP364" s="1">
        <v>0.0</v>
      </c>
      <c r="GQ364" s="1" t="s">
        <v>359</v>
      </c>
      <c r="GR364" s="1" t="s">
        <v>360</v>
      </c>
      <c r="GS364" s="1" t="s">
        <v>361</v>
      </c>
      <c r="GT364" s="1" t="s">
        <v>361</v>
      </c>
      <c r="GU364" s="1" t="s">
        <v>361</v>
      </c>
      <c r="GV364" s="1" t="s">
        <v>361</v>
      </c>
      <c r="GW364" s="1">
        <v>0.0</v>
      </c>
      <c r="GX364" s="1">
        <v>100.0</v>
      </c>
      <c r="GY364" s="1">
        <v>100.0</v>
      </c>
      <c r="GZ364" s="1">
        <v>2.96</v>
      </c>
      <c r="HA364" s="1">
        <v>0.0157</v>
      </c>
      <c r="HB364" s="1">
        <v>0.4508132229881339</v>
      </c>
      <c r="HC364" s="1">
        <v>0.002931838302181297</v>
      </c>
      <c r="HD364" s="1">
        <v>-1.375455985948503E-6</v>
      </c>
      <c r="HE364" s="1">
        <v>3.07004744371273E-10</v>
      </c>
      <c r="HF364" s="1">
        <v>-0.06116048014925604</v>
      </c>
      <c r="HG364" s="1">
        <v>0.0100384331276165</v>
      </c>
      <c r="HH364" s="1">
        <v>-3.153267371123071E-4</v>
      </c>
      <c r="HI364" s="1">
        <v>1.819468599177705E-6</v>
      </c>
      <c r="HJ364" s="1">
        <v>1.0</v>
      </c>
      <c r="HK364" s="1">
        <v>2112.0</v>
      </c>
      <c r="HL364" s="1">
        <v>3.0</v>
      </c>
      <c r="HM364" s="1">
        <v>29.0</v>
      </c>
      <c r="HN364" s="1">
        <v>10.1</v>
      </c>
      <c r="HO364" s="1">
        <v>10.1</v>
      </c>
      <c r="HP364" s="1">
        <v>3.42773</v>
      </c>
      <c r="HQ364" s="1">
        <v>2.2522</v>
      </c>
      <c r="HR364" s="1">
        <v>1.4978</v>
      </c>
      <c r="HS364" s="1">
        <v>2.30347</v>
      </c>
      <c r="HT364" s="1">
        <v>1.54785</v>
      </c>
      <c r="HU364" s="1">
        <v>2.4292</v>
      </c>
      <c r="HV364" s="1">
        <v>35.7777</v>
      </c>
      <c r="HW364" s="1">
        <v>15.5592</v>
      </c>
      <c r="HX364" s="1">
        <v>18.0</v>
      </c>
      <c r="HY364" s="1">
        <v>500.609</v>
      </c>
      <c r="HZ364" s="1">
        <v>519.745</v>
      </c>
      <c r="IA364" s="1">
        <v>28.6717</v>
      </c>
      <c r="IB364" s="1">
        <v>30.0486</v>
      </c>
      <c r="IC364" s="1">
        <v>30.0002</v>
      </c>
      <c r="ID364" s="1">
        <v>29.8092</v>
      </c>
      <c r="IE364" s="1">
        <v>29.8977</v>
      </c>
      <c r="IF364" s="1">
        <v>68.6212</v>
      </c>
      <c r="IG364" s="1">
        <v>27.0785</v>
      </c>
      <c r="IH364" s="1">
        <v>79.032</v>
      </c>
      <c r="II364" s="1">
        <v>28.7064</v>
      </c>
      <c r="IJ364" s="1">
        <v>1770.07</v>
      </c>
      <c r="IK364" s="1">
        <v>25.2082</v>
      </c>
      <c r="IL364" s="1">
        <v>100.735</v>
      </c>
      <c r="IM364" s="1">
        <v>100.476</v>
      </c>
      <c r="IN364" s="1" t="s">
        <v>362</v>
      </c>
    </row>
    <row r="365" ht="15.75" customHeight="1">
      <c r="A365" s="1">
        <v>349.0</v>
      </c>
      <c r="B365" s="1">
        <v>1.6602246161E9</v>
      </c>
      <c r="C365" s="1">
        <v>629.0999999046326</v>
      </c>
      <c r="D365" s="1" t="s">
        <v>1033</v>
      </c>
      <c r="E365" s="1" t="s">
        <v>1034</v>
      </c>
      <c r="F365" s="1">
        <v>1.0</v>
      </c>
      <c r="G365" s="1" t="s">
        <v>349</v>
      </c>
      <c r="H365" s="1" t="s">
        <v>350</v>
      </c>
      <c r="I365" s="1" t="s">
        <v>351</v>
      </c>
      <c r="J365" s="1" t="s">
        <v>352</v>
      </c>
      <c r="K365" s="1" t="s">
        <v>353</v>
      </c>
      <c r="L365" s="1" t="s">
        <v>354</v>
      </c>
      <c r="M365" s="1" t="s">
        <v>355</v>
      </c>
      <c r="N365" s="1">
        <v>1.660224608599999E9</v>
      </c>
      <c r="O365" s="1">
        <f t="shared" si="1"/>
        <v>0.00162815838</v>
      </c>
      <c r="P365" s="1">
        <f t="shared" si="2"/>
        <v>1.62815838</v>
      </c>
      <c r="Q365" s="1">
        <f t="shared" si="3"/>
        <v>13.41730122</v>
      </c>
      <c r="R365" s="1">
        <f t="shared" si="4"/>
        <v>1657.161333</v>
      </c>
      <c r="S365" s="1">
        <f t="shared" si="5"/>
        <v>1344.841304</v>
      </c>
      <c r="T365" s="1">
        <f t="shared" si="6"/>
        <v>133.8966181</v>
      </c>
      <c r="U365" s="1">
        <f t="shared" si="7"/>
        <v>164.9921797</v>
      </c>
      <c r="V365" s="1">
        <f t="shared" si="8"/>
        <v>0.08234429285</v>
      </c>
      <c r="W365" s="1">
        <f t="shared" si="9"/>
        <v>2.921478325</v>
      </c>
      <c r="X365" s="1">
        <f t="shared" si="10"/>
        <v>0.08107630631</v>
      </c>
      <c r="Y365" s="1">
        <f t="shared" si="11"/>
        <v>0.0507849885</v>
      </c>
      <c r="Z365" s="1">
        <f t="shared" si="12"/>
        <v>321.522576</v>
      </c>
      <c r="AA365" s="1">
        <f t="shared" si="13"/>
        <v>32.42922183</v>
      </c>
      <c r="AB365" s="1">
        <f t="shared" si="14"/>
        <v>31.42512667</v>
      </c>
      <c r="AC365" s="1">
        <f t="shared" si="15"/>
        <v>4.621893985</v>
      </c>
      <c r="AD365" s="1">
        <f t="shared" si="16"/>
        <v>59.90646502</v>
      </c>
      <c r="AE365" s="1">
        <f t="shared" si="17"/>
        <v>2.695964631</v>
      </c>
      <c r="AF365" s="1">
        <f t="shared" si="18"/>
        <v>4.500289961</v>
      </c>
      <c r="AG365" s="1">
        <f t="shared" si="19"/>
        <v>1.925929354</v>
      </c>
      <c r="AH365" s="1">
        <f t="shared" si="20"/>
        <v>-71.80178454</v>
      </c>
      <c r="AI365" s="1">
        <f t="shared" si="21"/>
        <v>-73.75538282</v>
      </c>
      <c r="AJ365" s="1">
        <f t="shared" si="22"/>
        <v>-5.679911158</v>
      </c>
      <c r="AK365" s="1">
        <f t="shared" si="23"/>
        <v>170.2854975</v>
      </c>
      <c r="AL365" s="1">
        <f t="shared" si="24"/>
        <v>44.83884145</v>
      </c>
      <c r="AM365" s="1">
        <f t="shared" si="25"/>
        <v>1.650395069</v>
      </c>
      <c r="AN365" s="1">
        <f t="shared" si="26"/>
        <v>13.41730122</v>
      </c>
      <c r="AO365" s="1">
        <v>1782.163092614645</v>
      </c>
      <c r="AP365" s="1">
        <v>1739.334484848485</v>
      </c>
      <c r="AQ365" s="1">
        <v>5.149497588560743</v>
      </c>
      <c r="AR365" s="1">
        <v>64.96869328460993</v>
      </c>
      <c r="AS365" s="1">
        <f t="shared" si="27"/>
        <v>1.62815838</v>
      </c>
      <c r="AT365" s="1">
        <v>25.15493784878532</v>
      </c>
      <c r="AU365" s="1">
        <v>27.05692606060606</v>
      </c>
      <c r="AV365" s="1">
        <v>-2.262549391940252E-4</v>
      </c>
      <c r="AW365" s="1">
        <v>84.42991726890527</v>
      </c>
      <c r="AX365" s="1">
        <v>0.0</v>
      </c>
      <c r="AY365" s="1">
        <v>0.0</v>
      </c>
      <c r="AZ365" s="1">
        <f t="shared" si="28"/>
        <v>1</v>
      </c>
      <c r="BA365" s="1">
        <f t="shared" si="29"/>
        <v>0</v>
      </c>
      <c r="BB365" s="1">
        <f t="shared" si="30"/>
        <v>51947.42035</v>
      </c>
      <c r="BC365" s="1">
        <f t="shared" si="31"/>
        <v>2000.037333</v>
      </c>
      <c r="BD365" s="1">
        <f t="shared" si="32"/>
        <v>1681.23168</v>
      </c>
      <c r="BE365" s="1">
        <f t="shared" si="33"/>
        <v>0.8406001488</v>
      </c>
      <c r="BF365" s="1">
        <f t="shared" si="34"/>
        <v>0.1607582872</v>
      </c>
      <c r="BG365" s="1">
        <v>6.0</v>
      </c>
      <c r="BH365" s="1">
        <v>0.5</v>
      </c>
      <c r="BI365" s="1" t="s">
        <v>356</v>
      </c>
      <c r="BJ365" s="1">
        <v>2.0</v>
      </c>
      <c r="BK365" s="1" t="b">
        <v>1</v>
      </c>
      <c r="BL365" s="1">
        <v>1.660224608599999E9</v>
      </c>
      <c r="BM365" s="1">
        <v>1657.161333333333</v>
      </c>
      <c r="BN365" s="1">
        <v>1714.236666666666</v>
      </c>
      <c r="BO365" s="1">
        <v>27.07794</v>
      </c>
      <c r="BP365" s="1">
        <v>25.15154</v>
      </c>
      <c r="BQ365" s="1">
        <v>1654.234</v>
      </c>
      <c r="BR365" s="1">
        <v>27.06229333333333</v>
      </c>
      <c r="BS365" s="1">
        <v>500.1160000000001</v>
      </c>
      <c r="BT365" s="1">
        <v>99.46317333333332</v>
      </c>
      <c r="BU365" s="1">
        <v>0.09996297333333333</v>
      </c>
      <c r="BV365" s="1">
        <v>30.95684666666666</v>
      </c>
      <c r="BW365" s="1">
        <v>31.42512666666666</v>
      </c>
      <c r="BX365" s="1">
        <v>999.8999999999999</v>
      </c>
      <c r="BY365" s="1">
        <v>0.0</v>
      </c>
      <c r="BZ365" s="1">
        <v>0.0</v>
      </c>
      <c r="CA365" s="1">
        <v>10007.78533333333</v>
      </c>
      <c r="CB365" s="1">
        <v>0.0</v>
      </c>
      <c r="CC365" s="1">
        <v>7.638232</v>
      </c>
      <c r="CD365" s="1">
        <v>-57.07436666666667</v>
      </c>
      <c r="CE365" s="1">
        <v>1703.282</v>
      </c>
      <c r="CF365" s="1">
        <v>1758.464</v>
      </c>
      <c r="CG365" s="1">
        <v>1.926390666666667</v>
      </c>
      <c r="CH365" s="1">
        <v>1714.236666666666</v>
      </c>
      <c r="CI365" s="1">
        <v>25.15154</v>
      </c>
      <c r="CJ365" s="1">
        <v>2.693258666666667</v>
      </c>
      <c r="CK365" s="1">
        <v>2.501652</v>
      </c>
      <c r="CL365" s="1">
        <v>22.24404</v>
      </c>
      <c r="CM365" s="1">
        <v>21.03724666666667</v>
      </c>
      <c r="CN365" s="1">
        <v>2000.037333333333</v>
      </c>
      <c r="CO365" s="1">
        <v>0.9799934000000001</v>
      </c>
      <c r="CP365" s="1">
        <v>0.0200068</v>
      </c>
      <c r="CQ365" s="1">
        <v>0.0</v>
      </c>
      <c r="CR365" s="1">
        <v>2.631266666666667</v>
      </c>
      <c r="CS365" s="1">
        <v>0.0</v>
      </c>
      <c r="CT365" s="1">
        <v>22474.05333333334</v>
      </c>
      <c r="CU365" s="1">
        <v>17412.60666666667</v>
      </c>
      <c r="CV365" s="1">
        <v>40.437</v>
      </c>
      <c r="CW365" s="1">
        <v>41.437</v>
      </c>
      <c r="CX365" s="1">
        <v>40.43286666666667</v>
      </c>
      <c r="CY365" s="1">
        <v>39.937</v>
      </c>
      <c r="CZ365" s="1">
        <v>40.6208</v>
      </c>
      <c r="DA365" s="1">
        <v>1960.026666666667</v>
      </c>
      <c r="DB365" s="1">
        <v>40.01066666666667</v>
      </c>
      <c r="DC365" s="1">
        <v>0.0</v>
      </c>
      <c r="DD365" s="1">
        <v>1.6602246149E9</v>
      </c>
      <c r="DE365" s="1">
        <v>0.0</v>
      </c>
      <c r="DF365" s="1">
        <v>1.660224008E9</v>
      </c>
      <c r="DG365" s="1" t="s">
        <v>357</v>
      </c>
      <c r="DH365" s="1">
        <v>1.660224008E9</v>
      </c>
      <c r="DI365" s="1">
        <v>1.660224007E9</v>
      </c>
      <c r="DJ365" s="1">
        <v>1.0</v>
      </c>
      <c r="DK365" s="1">
        <v>0.091</v>
      </c>
      <c r="DL365" s="1">
        <v>-0.018</v>
      </c>
      <c r="DM365" s="1">
        <v>1.42</v>
      </c>
      <c r="DN365" s="1">
        <v>0.02</v>
      </c>
      <c r="DO365" s="1">
        <v>400.0</v>
      </c>
      <c r="DP365" s="1">
        <v>26.0</v>
      </c>
      <c r="DQ365" s="1">
        <v>0.31</v>
      </c>
      <c r="DR365" s="1">
        <v>0.11</v>
      </c>
      <c r="DS365" s="1">
        <v>13.23038914935635</v>
      </c>
      <c r="DT365" s="1">
        <v>0.8347910473774881</v>
      </c>
      <c r="DU365" s="1">
        <v>0.0997330336735894</v>
      </c>
      <c r="DV365" s="1">
        <v>0.0</v>
      </c>
      <c r="DW365" s="1">
        <v>44.84517189631149</v>
      </c>
      <c r="DX365" s="1">
        <v>-0.4761323439742812</v>
      </c>
      <c r="DY365" s="1">
        <v>0.1056368525754191</v>
      </c>
      <c r="DZ365" s="1">
        <v>1.0</v>
      </c>
      <c r="EA365" s="1">
        <v>-57.08165806451614</v>
      </c>
      <c r="EB365" s="1">
        <v>0.2065112903226073</v>
      </c>
      <c r="EC365" s="1">
        <v>0.1228186961027635</v>
      </c>
      <c r="ED365" s="1">
        <v>1.0</v>
      </c>
      <c r="EE365" s="1">
        <v>1348.442377885556</v>
      </c>
      <c r="EF365" s="1">
        <v>250.9632911126844</v>
      </c>
      <c r="EG365" s="1">
        <v>18.17430376077395</v>
      </c>
      <c r="EH365" s="1">
        <v>0.0</v>
      </c>
      <c r="EI365" s="1">
        <v>1.93376512195122</v>
      </c>
      <c r="EJ365" s="1">
        <v>-0.1698660627177666</v>
      </c>
      <c r="EK365" s="1">
        <v>0.017351700573431</v>
      </c>
      <c r="EL365" s="1">
        <v>0.0</v>
      </c>
      <c r="EM365" s="1">
        <v>1.925966562793178</v>
      </c>
      <c r="EN365" s="1">
        <v>-0.005055610695149615</v>
      </c>
      <c r="EO365" s="1">
        <v>0.001218611019280793</v>
      </c>
      <c r="EP365" s="1">
        <v>1.0</v>
      </c>
      <c r="EQ365" s="1">
        <v>3.0</v>
      </c>
      <c r="ER365" s="1">
        <v>6.0</v>
      </c>
      <c r="ES365" s="1" t="s">
        <v>378</v>
      </c>
      <c r="ET365" s="1">
        <v>2.94459</v>
      </c>
      <c r="EU365" s="1">
        <v>2.80102</v>
      </c>
      <c r="EV365" s="1">
        <v>0.230754</v>
      </c>
      <c r="EW365" s="1">
        <v>0.235293</v>
      </c>
      <c r="EX365" s="1">
        <v>0.117825</v>
      </c>
      <c r="EY365" s="1">
        <v>0.112017</v>
      </c>
      <c r="EZ365" s="1">
        <v>15814.0</v>
      </c>
      <c r="FA365" s="1">
        <v>16487.6</v>
      </c>
      <c r="FB365" s="1">
        <v>23898.0</v>
      </c>
      <c r="FC365" s="1">
        <v>25081.7</v>
      </c>
      <c r="FD365" s="1">
        <v>33741.2</v>
      </c>
      <c r="FE365" s="1">
        <v>35560.4</v>
      </c>
      <c r="FF365" s="1">
        <v>43557.1</v>
      </c>
      <c r="FG365" s="1">
        <v>46358.2</v>
      </c>
      <c r="FH365" s="1">
        <v>1.98785</v>
      </c>
      <c r="FI365" s="1">
        <v>1.91492</v>
      </c>
      <c r="FJ365" s="1">
        <v>0.131391</v>
      </c>
      <c r="FK365" s="1">
        <v>0.0</v>
      </c>
      <c r="FL365" s="1">
        <v>29.2733</v>
      </c>
      <c r="FM365" s="1">
        <v>999.9</v>
      </c>
      <c r="FN365" s="1">
        <v>69.5</v>
      </c>
      <c r="FO365" s="1">
        <v>31.9</v>
      </c>
      <c r="FP365" s="1">
        <v>33.1778</v>
      </c>
      <c r="FQ365" s="1">
        <v>63.934</v>
      </c>
      <c r="FR365" s="1">
        <v>25.9295</v>
      </c>
      <c r="FS365" s="1">
        <v>1.0</v>
      </c>
      <c r="FT365" s="1">
        <v>0.228364</v>
      </c>
      <c r="FU365" s="1">
        <v>0.184722</v>
      </c>
      <c r="FV365" s="1">
        <v>20.3249</v>
      </c>
      <c r="FW365" s="1">
        <v>5.21325</v>
      </c>
      <c r="FX365" s="1">
        <v>11.9071</v>
      </c>
      <c r="FY365" s="1">
        <v>5.00315</v>
      </c>
      <c r="FZ365" s="1">
        <v>3.28968</v>
      </c>
      <c r="GA365" s="1">
        <v>9999.0</v>
      </c>
      <c r="GB365" s="1">
        <v>9999.0</v>
      </c>
      <c r="GC365" s="1">
        <v>9999.0</v>
      </c>
      <c r="GD365" s="1">
        <v>999.9</v>
      </c>
      <c r="GE365" s="1">
        <v>1.85944</v>
      </c>
      <c r="GF365" s="1">
        <v>1.85439</v>
      </c>
      <c r="GG365" s="1">
        <v>1.8576</v>
      </c>
      <c r="GH365" s="1">
        <v>1.856</v>
      </c>
      <c r="GI365" s="1">
        <v>1.85483</v>
      </c>
      <c r="GJ365" s="1">
        <v>1.85453</v>
      </c>
      <c r="GK365" s="1">
        <v>1.85306</v>
      </c>
      <c r="GL365" s="1">
        <v>1.8563</v>
      </c>
      <c r="GM365" s="1">
        <v>0.0</v>
      </c>
      <c r="GN365" s="1">
        <v>0.0</v>
      </c>
      <c r="GO365" s="1">
        <v>0.0</v>
      </c>
      <c r="GP365" s="1">
        <v>0.0</v>
      </c>
      <c r="GQ365" s="1" t="s">
        <v>359</v>
      </c>
      <c r="GR365" s="1" t="s">
        <v>360</v>
      </c>
      <c r="GS365" s="1" t="s">
        <v>361</v>
      </c>
      <c r="GT365" s="1" t="s">
        <v>361</v>
      </c>
      <c r="GU365" s="1" t="s">
        <v>361</v>
      </c>
      <c r="GV365" s="1" t="s">
        <v>361</v>
      </c>
      <c r="GW365" s="1">
        <v>0.0</v>
      </c>
      <c r="GX365" s="1">
        <v>100.0</v>
      </c>
      <c r="GY365" s="1">
        <v>100.0</v>
      </c>
      <c r="GZ365" s="1">
        <v>2.96</v>
      </c>
      <c r="HA365" s="1">
        <v>0.0157</v>
      </c>
      <c r="HB365" s="1">
        <v>0.4508132229881339</v>
      </c>
      <c r="HC365" s="1">
        <v>0.002931838302181297</v>
      </c>
      <c r="HD365" s="1">
        <v>-1.375455985948503E-6</v>
      </c>
      <c r="HE365" s="1">
        <v>3.07004744371273E-10</v>
      </c>
      <c r="HF365" s="1">
        <v>-0.06116048014925604</v>
      </c>
      <c r="HG365" s="1">
        <v>0.0100384331276165</v>
      </c>
      <c r="HH365" s="1">
        <v>-3.153267371123071E-4</v>
      </c>
      <c r="HI365" s="1">
        <v>1.819468599177705E-6</v>
      </c>
      <c r="HJ365" s="1">
        <v>1.0</v>
      </c>
      <c r="HK365" s="1">
        <v>2112.0</v>
      </c>
      <c r="HL365" s="1">
        <v>3.0</v>
      </c>
      <c r="HM365" s="1">
        <v>29.0</v>
      </c>
      <c r="HN365" s="1">
        <v>10.1</v>
      </c>
      <c r="HO365" s="1">
        <v>10.2</v>
      </c>
      <c r="HP365" s="1">
        <v>3.43872</v>
      </c>
      <c r="HQ365" s="1">
        <v>2.26685</v>
      </c>
      <c r="HR365" s="1">
        <v>1.4978</v>
      </c>
      <c r="HS365" s="1">
        <v>2.30347</v>
      </c>
      <c r="HT365" s="1">
        <v>1.54785</v>
      </c>
      <c r="HU365" s="1">
        <v>2.30713</v>
      </c>
      <c r="HV365" s="1">
        <v>35.7777</v>
      </c>
      <c r="HW365" s="1">
        <v>15.5417</v>
      </c>
      <c r="HX365" s="1">
        <v>18.0</v>
      </c>
      <c r="HY365" s="1">
        <v>500.732</v>
      </c>
      <c r="HZ365" s="1">
        <v>519.613</v>
      </c>
      <c r="IA365" s="1">
        <v>28.6769</v>
      </c>
      <c r="IB365" s="1">
        <v>30.0492</v>
      </c>
      <c r="IC365" s="1">
        <v>30.0002</v>
      </c>
      <c r="ID365" s="1">
        <v>29.8095</v>
      </c>
      <c r="IE365" s="1">
        <v>29.8983</v>
      </c>
      <c r="IF365" s="1">
        <v>68.8396</v>
      </c>
      <c r="IG365" s="1">
        <v>27.0785</v>
      </c>
      <c r="IH365" s="1">
        <v>79.032</v>
      </c>
      <c r="II365" s="1">
        <v>28.7064</v>
      </c>
      <c r="IJ365" s="1">
        <v>1780.09</v>
      </c>
      <c r="IK365" s="1">
        <v>25.2175</v>
      </c>
      <c r="IL365" s="1">
        <v>100.734</v>
      </c>
      <c r="IM365" s="1">
        <v>100.475</v>
      </c>
      <c r="IN365" s="1" t="s">
        <v>362</v>
      </c>
    </row>
    <row r="366" ht="15.75" customHeight="1">
      <c r="A366" s="1">
        <v>350.0</v>
      </c>
      <c r="B366" s="1">
        <v>1.6602246171E9</v>
      </c>
      <c r="C366" s="1">
        <v>630.0999999046326</v>
      </c>
      <c r="D366" s="1" t="s">
        <v>1035</v>
      </c>
      <c r="E366" s="1" t="s">
        <v>1036</v>
      </c>
      <c r="F366" s="1">
        <v>1.0</v>
      </c>
      <c r="G366" s="1" t="s">
        <v>349</v>
      </c>
      <c r="H366" s="1" t="s">
        <v>350</v>
      </c>
      <c r="I366" s="1" t="s">
        <v>351</v>
      </c>
      <c r="J366" s="1" t="s">
        <v>352</v>
      </c>
      <c r="K366" s="1" t="s">
        <v>353</v>
      </c>
      <c r="L366" s="1" t="s">
        <v>354</v>
      </c>
      <c r="M366" s="1" t="s">
        <v>355</v>
      </c>
      <c r="N366" s="1">
        <v>1.6602246091E9</v>
      </c>
      <c r="O366" s="1">
        <f t="shared" si="1"/>
        <v>0.001625683971</v>
      </c>
      <c r="P366" s="1">
        <f t="shared" si="2"/>
        <v>1.625683971</v>
      </c>
      <c r="Q366" s="1">
        <f t="shared" si="3"/>
        <v>13.47341199</v>
      </c>
      <c r="R366" s="1">
        <f t="shared" si="4"/>
        <v>1659.66875</v>
      </c>
      <c r="S366" s="1">
        <f t="shared" si="5"/>
        <v>1345.808001</v>
      </c>
      <c r="T366" s="1">
        <f t="shared" si="6"/>
        <v>133.9928411</v>
      </c>
      <c r="U366" s="1">
        <f t="shared" si="7"/>
        <v>165.241796</v>
      </c>
      <c r="V366" s="1">
        <f t="shared" si="8"/>
        <v>0.08222376954</v>
      </c>
      <c r="W366" s="1">
        <f t="shared" si="9"/>
        <v>2.921441101</v>
      </c>
      <c r="X366" s="1">
        <f t="shared" si="10"/>
        <v>0.0809594455</v>
      </c>
      <c r="Y366" s="1">
        <f t="shared" si="11"/>
        <v>0.05071162844</v>
      </c>
      <c r="Z366" s="1">
        <f t="shared" si="12"/>
        <v>321.5223009</v>
      </c>
      <c r="AA366" s="1">
        <f t="shared" si="13"/>
        <v>32.42884168</v>
      </c>
      <c r="AB366" s="1">
        <f t="shared" si="14"/>
        <v>31.42401875</v>
      </c>
      <c r="AC366" s="1">
        <f t="shared" si="15"/>
        <v>4.621602936</v>
      </c>
      <c r="AD366" s="1">
        <f t="shared" si="16"/>
        <v>59.90682316</v>
      </c>
      <c r="AE366" s="1">
        <f t="shared" si="17"/>
        <v>2.695820771</v>
      </c>
      <c r="AF366" s="1">
        <f t="shared" si="18"/>
        <v>4.500022916</v>
      </c>
      <c r="AG366" s="1">
        <f t="shared" si="19"/>
        <v>1.925782165</v>
      </c>
      <c r="AH366" s="1">
        <f t="shared" si="20"/>
        <v>-71.69266313</v>
      </c>
      <c r="AI366" s="1">
        <f t="shared" si="21"/>
        <v>-73.74381177</v>
      </c>
      <c r="AJ366" s="1">
        <f t="shared" si="22"/>
        <v>-5.679032267</v>
      </c>
      <c r="AK366" s="1">
        <f t="shared" si="23"/>
        <v>170.4067938</v>
      </c>
      <c r="AL366" s="1">
        <f t="shared" si="24"/>
        <v>44.84172414</v>
      </c>
      <c r="AM366" s="1">
        <f t="shared" si="25"/>
        <v>1.649304637</v>
      </c>
      <c r="AN366" s="1">
        <f t="shared" si="26"/>
        <v>13.47341199</v>
      </c>
      <c r="AO366" s="1">
        <v>1787.370613732114</v>
      </c>
      <c r="AP366" s="1">
        <v>1744.48806060606</v>
      </c>
      <c r="AQ366" s="1">
        <v>5.146573914297425</v>
      </c>
      <c r="AR366" s="1">
        <v>64.96869328460993</v>
      </c>
      <c r="AS366" s="1">
        <f t="shared" si="27"/>
        <v>1.625683971</v>
      </c>
      <c r="AT366" s="1">
        <v>25.15599939419612</v>
      </c>
      <c r="AU366" s="1">
        <v>27.0547</v>
      </c>
      <c r="AV366" s="1">
        <v>-1.671520084581297E-4</v>
      </c>
      <c r="AW366" s="1">
        <v>84.42991726890527</v>
      </c>
      <c r="AX366" s="1">
        <v>0.0</v>
      </c>
      <c r="AY366" s="1">
        <v>0.0</v>
      </c>
      <c r="AZ366" s="1">
        <f t="shared" si="28"/>
        <v>1</v>
      </c>
      <c r="BA366" s="1">
        <f t="shared" si="29"/>
        <v>0</v>
      </c>
      <c r="BB366" s="1">
        <f t="shared" si="30"/>
        <v>51946.53933</v>
      </c>
      <c r="BC366" s="1">
        <f t="shared" si="31"/>
        <v>2000.035625</v>
      </c>
      <c r="BD366" s="1">
        <f t="shared" si="32"/>
        <v>1681.230244</v>
      </c>
      <c r="BE366" s="1">
        <f t="shared" si="33"/>
        <v>0.8406001487</v>
      </c>
      <c r="BF366" s="1">
        <f t="shared" si="34"/>
        <v>0.160758287</v>
      </c>
      <c r="BG366" s="1">
        <v>6.0</v>
      </c>
      <c r="BH366" s="1">
        <v>0.5</v>
      </c>
      <c r="BI366" s="1" t="s">
        <v>356</v>
      </c>
      <c r="BJ366" s="1">
        <v>2.0</v>
      </c>
      <c r="BK366" s="1" t="b">
        <v>1</v>
      </c>
      <c r="BL366" s="1">
        <v>1.6602246091E9</v>
      </c>
      <c r="BM366" s="1">
        <v>1659.66875</v>
      </c>
      <c r="BN366" s="1">
        <v>1716.75</v>
      </c>
      <c r="BO366" s="1">
        <v>27.0765</v>
      </c>
      <c r="BP366" s="1">
        <v>25.15138125</v>
      </c>
      <c r="BQ366" s="1">
        <v>1656.739375</v>
      </c>
      <c r="BR366" s="1">
        <v>27.06085</v>
      </c>
      <c r="BS366" s="1">
        <v>500.1189375</v>
      </c>
      <c r="BT366" s="1">
        <v>99.46316250000001</v>
      </c>
      <c r="BU366" s="1">
        <v>0.09995573124999999</v>
      </c>
      <c r="BV366" s="1">
        <v>30.95580625</v>
      </c>
      <c r="BW366" s="1">
        <v>31.42401875</v>
      </c>
      <c r="BX366" s="1">
        <v>999.9</v>
      </c>
      <c r="BY366" s="1">
        <v>0.0</v>
      </c>
      <c r="BZ366" s="1">
        <v>0.0</v>
      </c>
      <c r="CA366" s="1">
        <v>10007.57375</v>
      </c>
      <c r="CB366" s="1">
        <v>0.0</v>
      </c>
      <c r="CC366" s="1">
        <v>7.64029</v>
      </c>
      <c r="CD366" s="1">
        <v>-57.0805125</v>
      </c>
      <c r="CE366" s="1">
        <v>1705.856875</v>
      </c>
      <c r="CF366" s="1">
        <v>1761.041875</v>
      </c>
      <c r="CG366" s="1">
        <v>1.92511375</v>
      </c>
      <c r="CH366" s="1">
        <v>1716.75</v>
      </c>
      <c r="CI366" s="1">
        <v>25.15138125</v>
      </c>
      <c r="CJ366" s="1">
        <v>2.693115</v>
      </c>
      <c r="CK366" s="1">
        <v>2.501635625</v>
      </c>
      <c r="CL366" s="1">
        <v>22.2431625</v>
      </c>
      <c r="CM366" s="1">
        <v>21.0371375</v>
      </c>
      <c r="CN366" s="1">
        <v>2000.035625</v>
      </c>
      <c r="CO366" s="1">
        <v>0.979993375</v>
      </c>
      <c r="CP366" s="1">
        <v>0.020006825</v>
      </c>
      <c r="CQ366" s="1">
        <v>0.0</v>
      </c>
      <c r="CR366" s="1">
        <v>2.5956875</v>
      </c>
      <c r="CS366" s="1">
        <v>0.0</v>
      </c>
      <c r="CT366" s="1">
        <v>22473.88125</v>
      </c>
      <c r="CU366" s="1">
        <v>17412.59375</v>
      </c>
      <c r="CV366" s="1">
        <v>40.437</v>
      </c>
      <c r="CW366" s="1">
        <v>41.437</v>
      </c>
      <c r="CX366" s="1">
        <v>40.433125</v>
      </c>
      <c r="CY366" s="1">
        <v>39.937</v>
      </c>
      <c r="CZ366" s="1">
        <v>40.6210625</v>
      </c>
      <c r="DA366" s="1">
        <v>1960.025</v>
      </c>
      <c r="DB366" s="1">
        <v>40.010625</v>
      </c>
      <c r="DC366" s="1">
        <v>0.0</v>
      </c>
      <c r="DD366" s="1">
        <v>1.6602246161E9</v>
      </c>
      <c r="DE366" s="1">
        <v>0.0</v>
      </c>
      <c r="DF366" s="1">
        <v>1.660224008E9</v>
      </c>
      <c r="DG366" s="1" t="s">
        <v>357</v>
      </c>
      <c r="DH366" s="1">
        <v>1.660224008E9</v>
      </c>
      <c r="DI366" s="1">
        <v>1.660224007E9</v>
      </c>
      <c r="DJ366" s="1">
        <v>1.0</v>
      </c>
      <c r="DK366" s="1">
        <v>0.091</v>
      </c>
      <c r="DL366" s="1">
        <v>-0.018</v>
      </c>
      <c r="DM366" s="1">
        <v>1.42</v>
      </c>
      <c r="DN366" s="1">
        <v>0.02</v>
      </c>
      <c r="DO366" s="1">
        <v>400.0</v>
      </c>
      <c r="DP366" s="1">
        <v>26.0</v>
      </c>
      <c r="DQ366" s="1">
        <v>0.31</v>
      </c>
      <c r="DR366" s="1">
        <v>0.11</v>
      </c>
      <c r="DS366" s="1">
        <v>13.23038914935635</v>
      </c>
      <c r="DT366" s="1">
        <v>0.8347910473774881</v>
      </c>
      <c r="DU366" s="1">
        <v>0.0997330336735894</v>
      </c>
      <c r="DV366" s="1">
        <v>0.0</v>
      </c>
      <c r="DW366" s="1">
        <v>44.84517189631149</v>
      </c>
      <c r="DX366" s="1">
        <v>-0.4761323439742812</v>
      </c>
      <c r="DY366" s="1">
        <v>0.1056368525754191</v>
      </c>
      <c r="DZ366" s="1">
        <v>1.0</v>
      </c>
      <c r="EA366" s="1">
        <v>-57.08165806451614</v>
      </c>
      <c r="EB366" s="1">
        <v>0.2065112903226073</v>
      </c>
      <c r="EC366" s="1">
        <v>0.1228186961027635</v>
      </c>
      <c r="ED366" s="1">
        <v>1.0</v>
      </c>
      <c r="EE366" s="1">
        <v>1348.442377885556</v>
      </c>
      <c r="EF366" s="1">
        <v>250.9632911126844</v>
      </c>
      <c r="EG366" s="1">
        <v>18.17430376077395</v>
      </c>
      <c r="EH366" s="1">
        <v>0.0</v>
      </c>
      <c r="EI366" s="1">
        <v>1.93376512195122</v>
      </c>
      <c r="EJ366" s="1">
        <v>-0.1698660627177666</v>
      </c>
      <c r="EK366" s="1">
        <v>0.017351700573431</v>
      </c>
      <c r="EL366" s="1">
        <v>0.0</v>
      </c>
      <c r="EM366" s="1">
        <v>1.925966562793178</v>
      </c>
      <c r="EN366" s="1">
        <v>-0.005055610695149615</v>
      </c>
      <c r="EO366" s="1">
        <v>0.001218611019280793</v>
      </c>
      <c r="EP366" s="1">
        <v>1.0</v>
      </c>
      <c r="EQ366" s="1">
        <v>3.0</v>
      </c>
      <c r="ER366" s="1">
        <v>6.0</v>
      </c>
      <c r="ES366" s="1" t="s">
        <v>378</v>
      </c>
      <c r="ET366" s="1">
        <v>2.94452</v>
      </c>
      <c r="EU366" s="1">
        <v>2.80104</v>
      </c>
      <c r="EV366" s="1">
        <v>0.231141</v>
      </c>
      <c r="EW366" s="1">
        <v>0.235678</v>
      </c>
      <c r="EX366" s="1">
        <v>0.117817</v>
      </c>
      <c r="EY366" s="1">
        <v>0.112001</v>
      </c>
      <c r="EZ366" s="1">
        <v>15806.0</v>
      </c>
      <c r="FA366" s="1">
        <v>16479.3</v>
      </c>
      <c r="FB366" s="1">
        <v>23897.9</v>
      </c>
      <c r="FC366" s="1">
        <v>25081.6</v>
      </c>
      <c r="FD366" s="1">
        <v>33741.5</v>
      </c>
      <c r="FE366" s="1">
        <v>35561.0</v>
      </c>
      <c r="FF366" s="1">
        <v>43557.1</v>
      </c>
      <c r="FG366" s="1">
        <v>46358.1</v>
      </c>
      <c r="FH366" s="1">
        <v>1.98792</v>
      </c>
      <c r="FI366" s="1">
        <v>1.91485</v>
      </c>
      <c r="FJ366" s="1">
        <v>0.131227</v>
      </c>
      <c r="FK366" s="1">
        <v>0.0</v>
      </c>
      <c r="FL366" s="1">
        <v>29.2714</v>
      </c>
      <c r="FM366" s="1">
        <v>999.9</v>
      </c>
      <c r="FN366" s="1">
        <v>69.5</v>
      </c>
      <c r="FO366" s="1">
        <v>31.9</v>
      </c>
      <c r="FP366" s="1">
        <v>33.18</v>
      </c>
      <c r="FQ366" s="1">
        <v>64.164</v>
      </c>
      <c r="FR366" s="1">
        <v>25.609</v>
      </c>
      <c r="FS366" s="1">
        <v>1.0</v>
      </c>
      <c r="FT366" s="1">
        <v>0.228371</v>
      </c>
      <c r="FU366" s="1">
        <v>0.160918</v>
      </c>
      <c r="FV366" s="1">
        <v>20.3251</v>
      </c>
      <c r="FW366" s="1">
        <v>5.2134</v>
      </c>
      <c r="FX366" s="1">
        <v>11.9071</v>
      </c>
      <c r="FY366" s="1">
        <v>5.0031</v>
      </c>
      <c r="FZ366" s="1">
        <v>3.28968</v>
      </c>
      <c r="GA366" s="1">
        <v>9999.0</v>
      </c>
      <c r="GB366" s="1">
        <v>9999.0</v>
      </c>
      <c r="GC366" s="1">
        <v>9999.0</v>
      </c>
      <c r="GD366" s="1">
        <v>999.9</v>
      </c>
      <c r="GE366" s="1">
        <v>1.85944</v>
      </c>
      <c r="GF366" s="1">
        <v>1.85439</v>
      </c>
      <c r="GG366" s="1">
        <v>1.8576</v>
      </c>
      <c r="GH366" s="1">
        <v>1.85599</v>
      </c>
      <c r="GI366" s="1">
        <v>1.85483</v>
      </c>
      <c r="GJ366" s="1">
        <v>1.85453</v>
      </c>
      <c r="GK366" s="1">
        <v>1.85306</v>
      </c>
      <c r="GL366" s="1">
        <v>1.85628</v>
      </c>
      <c r="GM366" s="1">
        <v>0.0</v>
      </c>
      <c r="GN366" s="1">
        <v>0.0</v>
      </c>
      <c r="GO366" s="1">
        <v>0.0</v>
      </c>
      <c r="GP366" s="1">
        <v>0.0</v>
      </c>
      <c r="GQ366" s="1" t="s">
        <v>359</v>
      </c>
      <c r="GR366" s="1" t="s">
        <v>360</v>
      </c>
      <c r="GS366" s="1" t="s">
        <v>361</v>
      </c>
      <c r="GT366" s="1" t="s">
        <v>361</v>
      </c>
      <c r="GU366" s="1" t="s">
        <v>361</v>
      </c>
      <c r="GV366" s="1" t="s">
        <v>361</v>
      </c>
      <c r="GW366" s="1">
        <v>0.0</v>
      </c>
      <c r="GX366" s="1">
        <v>100.0</v>
      </c>
      <c r="GY366" s="1">
        <v>100.0</v>
      </c>
      <c r="GZ366" s="1">
        <v>2.97</v>
      </c>
      <c r="HA366" s="1">
        <v>0.0157</v>
      </c>
      <c r="HB366" s="1">
        <v>0.4508132229881339</v>
      </c>
      <c r="HC366" s="1">
        <v>0.002931838302181297</v>
      </c>
      <c r="HD366" s="1">
        <v>-1.375455985948503E-6</v>
      </c>
      <c r="HE366" s="1">
        <v>3.07004744371273E-10</v>
      </c>
      <c r="HF366" s="1">
        <v>-0.06116048014925604</v>
      </c>
      <c r="HG366" s="1">
        <v>0.0100384331276165</v>
      </c>
      <c r="HH366" s="1">
        <v>-3.153267371123071E-4</v>
      </c>
      <c r="HI366" s="1">
        <v>1.819468599177705E-6</v>
      </c>
      <c r="HJ366" s="1">
        <v>1.0</v>
      </c>
      <c r="HK366" s="1">
        <v>2112.0</v>
      </c>
      <c r="HL366" s="1">
        <v>3.0</v>
      </c>
      <c r="HM366" s="1">
        <v>29.0</v>
      </c>
      <c r="HN366" s="1">
        <v>10.2</v>
      </c>
      <c r="HO366" s="1">
        <v>10.2</v>
      </c>
      <c r="HP366" s="1">
        <v>3.4436</v>
      </c>
      <c r="HQ366" s="1">
        <v>2.24976</v>
      </c>
      <c r="HR366" s="1">
        <v>1.4978</v>
      </c>
      <c r="HS366" s="1">
        <v>2.30347</v>
      </c>
      <c r="HT366" s="1">
        <v>1.54785</v>
      </c>
      <c r="HU366" s="1">
        <v>2.37183</v>
      </c>
      <c r="HV366" s="1">
        <v>35.7777</v>
      </c>
      <c r="HW366" s="1">
        <v>15.5592</v>
      </c>
      <c r="HX366" s="1">
        <v>18.0</v>
      </c>
      <c r="HY366" s="1">
        <v>500.778</v>
      </c>
      <c r="HZ366" s="1">
        <v>519.566</v>
      </c>
      <c r="IA366" s="1">
        <v>28.6832</v>
      </c>
      <c r="IB366" s="1">
        <v>30.0499</v>
      </c>
      <c r="IC366" s="1">
        <v>30.0002</v>
      </c>
      <c r="ID366" s="1">
        <v>29.8099</v>
      </c>
      <c r="IE366" s="1">
        <v>29.8987</v>
      </c>
      <c r="IF366" s="1">
        <v>68.9402</v>
      </c>
      <c r="IG366" s="1">
        <v>27.0785</v>
      </c>
      <c r="IH366" s="1">
        <v>79.032</v>
      </c>
      <c r="II366" s="1">
        <v>28.7064</v>
      </c>
      <c r="IJ366" s="1">
        <v>1780.09</v>
      </c>
      <c r="IK366" s="1">
        <v>25.2213</v>
      </c>
      <c r="IL366" s="1">
        <v>100.734</v>
      </c>
      <c r="IM366" s="1">
        <v>100.475</v>
      </c>
      <c r="IN366" s="1" t="s">
        <v>362</v>
      </c>
    </row>
    <row r="367" ht="15.75" customHeight="1">
      <c r="A367" s="1">
        <v>351.0</v>
      </c>
      <c r="B367" s="1">
        <v>1.6602246181E9</v>
      </c>
      <c r="C367" s="1">
        <v>631.0999999046326</v>
      </c>
      <c r="D367" s="1" t="s">
        <v>1037</v>
      </c>
      <c r="E367" s="1" t="s">
        <v>1038</v>
      </c>
      <c r="F367" s="1">
        <v>1.0</v>
      </c>
      <c r="G367" s="1" t="s">
        <v>349</v>
      </c>
      <c r="H367" s="1" t="s">
        <v>350</v>
      </c>
      <c r="I367" s="1" t="s">
        <v>351</v>
      </c>
      <c r="J367" s="1" t="s">
        <v>352</v>
      </c>
      <c r="K367" s="1" t="s">
        <v>353</v>
      </c>
      <c r="L367" s="1" t="s">
        <v>354</v>
      </c>
      <c r="M367" s="1" t="s">
        <v>355</v>
      </c>
      <c r="N367" s="1">
        <v>1.660224610599999E9</v>
      </c>
      <c r="O367" s="1">
        <f t="shared" si="1"/>
        <v>0.001623741097</v>
      </c>
      <c r="P367" s="1">
        <f t="shared" si="2"/>
        <v>1.623741097</v>
      </c>
      <c r="Q367" s="1">
        <f t="shared" si="3"/>
        <v>13.63065185</v>
      </c>
      <c r="R367" s="1">
        <f t="shared" si="4"/>
        <v>1667.202667</v>
      </c>
      <c r="S367" s="1">
        <f t="shared" si="5"/>
        <v>1349.754017</v>
      </c>
      <c r="T367" s="1">
        <f t="shared" si="6"/>
        <v>134.3857428</v>
      </c>
      <c r="U367" s="1">
        <f t="shared" si="7"/>
        <v>165.9919259</v>
      </c>
      <c r="V367" s="1">
        <f t="shared" si="8"/>
        <v>0.08212920422</v>
      </c>
      <c r="W367" s="1">
        <f t="shared" si="9"/>
        <v>2.920930898</v>
      </c>
      <c r="X367" s="1">
        <f t="shared" si="10"/>
        <v>0.08086754596</v>
      </c>
      <c r="Y367" s="1">
        <f t="shared" si="11"/>
        <v>0.05065395668</v>
      </c>
      <c r="Z367" s="1">
        <f t="shared" si="12"/>
        <v>321.5207672</v>
      </c>
      <c r="AA367" s="1">
        <f t="shared" si="13"/>
        <v>32.42628069</v>
      </c>
      <c r="AB367" s="1">
        <f t="shared" si="14"/>
        <v>31.42184</v>
      </c>
      <c r="AC367" s="1">
        <f t="shared" si="15"/>
        <v>4.621030625</v>
      </c>
      <c r="AD367" s="1">
        <f t="shared" si="16"/>
        <v>59.90770854</v>
      </c>
      <c r="AE367" s="1">
        <f t="shared" si="17"/>
        <v>2.695353306</v>
      </c>
      <c r="AF367" s="1">
        <f t="shared" si="18"/>
        <v>4.499176102</v>
      </c>
      <c r="AG367" s="1">
        <f t="shared" si="19"/>
        <v>1.925677319</v>
      </c>
      <c r="AH367" s="1">
        <f t="shared" si="20"/>
        <v>-71.60698237</v>
      </c>
      <c r="AI367" s="1">
        <f t="shared" si="21"/>
        <v>-73.90743433</v>
      </c>
      <c r="AJ367" s="1">
        <f t="shared" si="22"/>
        <v>-5.692473288</v>
      </c>
      <c r="AK367" s="1">
        <f t="shared" si="23"/>
        <v>170.3138772</v>
      </c>
      <c r="AL367" s="1">
        <f t="shared" si="24"/>
        <v>44.83051559</v>
      </c>
      <c r="AM367" s="1">
        <f t="shared" si="25"/>
        <v>1.645375646</v>
      </c>
      <c r="AN367" s="1">
        <f t="shared" si="26"/>
        <v>13.63065185</v>
      </c>
      <c r="AO367" s="1">
        <v>1792.490728138131</v>
      </c>
      <c r="AP367" s="1">
        <v>1749.55606060606</v>
      </c>
      <c r="AQ367" s="1">
        <v>5.118975852324438</v>
      </c>
      <c r="AR367" s="1">
        <v>64.96869328460993</v>
      </c>
      <c r="AS367" s="1">
        <f t="shared" si="27"/>
        <v>1.623741097</v>
      </c>
      <c r="AT367" s="1">
        <v>25.15528755613893</v>
      </c>
      <c r="AU367" s="1">
        <v>27.05134787878787</v>
      </c>
      <c r="AV367" s="1">
        <v>-1.143463179175695E-4</v>
      </c>
      <c r="AW367" s="1">
        <v>84.42991726890527</v>
      </c>
      <c r="AX367" s="1">
        <v>0.0</v>
      </c>
      <c r="AY367" s="1">
        <v>0.0</v>
      </c>
      <c r="AZ367" s="1">
        <f t="shared" si="28"/>
        <v>1</v>
      </c>
      <c r="BA367" s="1">
        <f t="shared" si="29"/>
        <v>0</v>
      </c>
      <c r="BB367" s="1">
        <f t="shared" si="30"/>
        <v>51932.59447</v>
      </c>
      <c r="BC367" s="1">
        <f t="shared" si="31"/>
        <v>2000.026</v>
      </c>
      <c r="BD367" s="1">
        <f t="shared" si="32"/>
        <v>1681.22216</v>
      </c>
      <c r="BE367" s="1">
        <f t="shared" si="33"/>
        <v>0.8406001522</v>
      </c>
      <c r="BF367" s="1">
        <f t="shared" si="34"/>
        <v>0.1607582937</v>
      </c>
      <c r="BG367" s="1">
        <v>6.0</v>
      </c>
      <c r="BH367" s="1">
        <v>0.5</v>
      </c>
      <c r="BI367" s="1" t="s">
        <v>356</v>
      </c>
      <c r="BJ367" s="1">
        <v>2.0</v>
      </c>
      <c r="BK367" s="1" t="b">
        <v>1</v>
      </c>
      <c r="BL367" s="1">
        <v>1.660224610599999E9</v>
      </c>
      <c r="BM367" s="1">
        <v>1667.202666666667</v>
      </c>
      <c r="BN367" s="1">
        <v>1724.276666666667</v>
      </c>
      <c r="BO367" s="1">
        <v>27.0718</v>
      </c>
      <c r="BP367" s="1">
        <v>25.15128666666667</v>
      </c>
      <c r="BQ367" s="1">
        <v>1664.266</v>
      </c>
      <c r="BR367" s="1">
        <v>27.05614</v>
      </c>
      <c r="BS367" s="1">
        <v>500.1264000000001</v>
      </c>
      <c r="BT367" s="1">
        <v>99.46316666666667</v>
      </c>
      <c r="BU367" s="1">
        <v>0.09996936</v>
      </c>
      <c r="BV367" s="1">
        <v>30.95250666666667</v>
      </c>
      <c r="BW367" s="1">
        <v>31.42184</v>
      </c>
      <c r="BX367" s="1">
        <v>999.8999999999999</v>
      </c>
      <c r="BY367" s="1">
        <v>0.0</v>
      </c>
      <c r="BZ367" s="1">
        <v>0.0</v>
      </c>
      <c r="CA367" s="1">
        <v>10004.65866666667</v>
      </c>
      <c r="CB367" s="1">
        <v>0.0</v>
      </c>
      <c r="CC367" s="1">
        <v>7.64598</v>
      </c>
      <c r="CD367" s="1">
        <v>-57.07356</v>
      </c>
      <c r="CE367" s="1">
        <v>1713.592</v>
      </c>
      <c r="CF367" s="1">
        <v>1768.762666666667</v>
      </c>
      <c r="CG367" s="1">
        <v>1.920513333333333</v>
      </c>
      <c r="CH367" s="1">
        <v>1724.276666666667</v>
      </c>
      <c r="CI367" s="1">
        <v>25.15128666666667</v>
      </c>
      <c r="CJ367" s="1">
        <v>2.692648</v>
      </c>
      <c r="CK367" s="1">
        <v>2.501626666666667</v>
      </c>
      <c r="CL367" s="1">
        <v>22.24031333333333</v>
      </c>
      <c r="CM367" s="1">
        <v>21.03708</v>
      </c>
      <c r="CN367" s="1">
        <v>2000.026</v>
      </c>
      <c r="CO367" s="1">
        <v>0.9799932000000002</v>
      </c>
      <c r="CP367" s="1">
        <v>0.020007</v>
      </c>
      <c r="CQ367" s="1">
        <v>0.0</v>
      </c>
      <c r="CR367" s="1">
        <v>2.646999999999999</v>
      </c>
      <c r="CS367" s="1">
        <v>0.0</v>
      </c>
      <c r="CT367" s="1">
        <v>22473.20666666667</v>
      </c>
      <c r="CU367" s="1">
        <v>17412.51333333333</v>
      </c>
      <c r="CV367" s="1">
        <v>40.437</v>
      </c>
      <c r="CW367" s="1">
        <v>41.437</v>
      </c>
      <c r="CX367" s="1">
        <v>40.43286666666667</v>
      </c>
      <c r="CY367" s="1">
        <v>39.937</v>
      </c>
      <c r="CZ367" s="1">
        <v>40.6166</v>
      </c>
      <c r="DA367" s="1">
        <v>1960.015333333333</v>
      </c>
      <c r="DB367" s="1">
        <v>40.01066666666667</v>
      </c>
      <c r="DC367" s="1">
        <v>0.0</v>
      </c>
      <c r="DD367" s="1">
        <v>1.6602246167E9</v>
      </c>
      <c r="DE367" s="1">
        <v>0.0</v>
      </c>
      <c r="DF367" s="1">
        <v>1.660224008E9</v>
      </c>
      <c r="DG367" s="1" t="s">
        <v>357</v>
      </c>
      <c r="DH367" s="1">
        <v>1.660224008E9</v>
      </c>
      <c r="DI367" s="1">
        <v>1.660224007E9</v>
      </c>
      <c r="DJ367" s="1">
        <v>1.0</v>
      </c>
      <c r="DK367" s="1">
        <v>0.091</v>
      </c>
      <c r="DL367" s="1">
        <v>-0.018</v>
      </c>
      <c r="DM367" s="1">
        <v>1.42</v>
      </c>
      <c r="DN367" s="1">
        <v>0.02</v>
      </c>
      <c r="DO367" s="1">
        <v>400.0</v>
      </c>
      <c r="DP367" s="1">
        <v>26.0</v>
      </c>
      <c r="DQ367" s="1">
        <v>0.31</v>
      </c>
      <c r="DR367" s="1">
        <v>0.11</v>
      </c>
      <c r="DS367" s="1">
        <v>13.25104248634718</v>
      </c>
      <c r="DT367" s="1">
        <v>1.139315080069873</v>
      </c>
      <c r="DU367" s="1">
        <v>0.1153016853090111</v>
      </c>
      <c r="DV367" s="1">
        <v>0.0</v>
      </c>
      <c r="DW367" s="1">
        <v>44.83907372625207</v>
      </c>
      <c r="DX367" s="1">
        <v>-0.1110449138110417</v>
      </c>
      <c r="DY367" s="1">
        <v>0.09642436416178328</v>
      </c>
      <c r="DZ367" s="1">
        <v>1.0</v>
      </c>
      <c r="EA367" s="1">
        <v>-57.06972</v>
      </c>
      <c r="EB367" s="1">
        <v>-0.5564849833147748</v>
      </c>
      <c r="EC367" s="1">
        <v>0.112654999593153</v>
      </c>
      <c r="ED367" s="1">
        <v>1.0</v>
      </c>
      <c r="EE367" s="1">
        <v>1353.586913255892</v>
      </c>
      <c r="EF367" s="1">
        <v>244.0316304738107</v>
      </c>
      <c r="EG367" s="1">
        <v>18.25694193513797</v>
      </c>
      <c r="EH367" s="1">
        <v>0.0</v>
      </c>
      <c r="EI367" s="1">
        <v>1.92986175</v>
      </c>
      <c r="EJ367" s="1">
        <v>-0.1835728705440918</v>
      </c>
      <c r="EK367" s="1">
        <v>0.01798551137547942</v>
      </c>
      <c r="EL367" s="1">
        <v>0.0</v>
      </c>
      <c r="EM367" s="1">
        <v>1.925835033252919</v>
      </c>
      <c r="EN367" s="1">
        <v>-0.008489910722353717</v>
      </c>
      <c r="EO367" s="1">
        <v>0.001303391163395694</v>
      </c>
      <c r="EP367" s="1">
        <v>1.0</v>
      </c>
      <c r="EQ367" s="1">
        <v>3.0</v>
      </c>
      <c r="ER367" s="1">
        <v>6.0</v>
      </c>
      <c r="ES367" s="1" t="s">
        <v>378</v>
      </c>
      <c r="ET367" s="1">
        <v>2.94437</v>
      </c>
      <c r="EU367" s="1">
        <v>2.80105</v>
      </c>
      <c r="EV367" s="1">
        <v>0.231536</v>
      </c>
      <c r="EW367" s="1">
        <v>0.236068</v>
      </c>
      <c r="EX367" s="1">
        <v>0.117807</v>
      </c>
      <c r="EY367" s="1">
        <v>0.111993</v>
      </c>
      <c r="EZ367" s="1">
        <v>15797.9</v>
      </c>
      <c r="FA367" s="1">
        <v>16470.8</v>
      </c>
      <c r="FB367" s="1">
        <v>23898.0</v>
      </c>
      <c r="FC367" s="1">
        <v>25081.6</v>
      </c>
      <c r="FD367" s="1">
        <v>33741.9</v>
      </c>
      <c r="FE367" s="1">
        <v>35561.2</v>
      </c>
      <c r="FF367" s="1">
        <v>43557.0</v>
      </c>
      <c r="FG367" s="1">
        <v>46357.9</v>
      </c>
      <c r="FH367" s="1">
        <v>1.9878</v>
      </c>
      <c r="FI367" s="1">
        <v>1.91485</v>
      </c>
      <c r="FJ367" s="1">
        <v>0.131126</v>
      </c>
      <c r="FK367" s="1">
        <v>0.0</v>
      </c>
      <c r="FL367" s="1">
        <v>29.2696</v>
      </c>
      <c r="FM367" s="1">
        <v>999.9</v>
      </c>
      <c r="FN367" s="1">
        <v>69.5</v>
      </c>
      <c r="FO367" s="1">
        <v>31.9</v>
      </c>
      <c r="FP367" s="1">
        <v>33.177</v>
      </c>
      <c r="FQ367" s="1">
        <v>64.334</v>
      </c>
      <c r="FR367" s="1">
        <v>26.3662</v>
      </c>
      <c r="FS367" s="1">
        <v>1.0</v>
      </c>
      <c r="FT367" s="1">
        <v>0.228326</v>
      </c>
      <c r="FU367" s="1">
        <v>0.141615</v>
      </c>
      <c r="FV367" s="1">
        <v>20.3252</v>
      </c>
      <c r="FW367" s="1">
        <v>5.21355</v>
      </c>
      <c r="FX367" s="1">
        <v>11.9071</v>
      </c>
      <c r="FY367" s="1">
        <v>5.00315</v>
      </c>
      <c r="FZ367" s="1">
        <v>3.28973</v>
      </c>
      <c r="GA367" s="1">
        <v>9999.0</v>
      </c>
      <c r="GB367" s="1">
        <v>9999.0</v>
      </c>
      <c r="GC367" s="1">
        <v>9999.0</v>
      </c>
      <c r="GD367" s="1">
        <v>999.9</v>
      </c>
      <c r="GE367" s="1">
        <v>1.85944</v>
      </c>
      <c r="GF367" s="1">
        <v>1.85439</v>
      </c>
      <c r="GG367" s="1">
        <v>1.8576</v>
      </c>
      <c r="GH367" s="1">
        <v>1.85597</v>
      </c>
      <c r="GI367" s="1">
        <v>1.85483</v>
      </c>
      <c r="GJ367" s="1">
        <v>1.85453</v>
      </c>
      <c r="GK367" s="1">
        <v>1.85305</v>
      </c>
      <c r="GL367" s="1">
        <v>1.85627</v>
      </c>
      <c r="GM367" s="1">
        <v>0.0</v>
      </c>
      <c r="GN367" s="1">
        <v>0.0</v>
      </c>
      <c r="GO367" s="1">
        <v>0.0</v>
      </c>
      <c r="GP367" s="1">
        <v>0.0</v>
      </c>
      <c r="GQ367" s="1" t="s">
        <v>359</v>
      </c>
      <c r="GR367" s="1" t="s">
        <v>360</v>
      </c>
      <c r="GS367" s="1" t="s">
        <v>361</v>
      </c>
      <c r="GT367" s="1" t="s">
        <v>361</v>
      </c>
      <c r="GU367" s="1" t="s">
        <v>361</v>
      </c>
      <c r="GV367" s="1" t="s">
        <v>361</v>
      </c>
      <c r="GW367" s="1">
        <v>0.0</v>
      </c>
      <c r="GX367" s="1">
        <v>100.0</v>
      </c>
      <c r="GY367" s="1">
        <v>100.0</v>
      </c>
      <c r="GZ367" s="1">
        <v>2.97</v>
      </c>
      <c r="HA367" s="1">
        <v>0.0158</v>
      </c>
      <c r="HB367" s="1">
        <v>0.4508132229881339</v>
      </c>
      <c r="HC367" s="1">
        <v>0.002931838302181297</v>
      </c>
      <c r="HD367" s="1">
        <v>-1.375455985948503E-6</v>
      </c>
      <c r="HE367" s="1">
        <v>3.07004744371273E-10</v>
      </c>
      <c r="HF367" s="1">
        <v>-0.06116048014925604</v>
      </c>
      <c r="HG367" s="1">
        <v>0.0100384331276165</v>
      </c>
      <c r="HH367" s="1">
        <v>-3.153267371123071E-4</v>
      </c>
      <c r="HI367" s="1">
        <v>1.819468599177705E-6</v>
      </c>
      <c r="HJ367" s="1">
        <v>1.0</v>
      </c>
      <c r="HK367" s="1">
        <v>2112.0</v>
      </c>
      <c r="HL367" s="1">
        <v>3.0</v>
      </c>
      <c r="HM367" s="1">
        <v>29.0</v>
      </c>
      <c r="HN367" s="1">
        <v>10.2</v>
      </c>
      <c r="HO367" s="1">
        <v>10.2</v>
      </c>
      <c r="HP367" s="1">
        <v>3.45459</v>
      </c>
      <c r="HQ367" s="1">
        <v>2.24609</v>
      </c>
      <c r="HR367" s="1">
        <v>1.4978</v>
      </c>
      <c r="HS367" s="1">
        <v>2.30347</v>
      </c>
      <c r="HT367" s="1">
        <v>1.54785</v>
      </c>
      <c r="HU367" s="1">
        <v>2.44507</v>
      </c>
      <c r="HV367" s="1">
        <v>35.7777</v>
      </c>
      <c r="HW367" s="1">
        <v>15.5592</v>
      </c>
      <c r="HX367" s="1">
        <v>18.0</v>
      </c>
      <c r="HY367" s="1">
        <v>500.708</v>
      </c>
      <c r="HZ367" s="1">
        <v>519.567</v>
      </c>
      <c r="IA367" s="1">
        <v>28.6909</v>
      </c>
      <c r="IB367" s="1">
        <v>30.0506</v>
      </c>
      <c r="IC367" s="1">
        <v>30.0001</v>
      </c>
      <c r="ID367" s="1">
        <v>29.8105</v>
      </c>
      <c r="IE367" s="1">
        <v>29.8989</v>
      </c>
      <c r="IF367" s="1">
        <v>69.1523</v>
      </c>
      <c r="IG367" s="1">
        <v>27.0785</v>
      </c>
      <c r="IH367" s="1">
        <v>79.032</v>
      </c>
      <c r="II367" s="1">
        <v>28.7064</v>
      </c>
      <c r="IJ367" s="1">
        <v>1790.11</v>
      </c>
      <c r="IK367" s="1">
        <v>25.2284</v>
      </c>
      <c r="IL367" s="1">
        <v>100.734</v>
      </c>
      <c r="IM367" s="1">
        <v>100.475</v>
      </c>
      <c r="IN367" s="1" t="s">
        <v>362</v>
      </c>
    </row>
    <row r="368" ht="15.75" customHeight="1">
      <c r="A368" s="1">
        <v>352.0</v>
      </c>
      <c r="B368" s="1">
        <v>1.6602246191E9</v>
      </c>
      <c r="C368" s="1">
        <v>632.0999999046326</v>
      </c>
      <c r="D368" s="1" t="s">
        <v>1039</v>
      </c>
      <c r="E368" s="1" t="s">
        <v>1040</v>
      </c>
      <c r="F368" s="1">
        <v>1.0</v>
      </c>
      <c r="G368" s="1" t="s">
        <v>349</v>
      </c>
      <c r="H368" s="1" t="s">
        <v>350</v>
      </c>
      <c r="I368" s="1" t="s">
        <v>351</v>
      </c>
      <c r="J368" s="1" t="s">
        <v>352</v>
      </c>
      <c r="K368" s="1" t="s">
        <v>353</v>
      </c>
      <c r="L368" s="1" t="s">
        <v>354</v>
      </c>
      <c r="M368" s="1" t="s">
        <v>355</v>
      </c>
      <c r="N368" s="1">
        <v>1.6602246111E9</v>
      </c>
      <c r="O368" s="1">
        <f t="shared" si="1"/>
        <v>0.001623217434</v>
      </c>
      <c r="P368" s="1">
        <f t="shared" si="2"/>
        <v>1.623217434</v>
      </c>
      <c r="Q368" s="1">
        <f t="shared" si="3"/>
        <v>13.51269768</v>
      </c>
      <c r="R368" s="1">
        <f t="shared" si="4"/>
        <v>1669.708125</v>
      </c>
      <c r="S368" s="1">
        <f t="shared" si="5"/>
        <v>1354.420967</v>
      </c>
      <c r="T368" s="1">
        <f t="shared" si="6"/>
        <v>134.8503653</v>
      </c>
      <c r="U368" s="1">
        <f t="shared" si="7"/>
        <v>166.2413356</v>
      </c>
      <c r="V368" s="1">
        <f t="shared" si="8"/>
        <v>0.08211133694</v>
      </c>
      <c r="W368" s="1">
        <f t="shared" si="9"/>
        <v>2.920845382</v>
      </c>
      <c r="X368" s="1">
        <f t="shared" si="10"/>
        <v>0.08085018671</v>
      </c>
      <c r="Y368" s="1">
        <f t="shared" si="11"/>
        <v>0.05064306246</v>
      </c>
      <c r="Z368" s="1">
        <f t="shared" si="12"/>
        <v>321.5205054</v>
      </c>
      <c r="AA368" s="1">
        <f t="shared" si="13"/>
        <v>32.42543729</v>
      </c>
      <c r="AB368" s="1">
        <f t="shared" si="14"/>
        <v>31.4205</v>
      </c>
      <c r="AC368" s="1">
        <f t="shared" si="15"/>
        <v>4.620678666</v>
      </c>
      <c r="AD368" s="1">
        <f t="shared" si="16"/>
        <v>59.90788424</v>
      </c>
      <c r="AE368" s="1">
        <f t="shared" si="17"/>
        <v>2.695204532</v>
      </c>
      <c r="AF368" s="1">
        <f t="shared" si="18"/>
        <v>4.498914569</v>
      </c>
      <c r="AG368" s="1">
        <f t="shared" si="19"/>
        <v>1.925474134</v>
      </c>
      <c r="AH368" s="1">
        <f t="shared" si="20"/>
        <v>-71.58388885</v>
      </c>
      <c r="AI368" s="1">
        <f t="shared" si="21"/>
        <v>-73.85474938</v>
      </c>
      <c r="AJ368" s="1">
        <f t="shared" si="22"/>
        <v>-5.688515766</v>
      </c>
      <c r="AK368" s="1">
        <f t="shared" si="23"/>
        <v>170.3933514</v>
      </c>
      <c r="AL368" s="1">
        <f t="shared" si="24"/>
        <v>44.83904579</v>
      </c>
      <c r="AM368" s="1">
        <f t="shared" si="25"/>
        <v>1.644457531</v>
      </c>
      <c r="AN368" s="1">
        <f t="shared" si="26"/>
        <v>13.51269768</v>
      </c>
      <c r="AO368" s="1">
        <v>1797.586179859548</v>
      </c>
      <c r="AP368" s="1">
        <v>1754.72903030303</v>
      </c>
      <c r="AQ368" s="1">
        <v>5.132173912078708</v>
      </c>
      <c r="AR368" s="1">
        <v>64.96869328460993</v>
      </c>
      <c r="AS368" s="1">
        <f t="shared" si="27"/>
        <v>1.623217434</v>
      </c>
      <c r="AT368" s="1">
        <v>25.15261436076718</v>
      </c>
      <c r="AU368" s="1">
        <v>27.04795757575758</v>
      </c>
      <c r="AV368" s="1">
        <v>-9.661229781149613E-5</v>
      </c>
      <c r="AW368" s="1">
        <v>84.42991726890527</v>
      </c>
      <c r="AX368" s="1">
        <v>0.0</v>
      </c>
      <c r="AY368" s="1">
        <v>0.0</v>
      </c>
      <c r="AZ368" s="1">
        <f t="shared" si="28"/>
        <v>1</v>
      </c>
      <c r="BA368" s="1">
        <f t="shared" si="29"/>
        <v>0</v>
      </c>
      <c r="BB368" s="1">
        <f t="shared" si="30"/>
        <v>51930.33643</v>
      </c>
      <c r="BC368" s="1">
        <f t="shared" si="31"/>
        <v>2000.024375</v>
      </c>
      <c r="BD368" s="1">
        <f t="shared" si="32"/>
        <v>1681.220794</v>
      </c>
      <c r="BE368" s="1">
        <f t="shared" si="33"/>
        <v>0.8406001521</v>
      </c>
      <c r="BF368" s="1">
        <f t="shared" si="34"/>
        <v>0.1607582935</v>
      </c>
      <c r="BG368" s="1">
        <v>6.0</v>
      </c>
      <c r="BH368" s="1">
        <v>0.5</v>
      </c>
      <c r="BI368" s="1" t="s">
        <v>356</v>
      </c>
      <c r="BJ368" s="1">
        <v>2.0</v>
      </c>
      <c r="BK368" s="1" t="b">
        <v>1</v>
      </c>
      <c r="BL368" s="1">
        <v>1.6602246111E9</v>
      </c>
      <c r="BM368" s="1">
        <v>1669.708125</v>
      </c>
      <c r="BN368" s="1">
        <v>1726.795625</v>
      </c>
      <c r="BO368" s="1">
        <v>27.0703125</v>
      </c>
      <c r="BP368" s="1">
        <v>25.1508625</v>
      </c>
      <c r="BQ368" s="1">
        <v>1666.769375</v>
      </c>
      <c r="BR368" s="1">
        <v>27.05465</v>
      </c>
      <c r="BS368" s="1">
        <v>500.125</v>
      </c>
      <c r="BT368" s="1">
        <v>99.46314375</v>
      </c>
      <c r="BU368" s="1">
        <v>0.09996738749999999</v>
      </c>
      <c r="BV368" s="1">
        <v>30.9514875</v>
      </c>
      <c r="BW368" s="1">
        <v>31.4205</v>
      </c>
      <c r="BX368" s="1">
        <v>999.9</v>
      </c>
      <c r="BY368" s="1">
        <v>0.0</v>
      </c>
      <c r="BZ368" s="1">
        <v>0.0</v>
      </c>
      <c r="CA368" s="1">
        <v>10004.1725</v>
      </c>
      <c r="CB368" s="1">
        <v>0.0</v>
      </c>
      <c r="CC368" s="1">
        <v>7.64755375</v>
      </c>
      <c r="CD368" s="1">
        <v>-57.08715</v>
      </c>
      <c r="CE368" s="1">
        <v>1716.164375</v>
      </c>
      <c r="CF368" s="1">
        <v>1771.34625</v>
      </c>
      <c r="CG368" s="1">
        <v>1.9194525</v>
      </c>
      <c r="CH368" s="1">
        <v>1726.795625</v>
      </c>
      <c r="CI368" s="1">
        <v>25.1508625</v>
      </c>
      <c r="CJ368" s="1">
        <v>2.692499375</v>
      </c>
      <c r="CK368" s="1">
        <v>2.50158375</v>
      </c>
      <c r="CL368" s="1">
        <v>22.23940625</v>
      </c>
      <c r="CM368" s="1">
        <v>21.0368</v>
      </c>
      <c r="CN368" s="1">
        <v>2000.024375</v>
      </c>
      <c r="CO368" s="1">
        <v>0.9799931875000001</v>
      </c>
      <c r="CP368" s="1">
        <v>0.0200070125</v>
      </c>
      <c r="CQ368" s="1">
        <v>0.0</v>
      </c>
      <c r="CR368" s="1">
        <v>2.6344375</v>
      </c>
      <c r="CS368" s="1">
        <v>0.0</v>
      </c>
      <c r="CT368" s="1">
        <v>22472.95625</v>
      </c>
      <c r="CU368" s="1">
        <v>17412.5</v>
      </c>
      <c r="CV368" s="1">
        <v>40.437</v>
      </c>
      <c r="CW368" s="1">
        <v>41.437</v>
      </c>
      <c r="CX368" s="1">
        <v>40.42925</v>
      </c>
      <c r="CY368" s="1">
        <v>39.937</v>
      </c>
      <c r="CZ368" s="1">
        <v>40.6131875</v>
      </c>
      <c r="DA368" s="1">
        <v>1960.01375</v>
      </c>
      <c r="DB368" s="1">
        <v>40.010625</v>
      </c>
      <c r="DC368" s="1">
        <v>0.0</v>
      </c>
      <c r="DD368" s="1">
        <v>1.6602246179E9</v>
      </c>
      <c r="DE368" s="1">
        <v>0.0</v>
      </c>
      <c r="DF368" s="1">
        <v>1.660224008E9</v>
      </c>
      <c r="DG368" s="1" t="s">
        <v>357</v>
      </c>
      <c r="DH368" s="1">
        <v>1.660224008E9</v>
      </c>
      <c r="DI368" s="1">
        <v>1.660224007E9</v>
      </c>
      <c r="DJ368" s="1">
        <v>1.0</v>
      </c>
      <c r="DK368" s="1">
        <v>0.091</v>
      </c>
      <c r="DL368" s="1">
        <v>-0.018</v>
      </c>
      <c r="DM368" s="1">
        <v>1.42</v>
      </c>
      <c r="DN368" s="1">
        <v>0.02</v>
      </c>
      <c r="DO368" s="1">
        <v>400.0</v>
      </c>
      <c r="DP368" s="1">
        <v>26.0</v>
      </c>
      <c r="DQ368" s="1">
        <v>0.31</v>
      </c>
      <c r="DR368" s="1">
        <v>0.11</v>
      </c>
      <c r="DS368" s="1">
        <v>13.30365327917187</v>
      </c>
      <c r="DT368" s="1">
        <v>1.445753089337363</v>
      </c>
      <c r="DU368" s="1">
        <v>0.138182758291372</v>
      </c>
      <c r="DV368" s="1">
        <v>0.0</v>
      </c>
      <c r="DW368" s="1">
        <v>44.8316267469855</v>
      </c>
      <c r="DX368" s="1">
        <v>0.5683466425818586</v>
      </c>
      <c r="DY368" s="1">
        <v>0.08936022963647015</v>
      </c>
      <c r="DZ368" s="1">
        <v>0.0</v>
      </c>
      <c r="EA368" s="1">
        <v>-57.08388064516129</v>
      </c>
      <c r="EB368" s="1">
        <v>-1.04090322580626</v>
      </c>
      <c r="EC368" s="1">
        <v>0.12472648118688</v>
      </c>
      <c r="ED368" s="1">
        <v>0.0</v>
      </c>
      <c r="EE368" s="1">
        <v>1360.242132744665</v>
      </c>
      <c r="EF368" s="1">
        <v>240.2334307523601</v>
      </c>
      <c r="EG368" s="1">
        <v>17.41626795549104</v>
      </c>
      <c r="EH368" s="1">
        <v>0.0</v>
      </c>
      <c r="EI368" s="1">
        <v>1.92699268292683</v>
      </c>
      <c r="EJ368" s="1">
        <v>-0.1815445296167218</v>
      </c>
      <c r="EK368" s="1">
        <v>0.01822261447124853</v>
      </c>
      <c r="EL368" s="1">
        <v>0.0</v>
      </c>
      <c r="EM368" s="1">
        <v>1.925616974166362</v>
      </c>
      <c r="EN368" s="1">
        <v>-0.01701452224439648</v>
      </c>
      <c r="EO368" s="1">
        <v>0.001558960906712431</v>
      </c>
      <c r="EP368" s="1">
        <v>1.0</v>
      </c>
      <c r="EQ368" s="1">
        <v>1.0</v>
      </c>
      <c r="ER368" s="1">
        <v>6.0</v>
      </c>
      <c r="ES368" s="1" t="s">
        <v>406</v>
      </c>
      <c r="ET368" s="1">
        <v>2.94457</v>
      </c>
      <c r="EU368" s="1">
        <v>2.80114</v>
      </c>
      <c r="EV368" s="1">
        <v>0.231927</v>
      </c>
      <c r="EW368" s="1">
        <v>0.236458</v>
      </c>
      <c r="EX368" s="1">
        <v>0.117796</v>
      </c>
      <c r="EY368" s="1">
        <v>0.111995</v>
      </c>
      <c r="EZ368" s="1">
        <v>15789.8</v>
      </c>
      <c r="FA368" s="1">
        <v>16462.3</v>
      </c>
      <c r="FB368" s="1">
        <v>23897.9</v>
      </c>
      <c r="FC368" s="1">
        <v>25081.4</v>
      </c>
      <c r="FD368" s="1">
        <v>33742.2</v>
      </c>
      <c r="FE368" s="1">
        <v>35561.0</v>
      </c>
      <c r="FF368" s="1">
        <v>43556.9</v>
      </c>
      <c r="FG368" s="1">
        <v>46357.7</v>
      </c>
      <c r="FH368" s="1">
        <v>1.98795</v>
      </c>
      <c r="FI368" s="1">
        <v>1.91495</v>
      </c>
      <c r="FJ368" s="1">
        <v>0.130989</v>
      </c>
      <c r="FK368" s="1">
        <v>0.0</v>
      </c>
      <c r="FL368" s="1">
        <v>29.2673</v>
      </c>
      <c r="FM368" s="1">
        <v>999.9</v>
      </c>
      <c r="FN368" s="1">
        <v>69.5</v>
      </c>
      <c r="FO368" s="1">
        <v>31.9</v>
      </c>
      <c r="FP368" s="1">
        <v>33.1776</v>
      </c>
      <c r="FQ368" s="1">
        <v>64.144</v>
      </c>
      <c r="FR368" s="1">
        <v>26.2179</v>
      </c>
      <c r="FS368" s="1">
        <v>1.0</v>
      </c>
      <c r="FT368" s="1">
        <v>0.228303</v>
      </c>
      <c r="FU368" s="1">
        <v>0.16844</v>
      </c>
      <c r="FV368" s="1">
        <v>20.3252</v>
      </c>
      <c r="FW368" s="1">
        <v>5.21355</v>
      </c>
      <c r="FX368" s="1">
        <v>11.9071</v>
      </c>
      <c r="FY368" s="1">
        <v>5.00315</v>
      </c>
      <c r="FZ368" s="1">
        <v>3.28963</v>
      </c>
      <c r="GA368" s="1">
        <v>9999.0</v>
      </c>
      <c r="GB368" s="1">
        <v>9999.0</v>
      </c>
      <c r="GC368" s="1">
        <v>9999.0</v>
      </c>
      <c r="GD368" s="1">
        <v>999.9</v>
      </c>
      <c r="GE368" s="1">
        <v>1.85944</v>
      </c>
      <c r="GF368" s="1">
        <v>1.85439</v>
      </c>
      <c r="GG368" s="1">
        <v>1.8576</v>
      </c>
      <c r="GH368" s="1">
        <v>1.85597</v>
      </c>
      <c r="GI368" s="1">
        <v>1.85484</v>
      </c>
      <c r="GJ368" s="1">
        <v>1.85454</v>
      </c>
      <c r="GK368" s="1">
        <v>1.85305</v>
      </c>
      <c r="GL368" s="1">
        <v>1.85629</v>
      </c>
      <c r="GM368" s="1">
        <v>0.0</v>
      </c>
      <c r="GN368" s="1">
        <v>0.0</v>
      </c>
      <c r="GO368" s="1">
        <v>0.0</v>
      </c>
      <c r="GP368" s="1">
        <v>0.0</v>
      </c>
      <c r="GQ368" s="1" t="s">
        <v>359</v>
      </c>
      <c r="GR368" s="1" t="s">
        <v>360</v>
      </c>
      <c r="GS368" s="1" t="s">
        <v>361</v>
      </c>
      <c r="GT368" s="1" t="s">
        <v>361</v>
      </c>
      <c r="GU368" s="1" t="s">
        <v>361</v>
      </c>
      <c r="GV368" s="1" t="s">
        <v>361</v>
      </c>
      <c r="GW368" s="1">
        <v>0.0</v>
      </c>
      <c r="GX368" s="1">
        <v>100.0</v>
      </c>
      <c r="GY368" s="1">
        <v>100.0</v>
      </c>
      <c r="GZ368" s="1">
        <v>2.97</v>
      </c>
      <c r="HA368" s="1">
        <v>0.0157</v>
      </c>
      <c r="HB368" s="1">
        <v>0.4508132229881339</v>
      </c>
      <c r="HC368" s="1">
        <v>0.002931838302181297</v>
      </c>
      <c r="HD368" s="1">
        <v>-1.375455985948503E-6</v>
      </c>
      <c r="HE368" s="1">
        <v>3.07004744371273E-10</v>
      </c>
      <c r="HF368" s="1">
        <v>-0.06116048014925604</v>
      </c>
      <c r="HG368" s="1">
        <v>0.0100384331276165</v>
      </c>
      <c r="HH368" s="1">
        <v>-3.153267371123071E-4</v>
      </c>
      <c r="HI368" s="1">
        <v>1.819468599177705E-6</v>
      </c>
      <c r="HJ368" s="1">
        <v>1.0</v>
      </c>
      <c r="HK368" s="1">
        <v>2112.0</v>
      </c>
      <c r="HL368" s="1">
        <v>3.0</v>
      </c>
      <c r="HM368" s="1">
        <v>29.0</v>
      </c>
      <c r="HN368" s="1">
        <v>10.2</v>
      </c>
      <c r="HO368" s="1">
        <v>10.2</v>
      </c>
      <c r="HP368" s="1">
        <v>3.45947</v>
      </c>
      <c r="HQ368" s="1">
        <v>2.26562</v>
      </c>
      <c r="HR368" s="1">
        <v>1.4978</v>
      </c>
      <c r="HS368" s="1">
        <v>2.30347</v>
      </c>
      <c r="HT368" s="1">
        <v>1.54785</v>
      </c>
      <c r="HU368" s="1">
        <v>2.33643</v>
      </c>
      <c r="HV368" s="1">
        <v>35.7777</v>
      </c>
      <c r="HW368" s="1">
        <v>15.5505</v>
      </c>
      <c r="HX368" s="1">
        <v>18.0</v>
      </c>
      <c r="HY368" s="1">
        <v>500.803</v>
      </c>
      <c r="HZ368" s="1">
        <v>519.641</v>
      </c>
      <c r="IA368" s="1">
        <v>28.6991</v>
      </c>
      <c r="IB368" s="1">
        <v>30.0508</v>
      </c>
      <c r="IC368" s="1">
        <v>30.0001</v>
      </c>
      <c r="ID368" s="1">
        <v>29.8111</v>
      </c>
      <c r="IE368" s="1">
        <v>29.8996</v>
      </c>
      <c r="IF368" s="1">
        <v>69.244</v>
      </c>
      <c r="IG368" s="1">
        <v>27.0785</v>
      </c>
      <c r="IH368" s="1">
        <v>79.032</v>
      </c>
      <c r="II368" s="1">
        <v>28.7486</v>
      </c>
      <c r="IJ368" s="1">
        <v>1790.11</v>
      </c>
      <c r="IK368" s="1">
        <v>25.2348</v>
      </c>
      <c r="IL368" s="1">
        <v>100.734</v>
      </c>
      <c r="IM368" s="1">
        <v>100.474</v>
      </c>
      <c r="IN368" s="1" t="s">
        <v>362</v>
      </c>
    </row>
    <row r="369" ht="15.75" customHeight="1">
      <c r="A369" s="1">
        <v>353.0</v>
      </c>
      <c r="B369" s="1">
        <v>1.6602246201E9</v>
      </c>
      <c r="C369" s="1">
        <v>633.0999999046326</v>
      </c>
      <c r="D369" s="1" t="s">
        <v>1041</v>
      </c>
      <c r="E369" s="1" t="s">
        <v>1042</v>
      </c>
      <c r="F369" s="1">
        <v>1.0</v>
      </c>
      <c r="G369" s="1" t="s">
        <v>349</v>
      </c>
      <c r="H369" s="1" t="s">
        <v>350</v>
      </c>
      <c r="I369" s="1" t="s">
        <v>351</v>
      </c>
      <c r="J369" s="1" t="s">
        <v>352</v>
      </c>
      <c r="K369" s="1" t="s">
        <v>353</v>
      </c>
      <c r="L369" s="1" t="s">
        <v>354</v>
      </c>
      <c r="M369" s="1" t="s">
        <v>355</v>
      </c>
      <c r="N369" s="1">
        <v>1.660224612599999E9</v>
      </c>
      <c r="O369" s="1">
        <f t="shared" si="1"/>
        <v>0.001622538168</v>
      </c>
      <c r="P369" s="1">
        <f t="shared" si="2"/>
        <v>1.622538168</v>
      </c>
      <c r="Q369" s="1">
        <f t="shared" si="3"/>
        <v>13.50714669</v>
      </c>
      <c r="R369" s="1">
        <f t="shared" si="4"/>
        <v>1677.226667</v>
      </c>
      <c r="S369" s="1">
        <f t="shared" si="5"/>
        <v>1361.777628</v>
      </c>
      <c r="T369" s="1">
        <f t="shared" si="6"/>
        <v>135.5827394</v>
      </c>
      <c r="U369" s="1">
        <f t="shared" si="7"/>
        <v>166.9898089</v>
      </c>
      <c r="V369" s="1">
        <f t="shared" si="8"/>
        <v>0.08209740377</v>
      </c>
      <c r="W369" s="1">
        <f t="shared" si="9"/>
        <v>2.920382645</v>
      </c>
      <c r="X369" s="1">
        <f t="shared" si="10"/>
        <v>0.08083648151</v>
      </c>
      <c r="Y369" s="1">
        <f t="shared" si="11"/>
        <v>0.05063447653</v>
      </c>
      <c r="Z369" s="1">
        <f t="shared" si="12"/>
        <v>321.5216184</v>
      </c>
      <c r="AA369" s="1">
        <f t="shared" si="13"/>
        <v>32.42277311</v>
      </c>
      <c r="AB369" s="1">
        <f t="shared" si="14"/>
        <v>31.41699333</v>
      </c>
      <c r="AC369" s="1">
        <f t="shared" si="15"/>
        <v>4.61975773</v>
      </c>
      <c r="AD369" s="1">
        <f t="shared" si="16"/>
        <v>59.90827062</v>
      </c>
      <c r="AE369" s="1">
        <f t="shared" si="17"/>
        <v>2.694750384</v>
      </c>
      <c r="AF369" s="1">
        <f t="shared" si="18"/>
        <v>4.498127482</v>
      </c>
      <c r="AG369" s="1">
        <f t="shared" si="19"/>
        <v>1.925007346</v>
      </c>
      <c r="AH369" s="1">
        <f t="shared" si="20"/>
        <v>-71.55393321</v>
      </c>
      <c r="AI369" s="1">
        <f t="shared" si="21"/>
        <v>-73.77390488</v>
      </c>
      <c r="AJ369" s="1">
        <f t="shared" si="22"/>
        <v>-5.683004997</v>
      </c>
      <c r="AK369" s="1">
        <f t="shared" si="23"/>
        <v>170.5107753</v>
      </c>
      <c r="AL369" s="1">
        <f t="shared" si="24"/>
        <v>44.84683099</v>
      </c>
      <c r="AM369" s="1">
        <f t="shared" si="25"/>
        <v>1.640596687</v>
      </c>
      <c r="AN369" s="1">
        <f t="shared" si="26"/>
        <v>13.50714669</v>
      </c>
      <c r="AO369" s="1">
        <v>1802.724133027331</v>
      </c>
      <c r="AP369" s="1">
        <v>1759.87</v>
      </c>
      <c r="AQ369" s="1">
        <v>5.132956516432873</v>
      </c>
      <c r="AR369" s="1">
        <v>64.96869328460993</v>
      </c>
      <c r="AS369" s="1">
        <f t="shared" si="27"/>
        <v>1.622538168</v>
      </c>
      <c r="AT369" s="1">
        <v>25.14959993896751</v>
      </c>
      <c r="AU369" s="1">
        <v>27.04423999999999</v>
      </c>
      <c r="AV369" s="1">
        <v>-1.118832216678767E-4</v>
      </c>
      <c r="AW369" s="1">
        <v>84.42991726890527</v>
      </c>
      <c r="AX369" s="1">
        <v>0.0</v>
      </c>
      <c r="AY369" s="1">
        <v>0.0</v>
      </c>
      <c r="AZ369" s="1">
        <f t="shared" si="28"/>
        <v>1</v>
      </c>
      <c r="BA369" s="1">
        <f t="shared" si="29"/>
        <v>0</v>
      </c>
      <c r="BB369" s="1">
        <f t="shared" si="30"/>
        <v>51917.70131</v>
      </c>
      <c r="BC369" s="1">
        <f t="shared" si="31"/>
        <v>2000.031333</v>
      </c>
      <c r="BD369" s="1">
        <f t="shared" si="32"/>
        <v>1681.22664</v>
      </c>
      <c r="BE369" s="1">
        <f t="shared" si="33"/>
        <v>0.8406001506</v>
      </c>
      <c r="BF369" s="1">
        <f t="shared" si="34"/>
        <v>0.1607582907</v>
      </c>
      <c r="BG369" s="1">
        <v>6.0</v>
      </c>
      <c r="BH369" s="1">
        <v>0.5</v>
      </c>
      <c r="BI369" s="1" t="s">
        <v>356</v>
      </c>
      <c r="BJ369" s="1">
        <v>2.0</v>
      </c>
      <c r="BK369" s="1" t="b">
        <v>1</v>
      </c>
      <c r="BL369" s="1">
        <v>1.660224612599999E9</v>
      </c>
      <c r="BM369" s="1">
        <v>1677.226666666666</v>
      </c>
      <c r="BN369" s="1">
        <v>1734.33</v>
      </c>
      <c r="BO369" s="1">
        <v>27.06576666666666</v>
      </c>
      <c r="BP369" s="1">
        <v>25.15083333333333</v>
      </c>
      <c r="BQ369" s="1">
        <v>1674.281333333333</v>
      </c>
      <c r="BR369" s="1">
        <v>27.05009333333334</v>
      </c>
      <c r="BS369" s="1">
        <v>500.1300000000001</v>
      </c>
      <c r="BT369" s="1">
        <v>99.46306666666668</v>
      </c>
      <c r="BU369" s="1">
        <v>0.09998719333333332</v>
      </c>
      <c r="BV369" s="1">
        <v>30.94842</v>
      </c>
      <c r="BW369" s="1">
        <v>31.41699333333333</v>
      </c>
      <c r="BX369" s="1">
        <v>999.8999999999999</v>
      </c>
      <c r="BY369" s="1">
        <v>0.0</v>
      </c>
      <c r="BZ369" s="1">
        <v>0.0</v>
      </c>
      <c r="CA369" s="1">
        <v>10001.53733333333</v>
      </c>
      <c r="CB369" s="1">
        <v>0.0</v>
      </c>
      <c r="CC369" s="1">
        <v>7.653728</v>
      </c>
      <c r="CD369" s="1">
        <v>-57.10283333333333</v>
      </c>
      <c r="CE369" s="1">
        <v>1723.884666666667</v>
      </c>
      <c r="CF369" s="1">
        <v>1779.074666666666</v>
      </c>
      <c r="CG369" s="1">
        <v>1.914929333333333</v>
      </c>
      <c r="CH369" s="1">
        <v>1734.33</v>
      </c>
      <c r="CI369" s="1">
        <v>25.15083333333333</v>
      </c>
      <c r="CJ369" s="1">
        <v>2.692045333333333</v>
      </c>
      <c r="CK369" s="1">
        <v>2.501578666666666</v>
      </c>
      <c r="CL369" s="1">
        <v>22.23663333333333</v>
      </c>
      <c r="CM369" s="1">
        <v>21.03677333333333</v>
      </c>
      <c r="CN369" s="1">
        <v>2000.031333333333</v>
      </c>
      <c r="CO369" s="1">
        <v>0.9799932000000002</v>
      </c>
      <c r="CP369" s="1">
        <v>0.020007</v>
      </c>
      <c r="CQ369" s="1">
        <v>0.0</v>
      </c>
      <c r="CR369" s="1">
        <v>2.688133333333333</v>
      </c>
      <c r="CS369" s="1">
        <v>0.0</v>
      </c>
      <c r="CT369" s="1">
        <v>22472.50666666667</v>
      </c>
      <c r="CU369" s="1">
        <v>17412.56666666666</v>
      </c>
      <c r="CV369" s="1">
        <v>40.437</v>
      </c>
      <c r="CW369" s="1">
        <v>41.437</v>
      </c>
      <c r="CX369" s="1">
        <v>40.42460000000001</v>
      </c>
      <c r="CY369" s="1">
        <v>39.937</v>
      </c>
      <c r="CZ369" s="1">
        <v>40.6082</v>
      </c>
      <c r="DA369" s="1">
        <v>1960.020666666667</v>
      </c>
      <c r="DB369" s="1">
        <v>40.01066666666667</v>
      </c>
      <c r="DC369" s="1">
        <v>0.0</v>
      </c>
      <c r="DD369" s="1">
        <v>1.6602246191E9</v>
      </c>
      <c r="DE369" s="1">
        <v>0.0</v>
      </c>
      <c r="DF369" s="1">
        <v>1.660224008E9</v>
      </c>
      <c r="DG369" s="1" t="s">
        <v>357</v>
      </c>
      <c r="DH369" s="1">
        <v>1.660224008E9</v>
      </c>
      <c r="DI369" s="1">
        <v>1.660224007E9</v>
      </c>
      <c r="DJ369" s="1">
        <v>1.0</v>
      </c>
      <c r="DK369" s="1">
        <v>0.091</v>
      </c>
      <c r="DL369" s="1">
        <v>-0.018</v>
      </c>
      <c r="DM369" s="1">
        <v>1.42</v>
      </c>
      <c r="DN369" s="1">
        <v>0.02</v>
      </c>
      <c r="DO369" s="1">
        <v>400.0</v>
      </c>
      <c r="DP369" s="1">
        <v>26.0</v>
      </c>
      <c r="DQ369" s="1">
        <v>0.31</v>
      </c>
      <c r="DR369" s="1">
        <v>0.11</v>
      </c>
      <c r="DS369" s="1">
        <v>13.34163525558656</v>
      </c>
      <c r="DT369" s="1">
        <v>1.264183948240025</v>
      </c>
      <c r="DU369" s="1">
        <v>0.123464088311229</v>
      </c>
      <c r="DV369" s="1">
        <v>0.0</v>
      </c>
      <c r="DW369" s="1">
        <v>44.83398646938552</v>
      </c>
      <c r="DX369" s="1">
        <v>1.005830837094181</v>
      </c>
      <c r="DY369" s="1">
        <v>0.09300923103353406</v>
      </c>
      <c r="DZ369" s="1">
        <v>0.0</v>
      </c>
      <c r="EA369" s="1">
        <v>-57.09734193548388</v>
      </c>
      <c r="EB369" s="1">
        <v>-1.643583870967569</v>
      </c>
      <c r="EC369" s="1">
        <v>0.1456086907504503</v>
      </c>
      <c r="ED369" s="1">
        <v>0.0</v>
      </c>
      <c r="EE369" s="1">
        <v>1364.186314830956</v>
      </c>
      <c r="EF369" s="1">
        <v>242.5694103439031</v>
      </c>
      <c r="EG369" s="1">
        <v>17.57964924859343</v>
      </c>
      <c r="EH369" s="1">
        <v>0.0</v>
      </c>
      <c r="EI369" s="1">
        <v>1.924449024390244</v>
      </c>
      <c r="EJ369" s="1">
        <v>-0.1803286411149813</v>
      </c>
      <c r="EK369" s="1">
        <v>0.01811996295759928</v>
      </c>
      <c r="EL369" s="1">
        <v>0.0</v>
      </c>
      <c r="EM369" s="1">
        <v>1.925308347337708</v>
      </c>
      <c r="EN369" s="1">
        <v>-0.02010927176996775</v>
      </c>
      <c r="EO369" s="1">
        <v>0.001738699868399274</v>
      </c>
      <c r="EP369" s="1">
        <v>1.0</v>
      </c>
      <c r="EQ369" s="1">
        <v>1.0</v>
      </c>
      <c r="ER369" s="1">
        <v>6.0</v>
      </c>
      <c r="ES369" s="1" t="s">
        <v>406</v>
      </c>
      <c r="ET369" s="1">
        <v>2.94455</v>
      </c>
      <c r="EU369" s="1">
        <v>2.80133</v>
      </c>
      <c r="EV369" s="1">
        <v>0.232315</v>
      </c>
      <c r="EW369" s="1">
        <v>0.236856</v>
      </c>
      <c r="EX369" s="1">
        <v>0.117787</v>
      </c>
      <c r="EY369" s="1">
        <v>0.111995</v>
      </c>
      <c r="EZ369" s="1">
        <v>15781.8</v>
      </c>
      <c r="FA369" s="1">
        <v>16453.6</v>
      </c>
      <c r="FB369" s="1">
        <v>23897.9</v>
      </c>
      <c r="FC369" s="1">
        <v>25081.2</v>
      </c>
      <c r="FD369" s="1">
        <v>33742.7</v>
      </c>
      <c r="FE369" s="1">
        <v>35560.7</v>
      </c>
      <c r="FF369" s="1">
        <v>43557.1</v>
      </c>
      <c r="FG369" s="1">
        <v>46357.4</v>
      </c>
      <c r="FH369" s="1">
        <v>1.98792</v>
      </c>
      <c r="FI369" s="1">
        <v>1.91502</v>
      </c>
      <c r="FJ369" s="1">
        <v>0.13097</v>
      </c>
      <c r="FK369" s="1">
        <v>0.0</v>
      </c>
      <c r="FL369" s="1">
        <v>29.2651</v>
      </c>
      <c r="FM369" s="1">
        <v>999.9</v>
      </c>
      <c r="FN369" s="1">
        <v>69.5</v>
      </c>
      <c r="FO369" s="1">
        <v>31.9</v>
      </c>
      <c r="FP369" s="1">
        <v>33.1791</v>
      </c>
      <c r="FQ369" s="1">
        <v>64.464</v>
      </c>
      <c r="FR369" s="1">
        <v>25.5929</v>
      </c>
      <c r="FS369" s="1">
        <v>1.0</v>
      </c>
      <c r="FT369" s="1">
        <v>0.228465</v>
      </c>
      <c r="FU369" s="1">
        <v>0.14406</v>
      </c>
      <c r="FV369" s="1">
        <v>20.3252</v>
      </c>
      <c r="FW369" s="1">
        <v>5.21325</v>
      </c>
      <c r="FX369" s="1">
        <v>11.9071</v>
      </c>
      <c r="FY369" s="1">
        <v>5.00315</v>
      </c>
      <c r="FZ369" s="1">
        <v>3.28965</v>
      </c>
      <c r="GA369" s="1">
        <v>9999.0</v>
      </c>
      <c r="GB369" s="1">
        <v>9999.0</v>
      </c>
      <c r="GC369" s="1">
        <v>9999.0</v>
      </c>
      <c r="GD369" s="1">
        <v>999.9</v>
      </c>
      <c r="GE369" s="1">
        <v>1.85944</v>
      </c>
      <c r="GF369" s="1">
        <v>1.85439</v>
      </c>
      <c r="GG369" s="1">
        <v>1.8576</v>
      </c>
      <c r="GH369" s="1">
        <v>1.85596</v>
      </c>
      <c r="GI369" s="1">
        <v>1.85484</v>
      </c>
      <c r="GJ369" s="1">
        <v>1.85453</v>
      </c>
      <c r="GK369" s="1">
        <v>1.85305</v>
      </c>
      <c r="GL369" s="1">
        <v>1.85629</v>
      </c>
      <c r="GM369" s="1">
        <v>0.0</v>
      </c>
      <c r="GN369" s="1">
        <v>0.0</v>
      </c>
      <c r="GO369" s="1">
        <v>0.0</v>
      </c>
      <c r="GP369" s="1">
        <v>0.0</v>
      </c>
      <c r="GQ369" s="1" t="s">
        <v>359</v>
      </c>
      <c r="GR369" s="1" t="s">
        <v>360</v>
      </c>
      <c r="GS369" s="1" t="s">
        <v>361</v>
      </c>
      <c r="GT369" s="1" t="s">
        <v>361</v>
      </c>
      <c r="GU369" s="1" t="s">
        <v>361</v>
      </c>
      <c r="GV369" s="1" t="s">
        <v>361</v>
      </c>
      <c r="GW369" s="1">
        <v>0.0</v>
      </c>
      <c r="GX369" s="1">
        <v>100.0</v>
      </c>
      <c r="GY369" s="1">
        <v>100.0</v>
      </c>
      <c r="GZ369" s="1">
        <v>2.98</v>
      </c>
      <c r="HA369" s="1">
        <v>0.0157</v>
      </c>
      <c r="HB369" s="1">
        <v>0.4508132229881339</v>
      </c>
      <c r="HC369" s="1">
        <v>0.002931838302181297</v>
      </c>
      <c r="HD369" s="1">
        <v>-1.375455985948503E-6</v>
      </c>
      <c r="HE369" s="1">
        <v>3.07004744371273E-10</v>
      </c>
      <c r="HF369" s="1">
        <v>-0.06116048014925604</v>
      </c>
      <c r="HG369" s="1">
        <v>0.0100384331276165</v>
      </c>
      <c r="HH369" s="1">
        <v>-3.153267371123071E-4</v>
      </c>
      <c r="HI369" s="1">
        <v>1.819468599177705E-6</v>
      </c>
      <c r="HJ369" s="1">
        <v>1.0</v>
      </c>
      <c r="HK369" s="1">
        <v>2112.0</v>
      </c>
      <c r="HL369" s="1">
        <v>3.0</v>
      </c>
      <c r="HM369" s="1">
        <v>29.0</v>
      </c>
      <c r="HN369" s="1">
        <v>10.2</v>
      </c>
      <c r="HO369" s="1">
        <v>10.2</v>
      </c>
      <c r="HP369" s="1">
        <v>3.46924</v>
      </c>
      <c r="HQ369" s="1">
        <v>2.25952</v>
      </c>
      <c r="HR369" s="1">
        <v>1.4978</v>
      </c>
      <c r="HS369" s="1">
        <v>2.30347</v>
      </c>
      <c r="HT369" s="1">
        <v>1.54785</v>
      </c>
      <c r="HU369" s="1">
        <v>2.29736</v>
      </c>
      <c r="HV369" s="1">
        <v>35.7777</v>
      </c>
      <c r="HW369" s="1">
        <v>15.5505</v>
      </c>
      <c r="HX369" s="1">
        <v>18.0</v>
      </c>
      <c r="HY369" s="1">
        <v>500.793</v>
      </c>
      <c r="HZ369" s="1">
        <v>519.698</v>
      </c>
      <c r="IA369" s="1">
        <v>28.7059</v>
      </c>
      <c r="IB369" s="1">
        <v>30.0512</v>
      </c>
      <c r="IC369" s="1">
        <v>30.0002</v>
      </c>
      <c r="ID369" s="1">
        <v>29.8118</v>
      </c>
      <c r="IE369" s="1">
        <v>29.9002</v>
      </c>
      <c r="IF369" s="1">
        <v>69.4554</v>
      </c>
      <c r="IG369" s="1">
        <v>27.0785</v>
      </c>
      <c r="IH369" s="1">
        <v>79.032</v>
      </c>
      <c r="II369" s="1">
        <v>28.7486</v>
      </c>
      <c r="IJ369" s="1">
        <v>1800.12</v>
      </c>
      <c r="IK369" s="1">
        <v>25.2429</v>
      </c>
      <c r="IL369" s="1">
        <v>100.734</v>
      </c>
      <c r="IM369" s="1">
        <v>100.474</v>
      </c>
      <c r="IN369" s="1" t="s">
        <v>362</v>
      </c>
    </row>
    <row r="370" ht="15.75" customHeight="1">
      <c r="A370" s="1">
        <v>354.0</v>
      </c>
      <c r="B370" s="1">
        <v>1.6602246211E9</v>
      </c>
      <c r="C370" s="1">
        <v>634.0999999046326</v>
      </c>
      <c r="D370" s="1" t="s">
        <v>1043</v>
      </c>
      <c r="E370" s="1" t="s">
        <v>1044</v>
      </c>
      <c r="F370" s="1">
        <v>1.0</v>
      </c>
      <c r="G370" s="1" t="s">
        <v>349</v>
      </c>
      <c r="H370" s="1" t="s">
        <v>350</v>
      </c>
      <c r="I370" s="1" t="s">
        <v>351</v>
      </c>
      <c r="J370" s="1" t="s">
        <v>352</v>
      </c>
      <c r="K370" s="1" t="s">
        <v>353</v>
      </c>
      <c r="L370" s="1" t="s">
        <v>354</v>
      </c>
      <c r="M370" s="1" t="s">
        <v>355</v>
      </c>
      <c r="N370" s="1">
        <v>1.6602246131E9</v>
      </c>
      <c r="O370" s="1">
        <f t="shared" si="1"/>
        <v>0.001622589711</v>
      </c>
      <c r="P370" s="1">
        <f t="shared" si="2"/>
        <v>1.622589711</v>
      </c>
      <c r="Q370" s="1">
        <f t="shared" si="3"/>
        <v>13.6241081</v>
      </c>
      <c r="R370" s="1">
        <f t="shared" si="4"/>
        <v>1679.7275</v>
      </c>
      <c r="S370" s="1">
        <f t="shared" si="5"/>
        <v>1361.970816</v>
      </c>
      <c r="T370" s="1">
        <f t="shared" si="6"/>
        <v>135.6019914</v>
      </c>
      <c r="U370" s="1">
        <f t="shared" si="7"/>
        <v>167.2388214</v>
      </c>
      <c r="V370" s="1">
        <f t="shared" si="8"/>
        <v>0.08210976992</v>
      </c>
      <c r="W370" s="1">
        <f t="shared" si="9"/>
        <v>2.92020837</v>
      </c>
      <c r="X370" s="1">
        <f t="shared" si="10"/>
        <v>0.08084839689</v>
      </c>
      <c r="Y370" s="1">
        <f t="shared" si="11"/>
        <v>0.05064196323</v>
      </c>
      <c r="Z370" s="1">
        <f t="shared" si="12"/>
        <v>321.5209961</v>
      </c>
      <c r="AA370" s="1">
        <f t="shared" si="13"/>
        <v>32.42188123</v>
      </c>
      <c r="AB370" s="1">
        <f t="shared" si="14"/>
        <v>31.41558125</v>
      </c>
      <c r="AC370" s="1">
        <f t="shared" si="15"/>
        <v>4.619386928</v>
      </c>
      <c r="AD370" s="1">
        <f t="shared" si="16"/>
        <v>59.90812404</v>
      </c>
      <c r="AE370" s="1">
        <f t="shared" si="17"/>
        <v>2.694596621</v>
      </c>
      <c r="AF370" s="1">
        <f t="shared" si="18"/>
        <v>4.497881822</v>
      </c>
      <c r="AG370" s="1">
        <f t="shared" si="19"/>
        <v>1.924790307</v>
      </c>
      <c r="AH370" s="1">
        <f t="shared" si="20"/>
        <v>-71.55620625</v>
      </c>
      <c r="AI370" s="1">
        <f t="shared" si="21"/>
        <v>-73.69793538</v>
      </c>
      <c r="AJ370" s="1">
        <f t="shared" si="22"/>
        <v>-5.677425319</v>
      </c>
      <c r="AK370" s="1">
        <f t="shared" si="23"/>
        <v>170.5894291</v>
      </c>
      <c r="AL370" s="1">
        <f t="shared" si="24"/>
        <v>44.86837796</v>
      </c>
      <c r="AM370" s="1">
        <f t="shared" si="25"/>
        <v>1.639528979</v>
      </c>
      <c r="AN370" s="1">
        <f t="shared" si="26"/>
        <v>13.6241081</v>
      </c>
      <c r="AO370" s="1">
        <v>1807.929201198281</v>
      </c>
      <c r="AP370" s="1">
        <v>1764.964363636364</v>
      </c>
      <c r="AQ370" s="1">
        <v>5.126450244472353</v>
      </c>
      <c r="AR370" s="1">
        <v>64.96869328460993</v>
      </c>
      <c r="AS370" s="1">
        <f t="shared" si="27"/>
        <v>1.622589711</v>
      </c>
      <c r="AT370" s="1">
        <v>25.14625101498769</v>
      </c>
      <c r="AU370" s="1">
        <v>27.04123696969695</v>
      </c>
      <c r="AV370" s="1">
        <v>-1.54418249520372E-4</v>
      </c>
      <c r="AW370" s="1">
        <v>84.42991726890527</v>
      </c>
      <c r="AX370" s="1">
        <v>0.0</v>
      </c>
      <c r="AY370" s="1">
        <v>0.0</v>
      </c>
      <c r="AZ370" s="1">
        <f t="shared" si="28"/>
        <v>1</v>
      </c>
      <c r="BA370" s="1">
        <f t="shared" si="29"/>
        <v>0</v>
      </c>
      <c r="BB370" s="1">
        <f t="shared" si="30"/>
        <v>51912.90971</v>
      </c>
      <c r="BC370" s="1">
        <f t="shared" si="31"/>
        <v>2000.028125</v>
      </c>
      <c r="BD370" s="1">
        <f t="shared" si="32"/>
        <v>1681.223888</v>
      </c>
      <c r="BE370" s="1">
        <f t="shared" si="33"/>
        <v>0.840600123</v>
      </c>
      <c r="BF370" s="1">
        <f t="shared" si="34"/>
        <v>0.1607582374</v>
      </c>
      <c r="BG370" s="1">
        <v>6.0</v>
      </c>
      <c r="BH370" s="1">
        <v>0.5</v>
      </c>
      <c r="BI370" s="1" t="s">
        <v>356</v>
      </c>
      <c r="BJ370" s="1">
        <v>2.0</v>
      </c>
      <c r="BK370" s="1" t="b">
        <v>1</v>
      </c>
      <c r="BL370" s="1">
        <v>1.6602246131E9</v>
      </c>
      <c r="BM370" s="1">
        <v>1679.7275</v>
      </c>
      <c r="BN370" s="1">
        <v>1736.859375</v>
      </c>
      <c r="BO370" s="1">
        <v>27.06421875</v>
      </c>
      <c r="BP370" s="1">
        <v>25.15053125</v>
      </c>
      <c r="BQ370" s="1">
        <v>1676.78</v>
      </c>
      <c r="BR370" s="1">
        <v>27.04854375</v>
      </c>
      <c r="BS370" s="1">
        <v>500.1306875</v>
      </c>
      <c r="BT370" s="1">
        <v>99.4630625</v>
      </c>
      <c r="BU370" s="1">
        <v>0.10000436875</v>
      </c>
      <c r="BV370" s="1">
        <v>30.9474625</v>
      </c>
      <c r="BW370" s="1">
        <v>31.41558125</v>
      </c>
      <c r="BX370" s="1">
        <v>999.9</v>
      </c>
      <c r="BY370" s="1">
        <v>0.0</v>
      </c>
      <c r="BZ370" s="1">
        <v>0.0</v>
      </c>
      <c r="CA370" s="1">
        <v>10000.5425</v>
      </c>
      <c r="CB370" s="1">
        <v>0.0</v>
      </c>
      <c r="CC370" s="1">
        <v>7.655725625000001</v>
      </c>
      <c r="CD370" s="1">
        <v>-57.13098125</v>
      </c>
      <c r="CE370" s="1">
        <v>1726.4525</v>
      </c>
      <c r="CF370" s="1">
        <v>1781.66875</v>
      </c>
      <c r="CG370" s="1">
        <v>1.913683125</v>
      </c>
      <c r="CH370" s="1">
        <v>1736.859375</v>
      </c>
      <c r="CI370" s="1">
        <v>25.15053125</v>
      </c>
      <c r="CJ370" s="1">
        <v>2.69189125</v>
      </c>
      <c r="CK370" s="1">
        <v>2.50154875</v>
      </c>
      <c r="CL370" s="1">
        <v>22.23569375</v>
      </c>
      <c r="CM370" s="1">
        <v>21.036575</v>
      </c>
      <c r="CN370" s="1">
        <v>2000.028125</v>
      </c>
      <c r="CO370" s="1">
        <v>0.9799940625000001</v>
      </c>
      <c r="CP370" s="1">
        <v>0.0200061</v>
      </c>
      <c r="CQ370" s="1">
        <v>0.0</v>
      </c>
      <c r="CR370" s="1">
        <v>2.7121875</v>
      </c>
      <c r="CS370" s="1">
        <v>0.0</v>
      </c>
      <c r="CT370" s="1">
        <v>22472.325</v>
      </c>
      <c r="CU370" s="1">
        <v>17412.54375</v>
      </c>
      <c r="CV370" s="1">
        <v>40.433125</v>
      </c>
      <c r="CW370" s="1">
        <v>41.437</v>
      </c>
      <c r="CX370" s="1">
        <v>40.425375</v>
      </c>
      <c r="CY370" s="1">
        <v>39.937</v>
      </c>
      <c r="CZ370" s="1">
        <v>40.6053125</v>
      </c>
      <c r="DA370" s="1">
        <v>1960.01875</v>
      </c>
      <c r="DB370" s="1">
        <v>40.00875</v>
      </c>
      <c r="DC370" s="1">
        <v>0.0</v>
      </c>
      <c r="DD370" s="1">
        <v>1.6602246197E9</v>
      </c>
      <c r="DE370" s="1">
        <v>0.0</v>
      </c>
      <c r="DF370" s="1">
        <v>1.660224008E9</v>
      </c>
      <c r="DG370" s="1" t="s">
        <v>357</v>
      </c>
      <c r="DH370" s="1">
        <v>1.660224008E9</v>
      </c>
      <c r="DI370" s="1">
        <v>1.660224007E9</v>
      </c>
      <c r="DJ370" s="1">
        <v>1.0</v>
      </c>
      <c r="DK370" s="1">
        <v>0.091</v>
      </c>
      <c r="DL370" s="1">
        <v>-0.018</v>
      </c>
      <c r="DM370" s="1">
        <v>1.42</v>
      </c>
      <c r="DN370" s="1">
        <v>0.02</v>
      </c>
      <c r="DO370" s="1">
        <v>400.0</v>
      </c>
      <c r="DP370" s="1">
        <v>26.0</v>
      </c>
      <c r="DQ370" s="1">
        <v>0.31</v>
      </c>
      <c r="DR370" s="1">
        <v>0.11</v>
      </c>
      <c r="DS370" s="1">
        <v>13.34163525558656</v>
      </c>
      <c r="DT370" s="1">
        <v>1.264183948240025</v>
      </c>
      <c r="DU370" s="1">
        <v>0.123464088311229</v>
      </c>
      <c r="DV370" s="1">
        <v>0.0</v>
      </c>
      <c r="DW370" s="1">
        <v>44.83398646938552</v>
      </c>
      <c r="DX370" s="1">
        <v>1.005830837094181</v>
      </c>
      <c r="DY370" s="1">
        <v>0.09300923103353406</v>
      </c>
      <c r="DZ370" s="1">
        <v>0.0</v>
      </c>
      <c r="EA370" s="1">
        <v>-57.09734193548388</v>
      </c>
      <c r="EB370" s="1">
        <v>-1.643583870967569</v>
      </c>
      <c r="EC370" s="1">
        <v>0.1456086907504503</v>
      </c>
      <c r="ED370" s="1">
        <v>0.0</v>
      </c>
      <c r="EE370" s="1">
        <v>1364.186314830956</v>
      </c>
      <c r="EF370" s="1">
        <v>242.5694103439031</v>
      </c>
      <c r="EG370" s="1">
        <v>17.57964924859343</v>
      </c>
      <c r="EH370" s="1">
        <v>0.0</v>
      </c>
      <c r="EI370" s="1">
        <v>1.924449024390244</v>
      </c>
      <c r="EJ370" s="1">
        <v>-0.1803286411149813</v>
      </c>
      <c r="EK370" s="1">
        <v>0.01811996295759928</v>
      </c>
      <c r="EL370" s="1">
        <v>0.0</v>
      </c>
      <c r="EM370" s="1">
        <v>1.925308347337708</v>
      </c>
      <c r="EN370" s="1">
        <v>-0.02010927176996775</v>
      </c>
      <c r="EO370" s="1">
        <v>0.001738699868399274</v>
      </c>
      <c r="EP370" s="1">
        <v>1.0</v>
      </c>
      <c r="EQ370" s="1">
        <v>1.0</v>
      </c>
      <c r="ER370" s="1">
        <v>6.0</v>
      </c>
      <c r="ES370" s="1" t="s">
        <v>406</v>
      </c>
      <c r="ET370" s="1">
        <v>2.94428</v>
      </c>
      <c r="EU370" s="1">
        <v>2.80135</v>
      </c>
      <c r="EV370" s="1">
        <v>0.232712</v>
      </c>
      <c r="EW370" s="1">
        <v>0.237247</v>
      </c>
      <c r="EX370" s="1">
        <v>0.117777</v>
      </c>
      <c r="EY370" s="1">
        <v>0.111999</v>
      </c>
      <c r="EZ370" s="1">
        <v>15773.6</v>
      </c>
      <c r="FA370" s="1">
        <v>16445.2</v>
      </c>
      <c r="FB370" s="1">
        <v>23897.9</v>
      </c>
      <c r="FC370" s="1">
        <v>25081.3</v>
      </c>
      <c r="FD370" s="1">
        <v>33743.1</v>
      </c>
      <c r="FE370" s="1">
        <v>35560.6</v>
      </c>
      <c r="FF370" s="1">
        <v>43557.1</v>
      </c>
      <c r="FG370" s="1">
        <v>46357.4</v>
      </c>
      <c r="FH370" s="1">
        <v>1.98783</v>
      </c>
      <c r="FI370" s="1">
        <v>1.915</v>
      </c>
      <c r="FJ370" s="1">
        <v>0.130929</v>
      </c>
      <c r="FK370" s="1">
        <v>0.0</v>
      </c>
      <c r="FL370" s="1">
        <v>29.2633</v>
      </c>
      <c r="FM370" s="1">
        <v>999.9</v>
      </c>
      <c r="FN370" s="1">
        <v>69.5</v>
      </c>
      <c r="FO370" s="1">
        <v>31.9</v>
      </c>
      <c r="FP370" s="1">
        <v>33.1795</v>
      </c>
      <c r="FQ370" s="1">
        <v>64.424</v>
      </c>
      <c r="FR370" s="1">
        <v>26.1418</v>
      </c>
      <c r="FS370" s="1">
        <v>1.0</v>
      </c>
      <c r="FT370" s="1">
        <v>0.228585</v>
      </c>
      <c r="FU370" s="1">
        <v>0.116923</v>
      </c>
      <c r="FV370" s="1">
        <v>20.3251</v>
      </c>
      <c r="FW370" s="1">
        <v>5.21295</v>
      </c>
      <c r="FX370" s="1">
        <v>11.9072</v>
      </c>
      <c r="FY370" s="1">
        <v>5.00315</v>
      </c>
      <c r="FZ370" s="1">
        <v>3.28965</v>
      </c>
      <c r="GA370" s="1">
        <v>9999.0</v>
      </c>
      <c r="GB370" s="1">
        <v>9999.0</v>
      </c>
      <c r="GC370" s="1">
        <v>9999.0</v>
      </c>
      <c r="GD370" s="1">
        <v>999.9</v>
      </c>
      <c r="GE370" s="1">
        <v>1.85944</v>
      </c>
      <c r="GF370" s="1">
        <v>1.85439</v>
      </c>
      <c r="GG370" s="1">
        <v>1.8576</v>
      </c>
      <c r="GH370" s="1">
        <v>1.85596</v>
      </c>
      <c r="GI370" s="1">
        <v>1.85484</v>
      </c>
      <c r="GJ370" s="1">
        <v>1.85454</v>
      </c>
      <c r="GK370" s="1">
        <v>1.85305</v>
      </c>
      <c r="GL370" s="1">
        <v>1.85629</v>
      </c>
      <c r="GM370" s="1">
        <v>0.0</v>
      </c>
      <c r="GN370" s="1">
        <v>0.0</v>
      </c>
      <c r="GO370" s="1">
        <v>0.0</v>
      </c>
      <c r="GP370" s="1">
        <v>0.0</v>
      </c>
      <c r="GQ370" s="1" t="s">
        <v>359</v>
      </c>
      <c r="GR370" s="1" t="s">
        <v>360</v>
      </c>
      <c r="GS370" s="1" t="s">
        <v>361</v>
      </c>
      <c r="GT370" s="1" t="s">
        <v>361</v>
      </c>
      <c r="GU370" s="1" t="s">
        <v>361</v>
      </c>
      <c r="GV370" s="1" t="s">
        <v>361</v>
      </c>
      <c r="GW370" s="1">
        <v>0.0</v>
      </c>
      <c r="GX370" s="1">
        <v>100.0</v>
      </c>
      <c r="GY370" s="1">
        <v>100.0</v>
      </c>
      <c r="GZ370" s="1">
        <v>2.99</v>
      </c>
      <c r="HA370" s="1">
        <v>0.0158</v>
      </c>
      <c r="HB370" s="1">
        <v>0.4508132229881339</v>
      </c>
      <c r="HC370" s="1">
        <v>0.002931838302181297</v>
      </c>
      <c r="HD370" s="1">
        <v>-1.375455985948503E-6</v>
      </c>
      <c r="HE370" s="1">
        <v>3.07004744371273E-10</v>
      </c>
      <c r="HF370" s="1">
        <v>-0.06116048014925604</v>
      </c>
      <c r="HG370" s="1">
        <v>0.0100384331276165</v>
      </c>
      <c r="HH370" s="1">
        <v>-3.153267371123071E-4</v>
      </c>
      <c r="HI370" s="1">
        <v>1.819468599177705E-6</v>
      </c>
      <c r="HJ370" s="1">
        <v>1.0</v>
      </c>
      <c r="HK370" s="1">
        <v>2112.0</v>
      </c>
      <c r="HL370" s="1">
        <v>3.0</v>
      </c>
      <c r="HM370" s="1">
        <v>29.0</v>
      </c>
      <c r="HN370" s="1">
        <v>10.2</v>
      </c>
      <c r="HO370" s="1">
        <v>10.2</v>
      </c>
      <c r="HP370" s="1">
        <v>3.47412</v>
      </c>
      <c r="HQ370" s="1">
        <v>2.24365</v>
      </c>
      <c r="HR370" s="1">
        <v>1.4978</v>
      </c>
      <c r="HS370" s="1">
        <v>2.30347</v>
      </c>
      <c r="HT370" s="1">
        <v>1.54785</v>
      </c>
      <c r="HU370" s="1">
        <v>2.44751</v>
      </c>
      <c r="HV370" s="1">
        <v>35.7777</v>
      </c>
      <c r="HW370" s="1">
        <v>15.5592</v>
      </c>
      <c r="HX370" s="1">
        <v>18.0</v>
      </c>
      <c r="HY370" s="1">
        <v>500.738</v>
      </c>
      <c r="HZ370" s="1">
        <v>519.686</v>
      </c>
      <c r="IA370" s="1">
        <v>28.713</v>
      </c>
      <c r="IB370" s="1">
        <v>30.0519</v>
      </c>
      <c r="IC370" s="1">
        <v>30.0002</v>
      </c>
      <c r="ID370" s="1">
        <v>29.8124</v>
      </c>
      <c r="IE370" s="1">
        <v>29.9009</v>
      </c>
      <c r="IF370" s="1">
        <v>69.5509</v>
      </c>
      <c r="IG370" s="1">
        <v>27.0785</v>
      </c>
      <c r="IH370" s="1">
        <v>79.032</v>
      </c>
      <c r="II370" s="1">
        <v>28.7486</v>
      </c>
      <c r="IJ370" s="1">
        <v>1800.12</v>
      </c>
      <c r="IK370" s="1">
        <v>25.2514</v>
      </c>
      <c r="IL370" s="1">
        <v>100.734</v>
      </c>
      <c r="IM370" s="1">
        <v>100.474</v>
      </c>
      <c r="IN370" s="1" t="s">
        <v>362</v>
      </c>
    </row>
    <row r="371" ht="15.75" customHeight="1">
      <c r="A371" s="1">
        <v>355.0</v>
      </c>
      <c r="B371" s="1">
        <v>1.6602246221E9</v>
      </c>
      <c r="C371" s="1">
        <v>635.0999999046326</v>
      </c>
      <c r="D371" s="1" t="s">
        <v>1045</v>
      </c>
      <c r="E371" s="1" t="s">
        <v>1046</v>
      </c>
      <c r="F371" s="1">
        <v>1.0</v>
      </c>
      <c r="G371" s="1" t="s">
        <v>349</v>
      </c>
      <c r="H371" s="1" t="s">
        <v>350</v>
      </c>
      <c r="I371" s="1" t="s">
        <v>351</v>
      </c>
      <c r="J371" s="1" t="s">
        <v>352</v>
      </c>
      <c r="K371" s="1" t="s">
        <v>353</v>
      </c>
      <c r="L371" s="1" t="s">
        <v>354</v>
      </c>
      <c r="M371" s="1" t="s">
        <v>355</v>
      </c>
      <c r="N371" s="1">
        <v>1.660224614599999E9</v>
      </c>
      <c r="O371" s="1">
        <f t="shared" si="1"/>
        <v>0.001621099474</v>
      </c>
      <c r="P371" s="1">
        <f t="shared" si="2"/>
        <v>1.621099474</v>
      </c>
      <c r="Q371" s="1">
        <f t="shared" si="3"/>
        <v>13.56196933</v>
      </c>
      <c r="R371" s="1">
        <f t="shared" si="4"/>
        <v>1687.246</v>
      </c>
      <c r="S371" s="1">
        <f t="shared" si="5"/>
        <v>1370.332581</v>
      </c>
      <c r="T371" s="1">
        <f t="shared" si="6"/>
        <v>136.4344124</v>
      </c>
      <c r="U371" s="1">
        <f t="shared" si="7"/>
        <v>167.9872608</v>
      </c>
      <c r="V371" s="1">
        <f t="shared" si="8"/>
        <v>0.08206414597</v>
      </c>
      <c r="W371" s="1">
        <f t="shared" si="9"/>
        <v>2.91981233</v>
      </c>
      <c r="X371" s="1">
        <f t="shared" si="10"/>
        <v>0.08080399463</v>
      </c>
      <c r="Y371" s="1">
        <f t="shared" si="11"/>
        <v>0.05061410429</v>
      </c>
      <c r="Z371" s="1">
        <f t="shared" si="12"/>
        <v>321.5217446</v>
      </c>
      <c r="AA371" s="1">
        <f t="shared" si="13"/>
        <v>32.41946633</v>
      </c>
      <c r="AB371" s="1">
        <f t="shared" si="14"/>
        <v>31.41126667</v>
      </c>
      <c r="AC371" s="1">
        <f t="shared" si="15"/>
        <v>4.618254112</v>
      </c>
      <c r="AD371" s="1">
        <f t="shared" si="16"/>
        <v>59.90866744</v>
      </c>
      <c r="AE371" s="1">
        <f t="shared" si="17"/>
        <v>2.694160637</v>
      </c>
      <c r="AF371" s="1">
        <f t="shared" si="18"/>
        <v>4.497113276</v>
      </c>
      <c r="AG371" s="1">
        <f t="shared" si="19"/>
        <v>1.924093475</v>
      </c>
      <c r="AH371" s="1">
        <f t="shared" si="20"/>
        <v>-71.4904868</v>
      </c>
      <c r="AI371" s="1">
        <f t="shared" si="21"/>
        <v>-73.48035214</v>
      </c>
      <c r="AJ371" s="1">
        <f t="shared" si="22"/>
        <v>-5.661227182</v>
      </c>
      <c r="AK371" s="1">
        <f t="shared" si="23"/>
        <v>170.8896785</v>
      </c>
      <c r="AL371" s="1">
        <f t="shared" si="24"/>
        <v>44.90195897</v>
      </c>
      <c r="AM371" s="1">
        <f t="shared" si="25"/>
        <v>1.635796823</v>
      </c>
      <c r="AN371" s="1">
        <f t="shared" si="26"/>
        <v>13.56196933</v>
      </c>
      <c r="AO371" s="1">
        <v>1813.183737943823</v>
      </c>
      <c r="AP371" s="1">
        <v>1770.170969696969</v>
      </c>
      <c r="AQ371" s="1">
        <v>5.150656998720559</v>
      </c>
      <c r="AR371" s="1">
        <v>64.96869328460993</v>
      </c>
      <c r="AS371" s="1">
        <f t="shared" si="27"/>
        <v>1.621099474</v>
      </c>
      <c r="AT371" s="1">
        <v>25.14482977521893</v>
      </c>
      <c r="AU371" s="1">
        <v>27.03807878787879</v>
      </c>
      <c r="AV371" s="1">
        <v>-1.508591852975299E-4</v>
      </c>
      <c r="AW371" s="1">
        <v>84.42991726890527</v>
      </c>
      <c r="AX371" s="1">
        <v>0.0</v>
      </c>
      <c r="AY371" s="1">
        <v>0.0</v>
      </c>
      <c r="AZ371" s="1">
        <f t="shared" si="28"/>
        <v>1</v>
      </c>
      <c r="BA371" s="1">
        <f t="shared" si="29"/>
        <v>0</v>
      </c>
      <c r="BB371" s="1">
        <f t="shared" si="30"/>
        <v>51902.16002</v>
      </c>
      <c r="BC371" s="1">
        <f t="shared" si="31"/>
        <v>2000.033333</v>
      </c>
      <c r="BD371" s="1">
        <f t="shared" si="32"/>
        <v>1681.22822</v>
      </c>
      <c r="BE371" s="1">
        <f t="shared" si="33"/>
        <v>0.8406001</v>
      </c>
      <c r="BF371" s="1">
        <f t="shared" si="34"/>
        <v>0.160758193</v>
      </c>
      <c r="BG371" s="1">
        <v>6.0</v>
      </c>
      <c r="BH371" s="1">
        <v>0.5</v>
      </c>
      <c r="BI371" s="1" t="s">
        <v>356</v>
      </c>
      <c r="BJ371" s="1">
        <v>2.0</v>
      </c>
      <c r="BK371" s="1" t="b">
        <v>1</v>
      </c>
      <c r="BL371" s="1">
        <v>1.660224614599999E9</v>
      </c>
      <c r="BM371" s="1">
        <v>1687.246</v>
      </c>
      <c r="BN371" s="1">
        <v>1744.426</v>
      </c>
      <c r="BO371" s="1">
        <v>27.05986</v>
      </c>
      <c r="BP371" s="1">
        <v>25.1505</v>
      </c>
      <c r="BQ371" s="1">
        <v>1684.291333333333</v>
      </c>
      <c r="BR371" s="1">
        <v>27.04417333333334</v>
      </c>
      <c r="BS371" s="1">
        <v>500.1254</v>
      </c>
      <c r="BT371" s="1">
        <v>99.46298666666665</v>
      </c>
      <c r="BU371" s="1">
        <v>0.1000057933333333</v>
      </c>
      <c r="BV371" s="1">
        <v>30.94446666666667</v>
      </c>
      <c r="BW371" s="1">
        <v>31.41126666666667</v>
      </c>
      <c r="BX371" s="1">
        <v>999.8999999999999</v>
      </c>
      <c r="BY371" s="1">
        <v>0.0</v>
      </c>
      <c r="BZ371" s="1">
        <v>0.0</v>
      </c>
      <c r="CA371" s="1">
        <v>9998.288666666665</v>
      </c>
      <c r="CB371" s="1">
        <v>0.0</v>
      </c>
      <c r="CC371" s="1">
        <v>7.663413333333334</v>
      </c>
      <c r="CD371" s="1">
        <v>-57.18005333333333</v>
      </c>
      <c r="CE371" s="1">
        <v>1734.172</v>
      </c>
      <c r="CF371" s="1">
        <v>1789.430666666666</v>
      </c>
      <c r="CG371" s="1">
        <v>1.909358666666666</v>
      </c>
      <c r="CH371" s="1">
        <v>1744.426</v>
      </c>
      <c r="CI371" s="1">
        <v>25.1505</v>
      </c>
      <c r="CJ371" s="1">
        <v>2.691455333333333</v>
      </c>
      <c r="CK371" s="1">
        <v>2.501543333333333</v>
      </c>
      <c r="CL371" s="1">
        <v>22.23304</v>
      </c>
      <c r="CM371" s="1">
        <v>21.03654666666666</v>
      </c>
      <c r="CN371" s="1">
        <v>2000.033333333333</v>
      </c>
      <c r="CO371" s="1">
        <v>0.9799951333333335</v>
      </c>
      <c r="CP371" s="1">
        <v>0.02000504666666667</v>
      </c>
      <c r="CQ371" s="1">
        <v>0.0</v>
      </c>
      <c r="CR371" s="1">
        <v>2.637866666666667</v>
      </c>
      <c r="CS371" s="1">
        <v>0.0</v>
      </c>
      <c r="CT371" s="1">
        <v>22471.78</v>
      </c>
      <c r="CU371" s="1">
        <v>17412.58666666666</v>
      </c>
      <c r="CV371" s="1">
        <v>40.43286666666667</v>
      </c>
      <c r="CW371" s="1">
        <v>41.437</v>
      </c>
      <c r="CX371" s="1">
        <v>40.42460000000001</v>
      </c>
      <c r="CY371" s="1">
        <v>39.937</v>
      </c>
      <c r="CZ371" s="1">
        <v>40.5998</v>
      </c>
      <c r="DA371" s="1">
        <v>1960.026000000001</v>
      </c>
      <c r="DB371" s="1">
        <v>40.00733333333334</v>
      </c>
      <c r="DC371" s="1">
        <v>0.0</v>
      </c>
      <c r="DD371" s="1">
        <v>1.6602246209E9</v>
      </c>
      <c r="DE371" s="1">
        <v>0.0</v>
      </c>
      <c r="DF371" s="1">
        <v>1.660224008E9</v>
      </c>
      <c r="DG371" s="1" t="s">
        <v>357</v>
      </c>
      <c r="DH371" s="1">
        <v>1.660224008E9</v>
      </c>
      <c r="DI371" s="1">
        <v>1.660224007E9</v>
      </c>
      <c r="DJ371" s="1">
        <v>1.0</v>
      </c>
      <c r="DK371" s="1">
        <v>0.091</v>
      </c>
      <c r="DL371" s="1">
        <v>-0.018</v>
      </c>
      <c r="DM371" s="1">
        <v>1.42</v>
      </c>
      <c r="DN371" s="1">
        <v>0.02</v>
      </c>
      <c r="DO371" s="1">
        <v>400.0</v>
      </c>
      <c r="DP371" s="1">
        <v>26.0</v>
      </c>
      <c r="DQ371" s="1">
        <v>0.31</v>
      </c>
      <c r="DR371" s="1">
        <v>0.11</v>
      </c>
      <c r="DS371" s="1">
        <v>13.36878137208637</v>
      </c>
      <c r="DT371" s="1">
        <v>1.362016717568162</v>
      </c>
      <c r="DU371" s="1">
        <v>0.133235147317777</v>
      </c>
      <c r="DV371" s="1">
        <v>0.0</v>
      </c>
      <c r="DW371" s="1">
        <v>44.86493808698745</v>
      </c>
      <c r="DX371" s="1">
        <v>1.634486394547826</v>
      </c>
      <c r="DY371" s="1">
        <v>0.1353491939815868</v>
      </c>
      <c r="DZ371" s="1">
        <v>0.0</v>
      </c>
      <c r="EA371" s="1">
        <v>-57.15394000000001</v>
      </c>
      <c r="EB371" s="1">
        <v>-2.608663848720856</v>
      </c>
      <c r="EC371" s="1">
        <v>0.1999995326661202</v>
      </c>
      <c r="ED371" s="1">
        <v>0.0</v>
      </c>
      <c r="EE371" s="1">
        <v>1369.258347330154</v>
      </c>
      <c r="EF371" s="1">
        <v>241.6892759579328</v>
      </c>
      <c r="EG371" s="1">
        <v>18.09258269982635</v>
      </c>
      <c r="EH371" s="1">
        <v>0.0</v>
      </c>
      <c r="EI371" s="1">
        <v>1.9195115</v>
      </c>
      <c r="EJ371" s="1">
        <v>-0.1754638649155765</v>
      </c>
      <c r="EK371" s="1">
        <v>0.01726558362031239</v>
      </c>
      <c r="EL371" s="1">
        <v>0.0</v>
      </c>
      <c r="EM371" s="1">
        <v>1.924786599544099</v>
      </c>
      <c r="EN371" s="1">
        <v>-0.02181380731802566</v>
      </c>
      <c r="EO371" s="1">
        <v>0.001893425936706615</v>
      </c>
      <c r="EP371" s="1">
        <v>1.0</v>
      </c>
      <c r="EQ371" s="1">
        <v>1.0</v>
      </c>
      <c r="ER371" s="1">
        <v>6.0</v>
      </c>
      <c r="ES371" s="1" t="s">
        <v>406</v>
      </c>
      <c r="ET371" s="1">
        <v>2.94438</v>
      </c>
      <c r="EU371" s="1">
        <v>2.80154</v>
      </c>
      <c r="EV371" s="1">
        <v>0.233106</v>
      </c>
      <c r="EW371" s="1">
        <v>0.237629</v>
      </c>
      <c r="EX371" s="1">
        <v>0.117768</v>
      </c>
      <c r="EY371" s="1">
        <v>0.112002</v>
      </c>
      <c r="EZ371" s="1">
        <v>15765.5</v>
      </c>
      <c r="FA371" s="1">
        <v>16437.0</v>
      </c>
      <c r="FB371" s="1">
        <v>23897.9</v>
      </c>
      <c r="FC371" s="1">
        <v>25081.4</v>
      </c>
      <c r="FD371" s="1">
        <v>33743.6</v>
      </c>
      <c r="FE371" s="1">
        <v>35560.6</v>
      </c>
      <c r="FF371" s="1">
        <v>43557.2</v>
      </c>
      <c r="FG371" s="1">
        <v>46357.6</v>
      </c>
      <c r="FH371" s="1">
        <v>1.98787</v>
      </c>
      <c r="FI371" s="1">
        <v>1.91497</v>
      </c>
      <c r="FJ371" s="1">
        <v>0.130724</v>
      </c>
      <c r="FK371" s="1">
        <v>0.0</v>
      </c>
      <c r="FL371" s="1">
        <v>29.2614</v>
      </c>
      <c r="FM371" s="1">
        <v>999.9</v>
      </c>
      <c r="FN371" s="1">
        <v>69.5</v>
      </c>
      <c r="FO371" s="1">
        <v>31.9</v>
      </c>
      <c r="FP371" s="1">
        <v>33.1792</v>
      </c>
      <c r="FQ371" s="1">
        <v>64.354</v>
      </c>
      <c r="FR371" s="1">
        <v>26.4143</v>
      </c>
      <c r="FS371" s="1">
        <v>1.0</v>
      </c>
      <c r="FT371" s="1">
        <v>0.228636</v>
      </c>
      <c r="FU371" s="1">
        <v>0.092658</v>
      </c>
      <c r="FV371" s="1">
        <v>20.3251</v>
      </c>
      <c r="FW371" s="1">
        <v>5.2131</v>
      </c>
      <c r="FX371" s="1">
        <v>11.9075</v>
      </c>
      <c r="FY371" s="1">
        <v>5.0032</v>
      </c>
      <c r="FZ371" s="1">
        <v>3.28968</v>
      </c>
      <c r="GA371" s="1">
        <v>9999.0</v>
      </c>
      <c r="GB371" s="1">
        <v>9999.0</v>
      </c>
      <c r="GC371" s="1">
        <v>9999.0</v>
      </c>
      <c r="GD371" s="1">
        <v>999.9</v>
      </c>
      <c r="GE371" s="1">
        <v>1.85944</v>
      </c>
      <c r="GF371" s="1">
        <v>1.85439</v>
      </c>
      <c r="GG371" s="1">
        <v>1.85759</v>
      </c>
      <c r="GH371" s="1">
        <v>1.85596</v>
      </c>
      <c r="GI371" s="1">
        <v>1.85484</v>
      </c>
      <c r="GJ371" s="1">
        <v>1.85453</v>
      </c>
      <c r="GK371" s="1">
        <v>1.85304</v>
      </c>
      <c r="GL371" s="1">
        <v>1.85628</v>
      </c>
      <c r="GM371" s="1">
        <v>0.0</v>
      </c>
      <c r="GN371" s="1">
        <v>0.0</v>
      </c>
      <c r="GO371" s="1">
        <v>0.0</v>
      </c>
      <c r="GP371" s="1">
        <v>0.0</v>
      </c>
      <c r="GQ371" s="1" t="s">
        <v>359</v>
      </c>
      <c r="GR371" s="1" t="s">
        <v>360</v>
      </c>
      <c r="GS371" s="1" t="s">
        <v>361</v>
      </c>
      <c r="GT371" s="1" t="s">
        <v>361</v>
      </c>
      <c r="GU371" s="1" t="s">
        <v>361</v>
      </c>
      <c r="GV371" s="1" t="s">
        <v>361</v>
      </c>
      <c r="GW371" s="1">
        <v>0.0</v>
      </c>
      <c r="GX371" s="1">
        <v>100.0</v>
      </c>
      <c r="GY371" s="1">
        <v>100.0</v>
      </c>
      <c r="GZ371" s="1">
        <v>2.99</v>
      </c>
      <c r="HA371" s="1">
        <v>0.0157</v>
      </c>
      <c r="HB371" s="1">
        <v>0.4508132229881339</v>
      </c>
      <c r="HC371" s="1">
        <v>0.002931838302181297</v>
      </c>
      <c r="HD371" s="1">
        <v>-1.375455985948503E-6</v>
      </c>
      <c r="HE371" s="1">
        <v>3.07004744371273E-10</v>
      </c>
      <c r="HF371" s="1">
        <v>-0.06116048014925604</v>
      </c>
      <c r="HG371" s="1">
        <v>0.0100384331276165</v>
      </c>
      <c r="HH371" s="1">
        <v>-3.153267371123071E-4</v>
      </c>
      <c r="HI371" s="1">
        <v>1.819468599177705E-6</v>
      </c>
      <c r="HJ371" s="1">
        <v>1.0</v>
      </c>
      <c r="HK371" s="1">
        <v>2112.0</v>
      </c>
      <c r="HL371" s="1">
        <v>3.0</v>
      </c>
      <c r="HM371" s="1">
        <v>29.0</v>
      </c>
      <c r="HN371" s="1">
        <v>10.2</v>
      </c>
      <c r="HO371" s="1">
        <v>10.3</v>
      </c>
      <c r="HP371" s="1">
        <v>3.48511</v>
      </c>
      <c r="HQ371" s="1">
        <v>2.25952</v>
      </c>
      <c r="HR371" s="1">
        <v>1.4978</v>
      </c>
      <c r="HS371" s="1">
        <v>2.30347</v>
      </c>
      <c r="HT371" s="1">
        <v>1.54785</v>
      </c>
      <c r="HU371" s="1">
        <v>2.37061</v>
      </c>
      <c r="HV371" s="1">
        <v>35.7777</v>
      </c>
      <c r="HW371" s="1">
        <v>15.5505</v>
      </c>
      <c r="HX371" s="1">
        <v>18.0</v>
      </c>
      <c r="HY371" s="1">
        <v>500.772</v>
      </c>
      <c r="HZ371" s="1">
        <v>519.673</v>
      </c>
      <c r="IA371" s="1">
        <v>28.7214</v>
      </c>
      <c r="IB371" s="1">
        <v>30.0525</v>
      </c>
      <c r="IC371" s="1">
        <v>30.0002</v>
      </c>
      <c r="ID371" s="1">
        <v>29.813</v>
      </c>
      <c r="IE371" s="1">
        <v>29.9013</v>
      </c>
      <c r="IF371" s="1">
        <v>69.77</v>
      </c>
      <c r="IG371" s="1">
        <v>27.0785</v>
      </c>
      <c r="IH371" s="1">
        <v>79.032</v>
      </c>
      <c r="II371" s="1">
        <v>28.7486</v>
      </c>
      <c r="IJ371" s="1">
        <v>1810.15</v>
      </c>
      <c r="IK371" s="1">
        <v>25.2584</v>
      </c>
      <c r="IL371" s="1">
        <v>100.734</v>
      </c>
      <c r="IM371" s="1">
        <v>100.474</v>
      </c>
      <c r="IN371" s="1" t="s">
        <v>362</v>
      </c>
    </row>
    <row r="372" ht="15.75" customHeight="1">
      <c r="A372" s="1">
        <v>356.0</v>
      </c>
      <c r="B372" s="1">
        <v>1.6602246231E9</v>
      </c>
      <c r="C372" s="1">
        <v>636.0999999046326</v>
      </c>
      <c r="D372" s="1" t="s">
        <v>1047</v>
      </c>
      <c r="E372" s="1" t="s">
        <v>1048</v>
      </c>
      <c r="F372" s="1">
        <v>1.0</v>
      </c>
      <c r="G372" s="1" t="s">
        <v>349</v>
      </c>
      <c r="H372" s="1" t="s">
        <v>350</v>
      </c>
      <c r="I372" s="1" t="s">
        <v>351</v>
      </c>
      <c r="J372" s="1" t="s">
        <v>352</v>
      </c>
      <c r="K372" s="1" t="s">
        <v>353</v>
      </c>
      <c r="L372" s="1" t="s">
        <v>354</v>
      </c>
      <c r="M372" s="1" t="s">
        <v>355</v>
      </c>
      <c r="N372" s="1">
        <v>1.6602246151E9</v>
      </c>
      <c r="O372" s="1">
        <f t="shared" si="1"/>
        <v>0.001618431185</v>
      </c>
      <c r="P372" s="1">
        <f t="shared" si="2"/>
        <v>1.618431185</v>
      </c>
      <c r="Q372" s="1">
        <f t="shared" si="3"/>
        <v>13.59507099</v>
      </c>
      <c r="R372" s="1">
        <f t="shared" si="4"/>
        <v>1689.750625</v>
      </c>
      <c r="S372" s="1">
        <f t="shared" si="5"/>
        <v>1371.723431</v>
      </c>
      <c r="T372" s="1">
        <f t="shared" si="6"/>
        <v>136.5729963</v>
      </c>
      <c r="U372" s="1">
        <f t="shared" si="7"/>
        <v>168.2367601</v>
      </c>
      <c r="V372" s="1">
        <f t="shared" si="8"/>
        <v>0.08193915425</v>
      </c>
      <c r="W372" s="1">
        <f t="shared" si="9"/>
        <v>2.919763653</v>
      </c>
      <c r="X372" s="1">
        <f t="shared" si="10"/>
        <v>0.08068278637</v>
      </c>
      <c r="Y372" s="1">
        <f t="shared" si="11"/>
        <v>0.05053801641</v>
      </c>
      <c r="Z372" s="1">
        <f t="shared" si="12"/>
        <v>321.521721</v>
      </c>
      <c r="AA372" s="1">
        <f t="shared" si="13"/>
        <v>32.41928623</v>
      </c>
      <c r="AB372" s="1">
        <f t="shared" si="14"/>
        <v>31.4096375</v>
      </c>
      <c r="AC372" s="1">
        <f t="shared" si="15"/>
        <v>4.617826429</v>
      </c>
      <c r="AD372" s="1">
        <f t="shared" si="16"/>
        <v>59.90831495</v>
      </c>
      <c r="AE372" s="1">
        <f t="shared" si="17"/>
        <v>2.6940068</v>
      </c>
      <c r="AF372" s="1">
        <f t="shared" si="18"/>
        <v>4.496882948</v>
      </c>
      <c r="AG372" s="1">
        <f t="shared" si="19"/>
        <v>1.92381963</v>
      </c>
      <c r="AH372" s="1">
        <f t="shared" si="20"/>
        <v>-71.37281526</v>
      </c>
      <c r="AI372" s="1">
        <f t="shared" si="21"/>
        <v>-73.36402085</v>
      </c>
      <c r="AJ372" s="1">
        <f t="shared" si="22"/>
        <v>-5.652288326</v>
      </c>
      <c r="AK372" s="1">
        <f t="shared" si="23"/>
        <v>171.1325966</v>
      </c>
      <c r="AL372" s="1">
        <f t="shared" si="24"/>
        <v>44.91578807</v>
      </c>
      <c r="AM372" s="1">
        <f t="shared" si="25"/>
        <v>1.634583997</v>
      </c>
      <c r="AN372" s="1">
        <f t="shared" si="26"/>
        <v>13.59507099</v>
      </c>
      <c r="AO372" s="1">
        <v>1818.44727622969</v>
      </c>
      <c r="AP372" s="1">
        <v>1775.345515151514</v>
      </c>
      <c r="AQ372" s="1">
        <v>5.160125594538245</v>
      </c>
      <c r="AR372" s="1">
        <v>64.96869328460993</v>
      </c>
      <c r="AS372" s="1">
        <f t="shared" si="27"/>
        <v>1.618431185</v>
      </c>
      <c r="AT372" s="1">
        <v>25.14487510344736</v>
      </c>
      <c r="AU372" s="1">
        <v>27.03496424242425</v>
      </c>
      <c r="AV372" s="1">
        <v>-1.446093984039611E-4</v>
      </c>
      <c r="AW372" s="1">
        <v>84.42991726890527</v>
      </c>
      <c r="AX372" s="1">
        <v>0.0</v>
      </c>
      <c r="AY372" s="1">
        <v>0.0</v>
      </c>
      <c r="AZ372" s="1">
        <f t="shared" si="28"/>
        <v>1</v>
      </c>
      <c r="BA372" s="1">
        <f t="shared" si="29"/>
        <v>0</v>
      </c>
      <c r="BB372" s="1">
        <f t="shared" si="30"/>
        <v>51900.93071</v>
      </c>
      <c r="BC372" s="1">
        <f t="shared" si="31"/>
        <v>2000.033125</v>
      </c>
      <c r="BD372" s="1">
        <f t="shared" si="32"/>
        <v>1681.22805</v>
      </c>
      <c r="BE372" s="1">
        <f t="shared" si="33"/>
        <v>0.8406001026</v>
      </c>
      <c r="BF372" s="1">
        <f t="shared" si="34"/>
        <v>0.1607581979</v>
      </c>
      <c r="BG372" s="1">
        <v>6.0</v>
      </c>
      <c r="BH372" s="1">
        <v>0.5</v>
      </c>
      <c r="BI372" s="1" t="s">
        <v>356</v>
      </c>
      <c r="BJ372" s="1">
        <v>2.0</v>
      </c>
      <c r="BK372" s="1" t="b">
        <v>1</v>
      </c>
      <c r="BL372" s="1">
        <v>1.6602246151E9</v>
      </c>
      <c r="BM372" s="1">
        <v>1689.750625</v>
      </c>
      <c r="BN372" s="1">
        <v>1746.949375</v>
      </c>
      <c r="BO372" s="1">
        <v>27.05829375</v>
      </c>
      <c r="BP372" s="1">
        <v>25.15035625</v>
      </c>
      <c r="BQ372" s="1">
        <v>1686.79375</v>
      </c>
      <c r="BR372" s="1">
        <v>27.0426</v>
      </c>
      <c r="BS372" s="1">
        <v>500.128</v>
      </c>
      <c r="BT372" s="1">
        <v>99.46304375</v>
      </c>
      <c r="BU372" s="1">
        <v>0.10002643125</v>
      </c>
      <c r="BV372" s="1">
        <v>30.94356875</v>
      </c>
      <c r="BW372" s="1">
        <v>31.4096375</v>
      </c>
      <c r="BX372" s="1">
        <v>999.9</v>
      </c>
      <c r="BY372" s="1">
        <v>0.0</v>
      </c>
      <c r="BZ372" s="1">
        <v>0.0</v>
      </c>
      <c r="CA372" s="1">
        <v>9998.005000000001</v>
      </c>
      <c r="CB372" s="1">
        <v>0.0</v>
      </c>
      <c r="CC372" s="1">
        <v>7.664805625000001</v>
      </c>
      <c r="CD372" s="1">
        <v>-57.19904375</v>
      </c>
      <c r="CE372" s="1">
        <v>1736.743125</v>
      </c>
      <c r="CF372" s="1">
        <v>1792.019375</v>
      </c>
      <c r="CG372" s="1">
        <v>1.90794</v>
      </c>
      <c r="CH372" s="1">
        <v>1746.949375</v>
      </c>
      <c r="CI372" s="1">
        <v>25.15035625</v>
      </c>
      <c r="CJ372" s="1">
        <v>2.69130125</v>
      </c>
      <c r="CK372" s="1">
        <v>2.50153</v>
      </c>
      <c r="CL372" s="1">
        <v>22.2321</v>
      </c>
      <c r="CM372" s="1">
        <v>21.0364625</v>
      </c>
      <c r="CN372" s="1">
        <v>2000.033125</v>
      </c>
      <c r="CO372" s="1">
        <v>0.979995</v>
      </c>
      <c r="CP372" s="1">
        <v>0.02000515625</v>
      </c>
      <c r="CQ372" s="1">
        <v>0.0</v>
      </c>
      <c r="CR372" s="1">
        <v>2.6765625</v>
      </c>
      <c r="CS372" s="1">
        <v>0.0</v>
      </c>
      <c r="CT372" s="1">
        <v>22471.5875</v>
      </c>
      <c r="CU372" s="1">
        <v>17412.58125</v>
      </c>
      <c r="CV372" s="1">
        <v>40.433125</v>
      </c>
      <c r="CW372" s="1">
        <v>41.437</v>
      </c>
      <c r="CX372" s="1">
        <v>40.425375</v>
      </c>
      <c r="CY372" s="1">
        <v>39.937</v>
      </c>
      <c r="CZ372" s="1">
        <v>40.5974375</v>
      </c>
      <c r="DA372" s="1">
        <v>1960.025625</v>
      </c>
      <c r="DB372" s="1">
        <v>40.0075</v>
      </c>
      <c r="DC372" s="1">
        <v>0.0</v>
      </c>
      <c r="DD372" s="1">
        <v>1.6602246221E9</v>
      </c>
      <c r="DE372" s="1">
        <v>0.0</v>
      </c>
      <c r="DF372" s="1">
        <v>1.660224008E9</v>
      </c>
      <c r="DG372" s="1" t="s">
        <v>357</v>
      </c>
      <c r="DH372" s="1">
        <v>1.660224008E9</v>
      </c>
      <c r="DI372" s="1">
        <v>1.660224007E9</v>
      </c>
      <c r="DJ372" s="1">
        <v>1.0</v>
      </c>
      <c r="DK372" s="1">
        <v>0.091</v>
      </c>
      <c r="DL372" s="1">
        <v>-0.018</v>
      </c>
      <c r="DM372" s="1">
        <v>1.42</v>
      </c>
      <c r="DN372" s="1">
        <v>0.02</v>
      </c>
      <c r="DO372" s="1">
        <v>400.0</v>
      </c>
      <c r="DP372" s="1">
        <v>26.0</v>
      </c>
      <c r="DQ372" s="1">
        <v>0.31</v>
      </c>
      <c r="DR372" s="1">
        <v>0.11</v>
      </c>
      <c r="DS372" s="1">
        <v>13.39139377952553</v>
      </c>
      <c r="DT372" s="1">
        <v>1.552118827913484</v>
      </c>
      <c r="DU372" s="1">
        <v>0.1408634000842376</v>
      </c>
      <c r="DV372" s="1">
        <v>0.0</v>
      </c>
      <c r="DW372" s="1">
        <v>44.8918342783055</v>
      </c>
      <c r="DX372" s="1">
        <v>1.899304456874978</v>
      </c>
      <c r="DY372" s="1">
        <v>0.1521405653405863</v>
      </c>
      <c r="DZ372" s="1">
        <v>0.0</v>
      </c>
      <c r="EA372" s="1">
        <v>-57.19308333333334</v>
      </c>
      <c r="EB372" s="1">
        <v>-2.803693882091208</v>
      </c>
      <c r="EC372" s="1">
        <v>0.2115883221152703</v>
      </c>
      <c r="ED372" s="1">
        <v>0.0</v>
      </c>
      <c r="EE372" s="1">
        <v>1373.465801358852</v>
      </c>
      <c r="EF372" s="1">
        <v>239.6556433272892</v>
      </c>
      <c r="EG372" s="1">
        <v>17.93501685253064</v>
      </c>
      <c r="EH372" s="1">
        <v>0.0</v>
      </c>
      <c r="EI372" s="1">
        <v>1.91647275</v>
      </c>
      <c r="EJ372" s="1">
        <v>-0.1707945590994431</v>
      </c>
      <c r="EK372" s="1">
        <v>0.0168027378702847</v>
      </c>
      <c r="EL372" s="1">
        <v>0.0</v>
      </c>
      <c r="EM372" s="1">
        <v>1.924328451757312</v>
      </c>
      <c r="EN372" s="1">
        <v>-0.02171322091641219</v>
      </c>
      <c r="EO372" s="1">
        <v>0.001885286987941892</v>
      </c>
      <c r="EP372" s="1">
        <v>1.0</v>
      </c>
      <c r="EQ372" s="1">
        <v>1.0</v>
      </c>
      <c r="ER372" s="1">
        <v>6.0</v>
      </c>
      <c r="ES372" s="1" t="s">
        <v>406</v>
      </c>
      <c r="ET372" s="1">
        <v>2.94462</v>
      </c>
      <c r="EU372" s="1">
        <v>2.80142</v>
      </c>
      <c r="EV372" s="1">
        <v>0.233501</v>
      </c>
      <c r="EW372" s="1">
        <v>0.238006</v>
      </c>
      <c r="EX372" s="1">
        <v>0.117758</v>
      </c>
      <c r="EY372" s="1">
        <v>0.112006</v>
      </c>
      <c r="EZ372" s="1">
        <v>15757.5</v>
      </c>
      <c r="FA372" s="1">
        <v>16428.9</v>
      </c>
      <c r="FB372" s="1">
        <v>23898.0</v>
      </c>
      <c r="FC372" s="1">
        <v>25081.5</v>
      </c>
      <c r="FD372" s="1">
        <v>33744.2</v>
      </c>
      <c r="FE372" s="1">
        <v>35560.7</v>
      </c>
      <c r="FF372" s="1">
        <v>43557.5</v>
      </c>
      <c r="FG372" s="1">
        <v>46357.8</v>
      </c>
      <c r="FH372" s="1">
        <v>1.98795</v>
      </c>
      <c r="FI372" s="1">
        <v>1.9149</v>
      </c>
      <c r="FJ372" s="1">
        <v>0.130594</v>
      </c>
      <c r="FK372" s="1">
        <v>0.0</v>
      </c>
      <c r="FL372" s="1">
        <v>29.2595</v>
      </c>
      <c r="FM372" s="1">
        <v>999.9</v>
      </c>
      <c r="FN372" s="1">
        <v>69.5</v>
      </c>
      <c r="FO372" s="1">
        <v>31.9</v>
      </c>
      <c r="FP372" s="1">
        <v>33.1775</v>
      </c>
      <c r="FQ372" s="1">
        <v>64.344</v>
      </c>
      <c r="FR372" s="1">
        <v>25.6571</v>
      </c>
      <c r="FS372" s="1">
        <v>1.0</v>
      </c>
      <c r="FT372" s="1">
        <v>0.228504</v>
      </c>
      <c r="FU372" s="1">
        <v>0.0711002</v>
      </c>
      <c r="FV372" s="1">
        <v>20.3251</v>
      </c>
      <c r="FW372" s="1">
        <v>5.2134</v>
      </c>
      <c r="FX372" s="1">
        <v>11.9075</v>
      </c>
      <c r="FY372" s="1">
        <v>5.00325</v>
      </c>
      <c r="FZ372" s="1">
        <v>3.28978</v>
      </c>
      <c r="GA372" s="1">
        <v>9999.0</v>
      </c>
      <c r="GB372" s="1">
        <v>9999.0</v>
      </c>
      <c r="GC372" s="1">
        <v>9999.0</v>
      </c>
      <c r="GD372" s="1">
        <v>999.9</v>
      </c>
      <c r="GE372" s="1">
        <v>1.85944</v>
      </c>
      <c r="GF372" s="1">
        <v>1.85439</v>
      </c>
      <c r="GG372" s="1">
        <v>1.85758</v>
      </c>
      <c r="GH372" s="1">
        <v>1.85596</v>
      </c>
      <c r="GI372" s="1">
        <v>1.85483</v>
      </c>
      <c r="GJ372" s="1">
        <v>1.85453</v>
      </c>
      <c r="GK372" s="1">
        <v>1.85304</v>
      </c>
      <c r="GL372" s="1">
        <v>1.85627</v>
      </c>
      <c r="GM372" s="1">
        <v>0.0</v>
      </c>
      <c r="GN372" s="1">
        <v>0.0</v>
      </c>
      <c r="GO372" s="1">
        <v>0.0</v>
      </c>
      <c r="GP372" s="1">
        <v>0.0</v>
      </c>
      <c r="GQ372" s="1" t="s">
        <v>359</v>
      </c>
      <c r="GR372" s="1" t="s">
        <v>360</v>
      </c>
      <c r="GS372" s="1" t="s">
        <v>361</v>
      </c>
      <c r="GT372" s="1" t="s">
        <v>361</v>
      </c>
      <c r="GU372" s="1" t="s">
        <v>361</v>
      </c>
      <c r="GV372" s="1" t="s">
        <v>361</v>
      </c>
      <c r="GW372" s="1">
        <v>0.0</v>
      </c>
      <c r="GX372" s="1">
        <v>100.0</v>
      </c>
      <c r="GY372" s="1">
        <v>100.0</v>
      </c>
      <c r="GZ372" s="1">
        <v>2.99</v>
      </c>
      <c r="HA372" s="1">
        <v>0.0158</v>
      </c>
      <c r="HB372" s="1">
        <v>0.4508132229881339</v>
      </c>
      <c r="HC372" s="1">
        <v>0.002931838302181297</v>
      </c>
      <c r="HD372" s="1">
        <v>-1.375455985948503E-6</v>
      </c>
      <c r="HE372" s="1">
        <v>3.07004744371273E-10</v>
      </c>
      <c r="HF372" s="1">
        <v>-0.06116048014925604</v>
      </c>
      <c r="HG372" s="1">
        <v>0.0100384331276165</v>
      </c>
      <c r="HH372" s="1">
        <v>-3.153267371123071E-4</v>
      </c>
      <c r="HI372" s="1">
        <v>1.819468599177705E-6</v>
      </c>
      <c r="HJ372" s="1">
        <v>1.0</v>
      </c>
      <c r="HK372" s="1">
        <v>2112.0</v>
      </c>
      <c r="HL372" s="1">
        <v>3.0</v>
      </c>
      <c r="HM372" s="1">
        <v>29.0</v>
      </c>
      <c r="HN372" s="1">
        <v>10.3</v>
      </c>
      <c r="HO372" s="1">
        <v>10.3</v>
      </c>
      <c r="HP372" s="1">
        <v>3.48999</v>
      </c>
      <c r="HQ372" s="1">
        <v>2.2644</v>
      </c>
      <c r="HR372" s="1">
        <v>1.4978</v>
      </c>
      <c r="HS372" s="1">
        <v>2.30347</v>
      </c>
      <c r="HT372" s="1">
        <v>1.54785</v>
      </c>
      <c r="HU372" s="1">
        <v>2.2522</v>
      </c>
      <c r="HV372" s="1">
        <v>35.7777</v>
      </c>
      <c r="HW372" s="1">
        <v>15.5505</v>
      </c>
      <c r="HX372" s="1">
        <v>18.0</v>
      </c>
      <c r="HY372" s="1">
        <v>500.822</v>
      </c>
      <c r="HZ372" s="1">
        <v>519.623</v>
      </c>
      <c r="IA372" s="1">
        <v>28.7306</v>
      </c>
      <c r="IB372" s="1">
        <v>30.0532</v>
      </c>
      <c r="IC372" s="1">
        <v>30.0</v>
      </c>
      <c r="ID372" s="1">
        <v>29.8137</v>
      </c>
      <c r="IE372" s="1">
        <v>29.9015</v>
      </c>
      <c r="IF372" s="1">
        <v>69.871</v>
      </c>
      <c r="IG372" s="1">
        <v>26.8027</v>
      </c>
      <c r="IH372" s="1">
        <v>79.032</v>
      </c>
      <c r="II372" s="1">
        <v>28.7486</v>
      </c>
      <c r="IJ372" s="1">
        <v>1810.15</v>
      </c>
      <c r="IK372" s="1">
        <v>25.2693</v>
      </c>
      <c r="IL372" s="1">
        <v>100.735</v>
      </c>
      <c r="IM372" s="1">
        <v>100.475</v>
      </c>
      <c r="IN372" s="1" t="s">
        <v>362</v>
      </c>
    </row>
    <row r="373" ht="15.75" customHeight="1">
      <c r="A373" s="1">
        <v>357.0</v>
      </c>
      <c r="B373" s="1">
        <v>1.6602246241E9</v>
      </c>
      <c r="C373" s="1">
        <v>637.0999999046326</v>
      </c>
      <c r="D373" s="1" t="s">
        <v>1049</v>
      </c>
      <c r="E373" s="1" t="s">
        <v>1050</v>
      </c>
      <c r="F373" s="1">
        <v>1.0</v>
      </c>
      <c r="G373" s="1" t="s">
        <v>349</v>
      </c>
      <c r="H373" s="1" t="s">
        <v>350</v>
      </c>
      <c r="I373" s="1" t="s">
        <v>351</v>
      </c>
      <c r="J373" s="1" t="s">
        <v>352</v>
      </c>
      <c r="K373" s="1" t="s">
        <v>353</v>
      </c>
      <c r="L373" s="1" t="s">
        <v>354</v>
      </c>
      <c r="M373" s="1" t="s">
        <v>355</v>
      </c>
      <c r="N373" s="1">
        <v>1.660224616599999E9</v>
      </c>
      <c r="O373" s="1">
        <f t="shared" si="1"/>
        <v>0.001615020036</v>
      </c>
      <c r="P373" s="1">
        <f t="shared" si="2"/>
        <v>1.615020036</v>
      </c>
      <c r="Q373" s="1">
        <f t="shared" si="3"/>
        <v>13.58256311</v>
      </c>
      <c r="R373" s="1">
        <f t="shared" si="4"/>
        <v>1697.266</v>
      </c>
      <c r="S373" s="1">
        <f t="shared" si="5"/>
        <v>1378.791077</v>
      </c>
      <c r="T373" s="1">
        <f t="shared" si="6"/>
        <v>137.2767422</v>
      </c>
      <c r="U373" s="1">
        <f t="shared" si="7"/>
        <v>168.9850994</v>
      </c>
      <c r="V373" s="1">
        <f t="shared" si="8"/>
        <v>0.08179185737</v>
      </c>
      <c r="W373" s="1">
        <f t="shared" si="9"/>
        <v>2.919383678</v>
      </c>
      <c r="X373" s="1">
        <f t="shared" si="10"/>
        <v>0.08053980497</v>
      </c>
      <c r="Y373" s="1">
        <f t="shared" si="11"/>
        <v>0.05044827344</v>
      </c>
      <c r="Z373" s="1">
        <f t="shared" si="12"/>
        <v>321.5227022</v>
      </c>
      <c r="AA373" s="1">
        <f t="shared" si="13"/>
        <v>32.41722579</v>
      </c>
      <c r="AB373" s="1">
        <f t="shared" si="14"/>
        <v>31.40550667</v>
      </c>
      <c r="AC373" s="1">
        <f t="shared" si="15"/>
        <v>4.616742172</v>
      </c>
      <c r="AD373" s="1">
        <f t="shared" si="16"/>
        <v>59.90893252</v>
      </c>
      <c r="AE373" s="1">
        <f t="shared" si="17"/>
        <v>2.693552786</v>
      </c>
      <c r="AF373" s="1">
        <f t="shared" si="18"/>
        <v>4.496078752</v>
      </c>
      <c r="AG373" s="1">
        <f t="shared" si="19"/>
        <v>1.923189387</v>
      </c>
      <c r="AH373" s="1">
        <f t="shared" si="20"/>
        <v>-71.22238359</v>
      </c>
      <c r="AI373" s="1">
        <f t="shared" si="21"/>
        <v>-73.19780489</v>
      </c>
      <c r="AJ373" s="1">
        <f t="shared" si="22"/>
        <v>-5.640014212</v>
      </c>
      <c r="AK373" s="1">
        <f t="shared" si="23"/>
        <v>171.4624995</v>
      </c>
      <c r="AL373" s="1">
        <f t="shared" si="24"/>
        <v>44.94744105</v>
      </c>
      <c r="AM373" s="1">
        <f t="shared" si="25"/>
        <v>1.630923316</v>
      </c>
      <c r="AN373" s="1">
        <f t="shared" si="26"/>
        <v>13.58256311</v>
      </c>
      <c r="AO373" s="1">
        <v>1823.650425602989</v>
      </c>
      <c r="AP373" s="1">
        <v>1780.509757575757</v>
      </c>
      <c r="AQ373" s="1">
        <v>5.170697584122953</v>
      </c>
      <c r="AR373" s="1">
        <v>64.96869328460993</v>
      </c>
      <c r="AS373" s="1">
        <f t="shared" si="27"/>
        <v>1.615020036</v>
      </c>
      <c r="AT373" s="1">
        <v>25.14565495602778</v>
      </c>
      <c r="AU373" s="1">
        <v>27.03168060606061</v>
      </c>
      <c r="AV373" s="1">
        <v>-1.313721642693659E-4</v>
      </c>
      <c r="AW373" s="1">
        <v>84.42991726890527</v>
      </c>
      <c r="AX373" s="1">
        <v>0.0</v>
      </c>
      <c r="AY373" s="1">
        <v>0.0</v>
      </c>
      <c r="AZ373" s="1">
        <f t="shared" si="28"/>
        <v>1</v>
      </c>
      <c r="BA373" s="1">
        <f t="shared" si="29"/>
        <v>0</v>
      </c>
      <c r="BB373" s="1">
        <f t="shared" si="30"/>
        <v>51890.66476</v>
      </c>
      <c r="BC373" s="1">
        <f t="shared" si="31"/>
        <v>2000.039333</v>
      </c>
      <c r="BD373" s="1">
        <f t="shared" si="32"/>
        <v>1681.23326</v>
      </c>
      <c r="BE373" s="1">
        <f t="shared" si="33"/>
        <v>0.8406000982</v>
      </c>
      <c r="BF373" s="1">
        <f t="shared" si="34"/>
        <v>0.1607581895</v>
      </c>
      <c r="BG373" s="1">
        <v>6.0</v>
      </c>
      <c r="BH373" s="1">
        <v>0.5</v>
      </c>
      <c r="BI373" s="1" t="s">
        <v>356</v>
      </c>
      <c r="BJ373" s="1">
        <v>2.0</v>
      </c>
      <c r="BK373" s="1" t="b">
        <v>1</v>
      </c>
      <c r="BL373" s="1">
        <v>1.660224616599999E9</v>
      </c>
      <c r="BM373" s="1">
        <v>1697.266</v>
      </c>
      <c r="BN373" s="1">
        <v>1754.51</v>
      </c>
      <c r="BO373" s="1">
        <v>27.05372</v>
      </c>
      <c r="BP373" s="1">
        <v>25.15004666666666</v>
      </c>
      <c r="BQ373" s="1">
        <v>1694.303333333333</v>
      </c>
      <c r="BR373" s="1">
        <v>27.03801333333334</v>
      </c>
      <c r="BS373" s="1">
        <v>500.1280666666666</v>
      </c>
      <c r="BT373" s="1">
        <v>99.46308</v>
      </c>
      <c r="BU373" s="1">
        <v>0.1000405466666667</v>
      </c>
      <c r="BV373" s="1">
        <v>30.94043333333333</v>
      </c>
      <c r="BW373" s="1">
        <v>31.40550666666666</v>
      </c>
      <c r="BX373" s="1">
        <v>999.8999999999999</v>
      </c>
      <c r="BY373" s="1">
        <v>0.0</v>
      </c>
      <c r="BZ373" s="1">
        <v>0.0</v>
      </c>
      <c r="CA373" s="1">
        <v>9995.832</v>
      </c>
      <c r="CB373" s="1">
        <v>0.0</v>
      </c>
      <c r="CC373" s="1">
        <v>7.672129999999998</v>
      </c>
      <c r="CD373" s="1">
        <v>-57.24339333333332</v>
      </c>
      <c r="CE373" s="1">
        <v>1744.46</v>
      </c>
      <c r="CF373" s="1">
        <v>1799.774666666666</v>
      </c>
      <c r="CG373" s="1">
        <v>1.903678</v>
      </c>
      <c r="CH373" s="1">
        <v>1754.51</v>
      </c>
      <c r="CI373" s="1">
        <v>25.15004666666666</v>
      </c>
      <c r="CJ373" s="1">
        <v>2.690846666666667</v>
      </c>
      <c r="CK373" s="1">
        <v>2.501499333333333</v>
      </c>
      <c r="CL373" s="1">
        <v>22.22932666666667</v>
      </c>
      <c r="CM373" s="1">
        <v>21.03626666666667</v>
      </c>
      <c r="CN373" s="1">
        <v>2000.039333333333</v>
      </c>
      <c r="CO373" s="1">
        <v>0.9799951333333335</v>
      </c>
      <c r="CP373" s="1">
        <v>0.02000502</v>
      </c>
      <c r="CQ373" s="1">
        <v>0.0</v>
      </c>
      <c r="CR373" s="1">
        <v>2.7798</v>
      </c>
      <c r="CS373" s="1">
        <v>0.0</v>
      </c>
      <c r="CT373" s="1">
        <v>22471.07333333334</v>
      </c>
      <c r="CU373" s="1">
        <v>17412.64</v>
      </c>
      <c r="CV373" s="1">
        <v>40.43286666666667</v>
      </c>
      <c r="CW373" s="1">
        <v>41.437</v>
      </c>
      <c r="CX373" s="1">
        <v>40.42460000000001</v>
      </c>
      <c r="CY373" s="1">
        <v>39.937</v>
      </c>
      <c r="CZ373" s="1">
        <v>40.59140000000001</v>
      </c>
      <c r="DA373" s="1">
        <v>1960.032</v>
      </c>
      <c r="DB373" s="1">
        <v>40.00733333333334</v>
      </c>
      <c r="DC373" s="1">
        <v>0.0</v>
      </c>
      <c r="DD373" s="1">
        <v>1.6602246227E9</v>
      </c>
      <c r="DE373" s="1">
        <v>0.0</v>
      </c>
      <c r="DF373" s="1">
        <v>1.660224008E9</v>
      </c>
      <c r="DG373" s="1" t="s">
        <v>357</v>
      </c>
      <c r="DH373" s="1">
        <v>1.660224008E9</v>
      </c>
      <c r="DI373" s="1">
        <v>1.660224007E9</v>
      </c>
      <c r="DJ373" s="1">
        <v>1.0</v>
      </c>
      <c r="DK373" s="1">
        <v>0.091</v>
      </c>
      <c r="DL373" s="1">
        <v>-0.018</v>
      </c>
      <c r="DM373" s="1">
        <v>1.42</v>
      </c>
      <c r="DN373" s="1">
        <v>0.02</v>
      </c>
      <c r="DO373" s="1">
        <v>400.0</v>
      </c>
      <c r="DP373" s="1">
        <v>26.0</v>
      </c>
      <c r="DQ373" s="1">
        <v>0.31</v>
      </c>
      <c r="DR373" s="1">
        <v>0.11</v>
      </c>
      <c r="DS373" s="1">
        <v>13.41150843023748</v>
      </c>
      <c r="DT373" s="1">
        <v>1.838264214172948</v>
      </c>
      <c r="DU373" s="1">
        <v>0.1496624502544587</v>
      </c>
      <c r="DV373" s="1">
        <v>0.0</v>
      </c>
      <c r="DW373" s="1">
        <v>44.93761531420834</v>
      </c>
      <c r="DX373" s="1">
        <v>1.920378942866156</v>
      </c>
      <c r="DY373" s="1">
        <v>0.1496090970863519</v>
      </c>
      <c r="DZ373" s="1">
        <v>0.0</v>
      </c>
      <c r="EA373" s="1">
        <v>-57.23302580645161</v>
      </c>
      <c r="EB373" s="1">
        <v>-2.472314516128861</v>
      </c>
      <c r="EC373" s="1">
        <v>0.2008764553196036</v>
      </c>
      <c r="ED373" s="1">
        <v>0.0</v>
      </c>
      <c r="EE373" s="1">
        <v>1380.933457355543</v>
      </c>
      <c r="EF373" s="1">
        <v>235.6796339903676</v>
      </c>
      <c r="EG373" s="1">
        <v>17.05318005934595</v>
      </c>
      <c r="EH373" s="1">
        <v>0.0</v>
      </c>
      <c r="EI373" s="1">
        <v>1.912671951219512</v>
      </c>
      <c r="EJ373" s="1">
        <v>-0.1686081533101041</v>
      </c>
      <c r="EK373" s="1">
        <v>0.01696460709105041</v>
      </c>
      <c r="EL373" s="1">
        <v>0.0</v>
      </c>
      <c r="EM373" s="1">
        <v>1.923484460681908</v>
      </c>
      <c r="EN373" s="1">
        <v>-0.02303766434886478</v>
      </c>
      <c r="EO373" s="1">
        <v>0.001958285354304924</v>
      </c>
      <c r="EP373" s="1">
        <v>1.0</v>
      </c>
      <c r="EQ373" s="1">
        <v>1.0</v>
      </c>
      <c r="ER373" s="1">
        <v>6.0</v>
      </c>
      <c r="ES373" s="1" t="s">
        <v>406</v>
      </c>
      <c r="ET373" s="1">
        <v>2.94441</v>
      </c>
      <c r="EU373" s="1">
        <v>2.80139</v>
      </c>
      <c r="EV373" s="1">
        <v>0.233893</v>
      </c>
      <c r="EW373" s="1">
        <v>0.238381</v>
      </c>
      <c r="EX373" s="1">
        <v>0.117746</v>
      </c>
      <c r="EY373" s="1">
        <v>0.112008</v>
      </c>
      <c r="EZ373" s="1">
        <v>15749.5</v>
      </c>
      <c r="FA373" s="1">
        <v>16420.9</v>
      </c>
      <c r="FB373" s="1">
        <v>23898.2</v>
      </c>
      <c r="FC373" s="1">
        <v>25081.6</v>
      </c>
      <c r="FD373" s="1">
        <v>33744.7</v>
      </c>
      <c r="FE373" s="1">
        <v>35560.9</v>
      </c>
      <c r="FF373" s="1">
        <v>43557.6</v>
      </c>
      <c r="FG373" s="1">
        <v>46358.3</v>
      </c>
      <c r="FH373" s="1">
        <v>1.98792</v>
      </c>
      <c r="FI373" s="1">
        <v>1.9149</v>
      </c>
      <c r="FJ373" s="1">
        <v>0.130676</v>
      </c>
      <c r="FK373" s="1">
        <v>0.0</v>
      </c>
      <c r="FL373" s="1">
        <v>29.2576</v>
      </c>
      <c r="FM373" s="1">
        <v>999.9</v>
      </c>
      <c r="FN373" s="1">
        <v>69.5</v>
      </c>
      <c r="FO373" s="1">
        <v>31.9</v>
      </c>
      <c r="FP373" s="1">
        <v>33.182</v>
      </c>
      <c r="FQ373" s="1">
        <v>64.214</v>
      </c>
      <c r="FR373" s="1">
        <v>25.8774</v>
      </c>
      <c r="FS373" s="1">
        <v>1.0</v>
      </c>
      <c r="FT373" s="1">
        <v>0.228323</v>
      </c>
      <c r="FU373" s="1">
        <v>0.103758</v>
      </c>
      <c r="FV373" s="1">
        <v>20.3251</v>
      </c>
      <c r="FW373" s="1">
        <v>5.2134</v>
      </c>
      <c r="FX373" s="1">
        <v>11.9077</v>
      </c>
      <c r="FY373" s="1">
        <v>5.0031</v>
      </c>
      <c r="FZ373" s="1">
        <v>3.2898</v>
      </c>
      <c r="GA373" s="1">
        <v>9999.0</v>
      </c>
      <c r="GB373" s="1">
        <v>9999.0</v>
      </c>
      <c r="GC373" s="1">
        <v>9999.0</v>
      </c>
      <c r="GD373" s="1">
        <v>999.9</v>
      </c>
      <c r="GE373" s="1">
        <v>1.85943</v>
      </c>
      <c r="GF373" s="1">
        <v>1.85439</v>
      </c>
      <c r="GG373" s="1">
        <v>1.85758</v>
      </c>
      <c r="GH373" s="1">
        <v>1.85596</v>
      </c>
      <c r="GI373" s="1">
        <v>1.85481</v>
      </c>
      <c r="GJ373" s="1">
        <v>1.85453</v>
      </c>
      <c r="GK373" s="1">
        <v>1.85304</v>
      </c>
      <c r="GL373" s="1">
        <v>1.85626</v>
      </c>
      <c r="GM373" s="1">
        <v>0.0</v>
      </c>
      <c r="GN373" s="1">
        <v>0.0</v>
      </c>
      <c r="GO373" s="1">
        <v>0.0</v>
      </c>
      <c r="GP373" s="1">
        <v>0.0</v>
      </c>
      <c r="GQ373" s="1" t="s">
        <v>359</v>
      </c>
      <c r="GR373" s="1" t="s">
        <v>360</v>
      </c>
      <c r="GS373" s="1" t="s">
        <v>361</v>
      </c>
      <c r="GT373" s="1" t="s">
        <v>361</v>
      </c>
      <c r="GU373" s="1" t="s">
        <v>361</v>
      </c>
      <c r="GV373" s="1" t="s">
        <v>361</v>
      </c>
      <c r="GW373" s="1">
        <v>0.0</v>
      </c>
      <c r="GX373" s="1">
        <v>100.0</v>
      </c>
      <c r="GY373" s="1">
        <v>100.0</v>
      </c>
      <c r="GZ373" s="1">
        <v>3.0</v>
      </c>
      <c r="HA373" s="1">
        <v>0.0157</v>
      </c>
      <c r="HB373" s="1">
        <v>0.4508132229881339</v>
      </c>
      <c r="HC373" s="1">
        <v>0.002931838302181297</v>
      </c>
      <c r="HD373" s="1">
        <v>-1.375455985948503E-6</v>
      </c>
      <c r="HE373" s="1">
        <v>3.07004744371273E-10</v>
      </c>
      <c r="HF373" s="1">
        <v>-0.06116048014925604</v>
      </c>
      <c r="HG373" s="1">
        <v>0.0100384331276165</v>
      </c>
      <c r="HH373" s="1">
        <v>-3.153267371123071E-4</v>
      </c>
      <c r="HI373" s="1">
        <v>1.819468599177705E-6</v>
      </c>
      <c r="HJ373" s="1">
        <v>1.0</v>
      </c>
      <c r="HK373" s="1">
        <v>2112.0</v>
      </c>
      <c r="HL373" s="1">
        <v>3.0</v>
      </c>
      <c r="HM373" s="1">
        <v>29.0</v>
      </c>
      <c r="HN373" s="1">
        <v>10.3</v>
      </c>
      <c r="HO373" s="1">
        <v>10.3</v>
      </c>
      <c r="HP373" s="1">
        <v>3.49976</v>
      </c>
      <c r="HQ373" s="1">
        <v>2.24121</v>
      </c>
      <c r="HR373" s="1">
        <v>1.4978</v>
      </c>
      <c r="HS373" s="1">
        <v>2.30347</v>
      </c>
      <c r="HT373" s="1">
        <v>1.54785</v>
      </c>
      <c r="HU373" s="1">
        <v>2.42676</v>
      </c>
      <c r="HV373" s="1">
        <v>35.7777</v>
      </c>
      <c r="HW373" s="1">
        <v>15.5592</v>
      </c>
      <c r="HX373" s="1">
        <v>18.0</v>
      </c>
      <c r="HY373" s="1">
        <v>500.812</v>
      </c>
      <c r="HZ373" s="1">
        <v>519.628</v>
      </c>
      <c r="IA373" s="1">
        <v>28.7405</v>
      </c>
      <c r="IB373" s="1">
        <v>30.0533</v>
      </c>
      <c r="IC373" s="1">
        <v>29.9999</v>
      </c>
      <c r="ID373" s="1">
        <v>29.8143</v>
      </c>
      <c r="IE373" s="1">
        <v>29.9021</v>
      </c>
      <c r="IF373" s="1">
        <v>70.0791</v>
      </c>
      <c r="IG373" s="1">
        <v>26.8027</v>
      </c>
      <c r="IH373" s="1">
        <v>79.032</v>
      </c>
      <c r="II373" s="1">
        <v>28.7968</v>
      </c>
      <c r="IJ373" s="1">
        <v>1820.17</v>
      </c>
      <c r="IK373" s="1">
        <v>25.277</v>
      </c>
      <c r="IL373" s="1">
        <v>100.735</v>
      </c>
      <c r="IM373" s="1">
        <v>100.476</v>
      </c>
      <c r="IN373" s="1" t="s">
        <v>362</v>
      </c>
    </row>
    <row r="374" ht="15.75" customHeight="1">
      <c r="A374" s="1">
        <v>358.0</v>
      </c>
      <c r="B374" s="1">
        <v>1.6602246251E9</v>
      </c>
      <c r="C374" s="1">
        <v>638.0999999046326</v>
      </c>
      <c r="D374" s="1" t="s">
        <v>1051</v>
      </c>
      <c r="E374" s="1" t="s">
        <v>1052</v>
      </c>
      <c r="F374" s="1">
        <v>1.0</v>
      </c>
      <c r="G374" s="1" t="s">
        <v>349</v>
      </c>
      <c r="H374" s="1" t="s">
        <v>350</v>
      </c>
      <c r="I374" s="1" t="s">
        <v>351</v>
      </c>
      <c r="J374" s="1" t="s">
        <v>352</v>
      </c>
      <c r="K374" s="1" t="s">
        <v>353</v>
      </c>
      <c r="L374" s="1" t="s">
        <v>354</v>
      </c>
      <c r="M374" s="1" t="s">
        <v>355</v>
      </c>
      <c r="N374" s="1">
        <v>1.6602246171E9</v>
      </c>
      <c r="O374" s="1">
        <f t="shared" si="1"/>
        <v>0.001610546737</v>
      </c>
      <c r="P374" s="1">
        <f t="shared" si="2"/>
        <v>1.610546737</v>
      </c>
      <c r="Q374" s="1">
        <f t="shared" si="3"/>
        <v>13.51398235</v>
      </c>
      <c r="R374" s="1">
        <f t="shared" si="4"/>
        <v>1699.77625</v>
      </c>
      <c r="S374" s="1">
        <f t="shared" si="5"/>
        <v>1381.85816</v>
      </c>
      <c r="T374" s="1">
        <f t="shared" si="6"/>
        <v>137.5822055</v>
      </c>
      <c r="U374" s="1">
        <f t="shared" si="7"/>
        <v>169.2351445</v>
      </c>
      <c r="V374" s="1">
        <f t="shared" si="8"/>
        <v>0.08157020295</v>
      </c>
      <c r="W374" s="1">
        <f t="shared" si="9"/>
        <v>2.919615553</v>
      </c>
      <c r="X374" s="1">
        <f t="shared" si="10"/>
        <v>0.080324969</v>
      </c>
      <c r="Y374" s="1">
        <f t="shared" si="11"/>
        <v>0.0503134014</v>
      </c>
      <c r="Z374" s="1">
        <f t="shared" si="12"/>
        <v>321.5219117</v>
      </c>
      <c r="AA374" s="1">
        <f t="shared" si="13"/>
        <v>32.41738115</v>
      </c>
      <c r="AB374" s="1">
        <f t="shared" si="14"/>
        <v>31.4041625</v>
      </c>
      <c r="AC374" s="1">
        <f t="shared" si="15"/>
        <v>4.616389404</v>
      </c>
      <c r="AD374" s="1">
        <f t="shared" si="16"/>
        <v>59.90839239</v>
      </c>
      <c r="AE374" s="1">
        <f t="shared" si="17"/>
        <v>2.693390863</v>
      </c>
      <c r="AF374" s="1">
        <f t="shared" si="18"/>
        <v>4.495849005</v>
      </c>
      <c r="AG374" s="1">
        <f t="shared" si="19"/>
        <v>1.922998541</v>
      </c>
      <c r="AH374" s="1">
        <f t="shared" si="20"/>
        <v>-71.0251111</v>
      </c>
      <c r="AI374" s="1">
        <f t="shared" si="21"/>
        <v>-73.13305</v>
      </c>
      <c r="AJ374" s="1">
        <f t="shared" si="22"/>
        <v>-5.634514959</v>
      </c>
      <c r="AK374" s="1">
        <f t="shared" si="23"/>
        <v>171.7292356</v>
      </c>
      <c r="AL374" s="1">
        <f t="shared" si="24"/>
        <v>44.94450291</v>
      </c>
      <c r="AM374" s="1">
        <f t="shared" si="25"/>
        <v>1.629512285</v>
      </c>
      <c r="AN374" s="1">
        <f t="shared" si="26"/>
        <v>13.51398235</v>
      </c>
      <c r="AO374" s="1">
        <v>1828.753882252721</v>
      </c>
      <c r="AP374" s="1">
        <v>1785.684787878787</v>
      </c>
      <c r="AQ374" s="1">
        <v>5.173097586342005</v>
      </c>
      <c r="AR374" s="1">
        <v>64.96869328460993</v>
      </c>
      <c r="AS374" s="1">
        <f t="shared" si="27"/>
        <v>1.610546737</v>
      </c>
      <c r="AT374" s="1">
        <v>25.14676681767638</v>
      </c>
      <c r="AU374" s="1">
        <v>27.0274612121212</v>
      </c>
      <c r="AV374" s="1">
        <v>-1.105751988233873E-4</v>
      </c>
      <c r="AW374" s="1">
        <v>84.42991726890527</v>
      </c>
      <c r="AX374" s="1">
        <v>0.0</v>
      </c>
      <c r="AY374" s="1">
        <v>0.0</v>
      </c>
      <c r="AZ374" s="1">
        <f t="shared" si="28"/>
        <v>1</v>
      </c>
      <c r="BA374" s="1">
        <f t="shared" si="29"/>
        <v>0</v>
      </c>
      <c r="BB374" s="1">
        <f t="shared" si="30"/>
        <v>51897.41097</v>
      </c>
      <c r="BC374" s="1">
        <f t="shared" si="31"/>
        <v>2000.035</v>
      </c>
      <c r="BD374" s="1">
        <f t="shared" si="32"/>
        <v>1681.229569</v>
      </c>
      <c r="BE374" s="1">
        <f t="shared" si="33"/>
        <v>0.8406000739</v>
      </c>
      <c r="BF374" s="1">
        <f t="shared" si="34"/>
        <v>0.1607581426</v>
      </c>
      <c r="BG374" s="1">
        <v>6.0</v>
      </c>
      <c r="BH374" s="1">
        <v>0.5</v>
      </c>
      <c r="BI374" s="1" t="s">
        <v>356</v>
      </c>
      <c r="BJ374" s="1">
        <v>2.0</v>
      </c>
      <c r="BK374" s="1" t="b">
        <v>1</v>
      </c>
      <c r="BL374" s="1">
        <v>1.6602246171E9</v>
      </c>
      <c r="BM374" s="1">
        <v>1699.77625</v>
      </c>
      <c r="BN374" s="1">
        <v>1757.019375</v>
      </c>
      <c r="BO374" s="1">
        <v>27.052075</v>
      </c>
      <c r="BP374" s="1">
        <v>25.150025</v>
      </c>
      <c r="BQ374" s="1">
        <v>1696.81125</v>
      </c>
      <c r="BR374" s="1">
        <v>27.0363625</v>
      </c>
      <c r="BS374" s="1">
        <v>500.1226875</v>
      </c>
      <c r="BT374" s="1">
        <v>99.46315</v>
      </c>
      <c r="BU374" s="1">
        <v>0.1000392625</v>
      </c>
      <c r="BV374" s="1">
        <v>30.9395375</v>
      </c>
      <c r="BW374" s="1">
        <v>31.4041625</v>
      </c>
      <c r="BX374" s="1">
        <v>999.9</v>
      </c>
      <c r="BY374" s="1">
        <v>0.0</v>
      </c>
      <c r="BZ374" s="1">
        <v>0.0</v>
      </c>
      <c r="CA374" s="1">
        <v>9997.14875</v>
      </c>
      <c r="CB374" s="1">
        <v>0.0</v>
      </c>
      <c r="CC374" s="1">
        <v>7.672069375</v>
      </c>
      <c r="CD374" s="1">
        <v>-57.242975</v>
      </c>
      <c r="CE374" s="1">
        <v>1747.036875</v>
      </c>
      <c r="CF374" s="1">
        <v>1802.34875</v>
      </c>
      <c r="CG374" s="1">
        <v>1.902051875</v>
      </c>
      <c r="CH374" s="1">
        <v>1757.019375</v>
      </c>
      <c r="CI374" s="1">
        <v>25.150025</v>
      </c>
      <c r="CJ374" s="1">
        <v>2.690685</v>
      </c>
      <c r="CK374" s="1">
        <v>2.501499375</v>
      </c>
      <c r="CL374" s="1">
        <v>22.2283375</v>
      </c>
      <c r="CM374" s="1">
        <v>21.0362625</v>
      </c>
      <c r="CN374" s="1">
        <v>2000.035</v>
      </c>
      <c r="CO374" s="1">
        <v>0.9799959375</v>
      </c>
      <c r="CP374" s="1">
        <v>0.0200042375</v>
      </c>
      <c r="CQ374" s="1">
        <v>0.0</v>
      </c>
      <c r="CR374" s="1">
        <v>2.8205</v>
      </c>
      <c r="CS374" s="1">
        <v>0.0</v>
      </c>
      <c r="CT374" s="1">
        <v>22470.8125</v>
      </c>
      <c r="CU374" s="1">
        <v>17412.60625</v>
      </c>
      <c r="CV374" s="1">
        <v>40.433125</v>
      </c>
      <c r="CW374" s="1">
        <v>41.437</v>
      </c>
      <c r="CX374" s="1">
        <v>40.425375</v>
      </c>
      <c r="CY374" s="1">
        <v>39.937</v>
      </c>
      <c r="CZ374" s="1">
        <v>40.5895625</v>
      </c>
      <c r="DA374" s="1">
        <v>1960.029375</v>
      </c>
      <c r="DB374" s="1">
        <v>40.00562499999999</v>
      </c>
      <c r="DC374" s="1">
        <v>0.0</v>
      </c>
      <c r="DD374" s="1">
        <v>1.6602246239E9</v>
      </c>
      <c r="DE374" s="1">
        <v>0.0</v>
      </c>
      <c r="DF374" s="1">
        <v>1.660224008E9</v>
      </c>
      <c r="DG374" s="1" t="s">
        <v>357</v>
      </c>
      <c r="DH374" s="1">
        <v>1.660224008E9</v>
      </c>
      <c r="DI374" s="1">
        <v>1.660224007E9</v>
      </c>
      <c r="DJ374" s="1">
        <v>1.0</v>
      </c>
      <c r="DK374" s="1">
        <v>0.091</v>
      </c>
      <c r="DL374" s="1">
        <v>-0.018</v>
      </c>
      <c r="DM374" s="1">
        <v>1.42</v>
      </c>
      <c r="DN374" s="1">
        <v>0.02</v>
      </c>
      <c r="DO374" s="1">
        <v>400.0</v>
      </c>
      <c r="DP374" s="1">
        <v>26.0</v>
      </c>
      <c r="DQ374" s="1">
        <v>0.31</v>
      </c>
      <c r="DR374" s="1">
        <v>0.11</v>
      </c>
      <c r="DS374" s="1">
        <v>13.41150843023748</v>
      </c>
      <c r="DT374" s="1">
        <v>1.838264214172948</v>
      </c>
      <c r="DU374" s="1">
        <v>0.1496624502544587</v>
      </c>
      <c r="DV374" s="1">
        <v>0.0</v>
      </c>
      <c r="DW374" s="1">
        <v>44.93761531420834</v>
      </c>
      <c r="DX374" s="1">
        <v>1.920378942866156</v>
      </c>
      <c r="DY374" s="1">
        <v>0.1496090970863519</v>
      </c>
      <c r="DZ374" s="1">
        <v>0.0</v>
      </c>
      <c r="EA374" s="1">
        <v>-57.23302580645161</v>
      </c>
      <c r="EB374" s="1">
        <v>-2.472314516128861</v>
      </c>
      <c r="EC374" s="1">
        <v>0.2008764553196036</v>
      </c>
      <c r="ED374" s="1">
        <v>0.0</v>
      </c>
      <c r="EE374" s="1">
        <v>1380.933457355543</v>
      </c>
      <c r="EF374" s="1">
        <v>235.6796339903676</v>
      </c>
      <c r="EG374" s="1">
        <v>17.05318005934595</v>
      </c>
      <c r="EH374" s="1">
        <v>0.0</v>
      </c>
      <c r="EI374" s="1">
        <v>1.912671951219512</v>
      </c>
      <c r="EJ374" s="1">
        <v>-0.1686081533101041</v>
      </c>
      <c r="EK374" s="1">
        <v>0.01696460709105041</v>
      </c>
      <c r="EL374" s="1">
        <v>0.0</v>
      </c>
      <c r="EM374" s="1">
        <v>1.923484460681908</v>
      </c>
      <c r="EN374" s="1">
        <v>-0.02303766434886478</v>
      </c>
      <c r="EO374" s="1">
        <v>0.001958285354304924</v>
      </c>
      <c r="EP374" s="1">
        <v>1.0</v>
      </c>
      <c r="EQ374" s="1">
        <v>1.0</v>
      </c>
      <c r="ER374" s="1">
        <v>6.0</v>
      </c>
      <c r="ES374" s="1" t="s">
        <v>406</v>
      </c>
      <c r="ET374" s="1">
        <v>2.94438</v>
      </c>
      <c r="EU374" s="1">
        <v>2.80135</v>
      </c>
      <c r="EV374" s="1">
        <v>0.234285</v>
      </c>
      <c r="EW374" s="1">
        <v>0.23876</v>
      </c>
      <c r="EX374" s="1">
        <v>0.117735</v>
      </c>
      <c r="EY374" s="1">
        <v>0.11202</v>
      </c>
      <c r="EZ374" s="1">
        <v>15741.5</v>
      </c>
      <c r="FA374" s="1">
        <v>16412.7</v>
      </c>
      <c r="FB374" s="1">
        <v>23898.3</v>
      </c>
      <c r="FC374" s="1">
        <v>25081.6</v>
      </c>
      <c r="FD374" s="1">
        <v>33745.3</v>
      </c>
      <c r="FE374" s="1">
        <v>35560.6</v>
      </c>
      <c r="FF374" s="1">
        <v>43557.7</v>
      </c>
      <c r="FG374" s="1">
        <v>46358.4</v>
      </c>
      <c r="FH374" s="1">
        <v>1.98795</v>
      </c>
      <c r="FI374" s="1">
        <v>1.91488</v>
      </c>
      <c r="FJ374" s="1">
        <v>0.130955</v>
      </c>
      <c r="FK374" s="1">
        <v>0.0</v>
      </c>
      <c r="FL374" s="1">
        <v>29.2557</v>
      </c>
      <c r="FM374" s="1">
        <v>999.9</v>
      </c>
      <c r="FN374" s="1">
        <v>69.5</v>
      </c>
      <c r="FO374" s="1">
        <v>31.9</v>
      </c>
      <c r="FP374" s="1">
        <v>33.1765</v>
      </c>
      <c r="FQ374" s="1">
        <v>64.144</v>
      </c>
      <c r="FR374" s="1">
        <v>26.5144</v>
      </c>
      <c r="FS374" s="1">
        <v>1.0</v>
      </c>
      <c r="FT374" s="1">
        <v>0.228189</v>
      </c>
      <c r="FU374" s="1">
        <v>0.0784314</v>
      </c>
      <c r="FV374" s="1">
        <v>20.3251</v>
      </c>
      <c r="FW374" s="1">
        <v>5.21355</v>
      </c>
      <c r="FX374" s="1">
        <v>11.9077</v>
      </c>
      <c r="FY374" s="1">
        <v>5.00305</v>
      </c>
      <c r="FZ374" s="1">
        <v>3.28982</v>
      </c>
      <c r="GA374" s="1">
        <v>9999.0</v>
      </c>
      <c r="GB374" s="1">
        <v>9999.0</v>
      </c>
      <c r="GC374" s="1">
        <v>9999.0</v>
      </c>
      <c r="GD374" s="1">
        <v>999.9</v>
      </c>
      <c r="GE374" s="1">
        <v>1.85943</v>
      </c>
      <c r="GF374" s="1">
        <v>1.85438</v>
      </c>
      <c r="GG374" s="1">
        <v>1.85757</v>
      </c>
      <c r="GH374" s="1">
        <v>1.85594</v>
      </c>
      <c r="GI374" s="1">
        <v>1.85481</v>
      </c>
      <c r="GJ374" s="1">
        <v>1.85452</v>
      </c>
      <c r="GK374" s="1">
        <v>1.85303</v>
      </c>
      <c r="GL374" s="1">
        <v>1.85625</v>
      </c>
      <c r="GM374" s="1">
        <v>0.0</v>
      </c>
      <c r="GN374" s="1">
        <v>0.0</v>
      </c>
      <c r="GO374" s="1">
        <v>0.0</v>
      </c>
      <c r="GP374" s="1">
        <v>0.0</v>
      </c>
      <c r="GQ374" s="1" t="s">
        <v>359</v>
      </c>
      <c r="GR374" s="1" t="s">
        <v>360</v>
      </c>
      <c r="GS374" s="1" t="s">
        <v>361</v>
      </c>
      <c r="GT374" s="1" t="s">
        <v>361</v>
      </c>
      <c r="GU374" s="1" t="s">
        <v>361</v>
      </c>
      <c r="GV374" s="1" t="s">
        <v>361</v>
      </c>
      <c r="GW374" s="1">
        <v>0.0</v>
      </c>
      <c r="GX374" s="1">
        <v>100.0</v>
      </c>
      <c r="GY374" s="1">
        <v>100.0</v>
      </c>
      <c r="GZ374" s="1">
        <v>3.01</v>
      </c>
      <c r="HA374" s="1">
        <v>0.0158</v>
      </c>
      <c r="HB374" s="1">
        <v>0.4508132229881339</v>
      </c>
      <c r="HC374" s="1">
        <v>0.002931838302181297</v>
      </c>
      <c r="HD374" s="1">
        <v>-1.375455985948503E-6</v>
      </c>
      <c r="HE374" s="1">
        <v>3.07004744371273E-10</v>
      </c>
      <c r="HF374" s="1">
        <v>-0.06116048014925604</v>
      </c>
      <c r="HG374" s="1">
        <v>0.0100384331276165</v>
      </c>
      <c r="HH374" s="1">
        <v>-3.153267371123071E-4</v>
      </c>
      <c r="HI374" s="1">
        <v>1.819468599177705E-6</v>
      </c>
      <c r="HJ374" s="1">
        <v>1.0</v>
      </c>
      <c r="HK374" s="1">
        <v>2112.0</v>
      </c>
      <c r="HL374" s="1">
        <v>3.0</v>
      </c>
      <c r="HM374" s="1">
        <v>29.0</v>
      </c>
      <c r="HN374" s="1">
        <v>10.3</v>
      </c>
      <c r="HO374" s="1">
        <v>10.3</v>
      </c>
      <c r="HP374" s="1">
        <v>3.50586</v>
      </c>
      <c r="HQ374" s="1">
        <v>2.25708</v>
      </c>
      <c r="HR374" s="1">
        <v>1.4978</v>
      </c>
      <c r="HS374" s="1">
        <v>2.30347</v>
      </c>
      <c r="HT374" s="1">
        <v>1.54785</v>
      </c>
      <c r="HU374" s="1">
        <v>2.40723</v>
      </c>
      <c r="HV374" s="1">
        <v>35.7777</v>
      </c>
      <c r="HW374" s="1">
        <v>15.5592</v>
      </c>
      <c r="HX374" s="1">
        <v>18.0</v>
      </c>
      <c r="HY374" s="1">
        <v>500.83</v>
      </c>
      <c r="HZ374" s="1">
        <v>519.617</v>
      </c>
      <c r="IA374" s="1">
        <v>28.7488</v>
      </c>
      <c r="IB374" s="1">
        <v>30.0533</v>
      </c>
      <c r="IC374" s="1">
        <v>29.9999</v>
      </c>
      <c r="ID374" s="1">
        <v>29.8146</v>
      </c>
      <c r="IE374" s="1">
        <v>29.9028</v>
      </c>
      <c r="IF374" s="1">
        <v>70.1775</v>
      </c>
      <c r="IG374" s="1">
        <v>26.8027</v>
      </c>
      <c r="IH374" s="1">
        <v>79.032</v>
      </c>
      <c r="II374" s="1">
        <v>28.7968</v>
      </c>
      <c r="IJ374" s="1">
        <v>1820.17</v>
      </c>
      <c r="IK374" s="1">
        <v>25.2877</v>
      </c>
      <c r="IL374" s="1">
        <v>100.736</v>
      </c>
      <c r="IM374" s="1">
        <v>100.476</v>
      </c>
      <c r="IN374" s="1" t="s">
        <v>362</v>
      </c>
    </row>
    <row r="375" ht="15.75" customHeight="1">
      <c r="A375" s="1">
        <v>359.0</v>
      </c>
      <c r="B375" s="1">
        <v>1.6602246256E9</v>
      </c>
      <c r="C375" s="1">
        <v>638.5999999046326</v>
      </c>
      <c r="D375" s="1" t="s">
        <v>1051</v>
      </c>
      <c r="E375" s="1" t="s">
        <v>1052</v>
      </c>
      <c r="F375" s="1">
        <v>1.0</v>
      </c>
      <c r="G375" s="1" t="s">
        <v>349</v>
      </c>
      <c r="H375" s="1" t="s">
        <v>350</v>
      </c>
      <c r="I375" s="1" t="s">
        <v>351</v>
      </c>
      <c r="J375" s="1" t="s">
        <v>352</v>
      </c>
      <c r="K375" s="1" t="s">
        <v>353</v>
      </c>
      <c r="L375" s="1" t="s">
        <v>354</v>
      </c>
      <c r="M375" s="1" t="s">
        <v>355</v>
      </c>
      <c r="N375" s="1">
        <v>1.6602246171E9</v>
      </c>
      <c r="O375" s="1">
        <f t="shared" si="1"/>
        <v>0.001608533426</v>
      </c>
      <c r="P375" s="1">
        <f t="shared" si="2"/>
        <v>1.608533426</v>
      </c>
      <c r="Q375" s="1">
        <f t="shared" si="3"/>
        <v>13.45487597</v>
      </c>
      <c r="R375" s="1">
        <f t="shared" si="4"/>
        <v>1699.77625</v>
      </c>
      <c r="S375" s="1">
        <f t="shared" si="5"/>
        <v>1382.684119</v>
      </c>
      <c r="T375" s="1">
        <f t="shared" si="6"/>
        <v>137.6644407</v>
      </c>
      <c r="U375" s="1">
        <f t="shared" si="7"/>
        <v>169.2351445</v>
      </c>
      <c r="V375" s="1">
        <f t="shared" si="8"/>
        <v>0.08146665688</v>
      </c>
      <c r="W375" s="1">
        <f t="shared" si="9"/>
        <v>2.919615553</v>
      </c>
      <c r="X375" s="1">
        <f t="shared" si="10"/>
        <v>0.0802245564</v>
      </c>
      <c r="Y375" s="1">
        <f t="shared" si="11"/>
        <v>0.05025036795</v>
      </c>
      <c r="Z375" s="1">
        <f t="shared" si="12"/>
        <v>321.5219117</v>
      </c>
      <c r="AA375" s="1">
        <f t="shared" si="13"/>
        <v>32.41790496</v>
      </c>
      <c r="AB375" s="1">
        <f t="shared" si="14"/>
        <v>31.4041625</v>
      </c>
      <c r="AC375" s="1">
        <f t="shared" si="15"/>
        <v>4.616389404</v>
      </c>
      <c r="AD375" s="1">
        <f t="shared" si="16"/>
        <v>59.90839239</v>
      </c>
      <c r="AE375" s="1">
        <f t="shared" si="17"/>
        <v>2.693390863</v>
      </c>
      <c r="AF375" s="1">
        <f t="shared" si="18"/>
        <v>4.495849005</v>
      </c>
      <c r="AG375" s="1">
        <f t="shared" si="19"/>
        <v>1.922998541</v>
      </c>
      <c r="AH375" s="1">
        <f t="shared" si="20"/>
        <v>-70.93632407</v>
      </c>
      <c r="AI375" s="1">
        <f t="shared" si="21"/>
        <v>-73.13305</v>
      </c>
      <c r="AJ375" s="1">
        <f t="shared" si="22"/>
        <v>-5.634514959</v>
      </c>
      <c r="AK375" s="1">
        <f t="shared" si="23"/>
        <v>171.8180227</v>
      </c>
      <c r="AL375" s="1">
        <f t="shared" si="24"/>
        <v>44.94450291</v>
      </c>
      <c r="AM375" s="1">
        <f t="shared" si="25"/>
        <v>1.629512285</v>
      </c>
      <c r="AN375" s="1">
        <f t="shared" si="26"/>
        <v>13.45487597</v>
      </c>
      <c r="AO375" s="1">
        <v>1831.278210502804</v>
      </c>
      <c r="AP375" s="1">
        <v>1788.280848484847</v>
      </c>
      <c r="AQ375" s="1">
        <v>5.173294683738681</v>
      </c>
      <c r="AR375" s="1">
        <v>64.96869328460993</v>
      </c>
      <c r="AS375" s="1">
        <f t="shared" si="27"/>
        <v>1.608533426</v>
      </c>
      <c r="AT375" s="1">
        <v>25.14703674337768</v>
      </c>
      <c r="AU375" s="1">
        <v>27.02545939393939</v>
      </c>
      <c r="AV375" s="1">
        <v>-1.217913198841562E-4</v>
      </c>
      <c r="AW375" s="1">
        <v>84.42991726890527</v>
      </c>
      <c r="AX375" s="1">
        <v>0.0</v>
      </c>
      <c r="AY375" s="1">
        <v>0.0</v>
      </c>
      <c r="AZ375" s="1">
        <f t="shared" si="28"/>
        <v>1</v>
      </c>
      <c r="BA375" s="1">
        <f t="shared" si="29"/>
        <v>0</v>
      </c>
      <c r="BB375" s="1">
        <f t="shared" si="30"/>
        <v>51897.41097</v>
      </c>
      <c r="BC375" s="1">
        <f t="shared" si="31"/>
        <v>2000.035</v>
      </c>
      <c r="BD375" s="1">
        <f t="shared" si="32"/>
        <v>1681.229569</v>
      </c>
      <c r="BE375" s="1">
        <f t="shared" si="33"/>
        <v>0.8406000739</v>
      </c>
      <c r="BF375" s="1">
        <f t="shared" si="34"/>
        <v>0.1607581426</v>
      </c>
      <c r="BG375" s="1">
        <v>6.0</v>
      </c>
      <c r="BH375" s="1">
        <v>0.5</v>
      </c>
      <c r="BI375" s="1" t="s">
        <v>356</v>
      </c>
      <c r="BJ375" s="1">
        <v>2.0</v>
      </c>
      <c r="BK375" s="1" t="b">
        <v>1</v>
      </c>
      <c r="BL375" s="1">
        <v>1.6602246171E9</v>
      </c>
      <c r="BM375" s="1">
        <v>1699.77625</v>
      </c>
      <c r="BN375" s="1">
        <v>1757.019375</v>
      </c>
      <c r="BO375" s="1">
        <v>27.052075</v>
      </c>
      <c r="BP375" s="1">
        <v>25.150025</v>
      </c>
      <c r="BQ375" s="1">
        <v>1696.81125</v>
      </c>
      <c r="BR375" s="1">
        <v>27.0363625</v>
      </c>
      <c r="BS375" s="1">
        <v>500.1226875</v>
      </c>
      <c r="BT375" s="1">
        <v>99.46315</v>
      </c>
      <c r="BU375" s="1">
        <v>0.1000392625</v>
      </c>
      <c r="BV375" s="1">
        <v>30.9395375</v>
      </c>
      <c r="BW375" s="1">
        <v>31.4041625</v>
      </c>
      <c r="BX375" s="1">
        <v>999.9</v>
      </c>
      <c r="BY375" s="1">
        <v>0.0</v>
      </c>
      <c r="BZ375" s="1">
        <v>0.0</v>
      </c>
      <c r="CA375" s="1">
        <v>9997.14875</v>
      </c>
      <c r="CB375" s="1">
        <v>0.0</v>
      </c>
      <c r="CC375" s="1">
        <v>7.672069375</v>
      </c>
      <c r="CD375" s="1">
        <v>-57.242975</v>
      </c>
      <c r="CE375" s="1">
        <v>1747.036875</v>
      </c>
      <c r="CF375" s="1">
        <v>1802.34875</v>
      </c>
      <c r="CG375" s="1">
        <v>1.902051875</v>
      </c>
      <c r="CH375" s="1">
        <v>1757.019375</v>
      </c>
      <c r="CI375" s="1">
        <v>25.150025</v>
      </c>
      <c r="CJ375" s="1">
        <v>2.690685</v>
      </c>
      <c r="CK375" s="1">
        <v>2.501499375</v>
      </c>
      <c r="CL375" s="1">
        <v>22.2283375</v>
      </c>
      <c r="CM375" s="1">
        <v>21.0362625</v>
      </c>
      <c r="CN375" s="1">
        <v>2000.035</v>
      </c>
      <c r="CO375" s="1">
        <v>0.9799959375</v>
      </c>
      <c r="CP375" s="1">
        <v>0.0200042375</v>
      </c>
      <c r="CQ375" s="1">
        <v>0.0</v>
      </c>
      <c r="CR375" s="1">
        <v>2.8205</v>
      </c>
      <c r="CS375" s="1">
        <v>0.0</v>
      </c>
      <c r="CT375" s="1">
        <v>22470.8125</v>
      </c>
      <c r="CU375" s="1">
        <v>17412.60625</v>
      </c>
      <c r="CV375" s="1">
        <v>40.433125</v>
      </c>
      <c r="CW375" s="1">
        <v>41.437</v>
      </c>
      <c r="CX375" s="1">
        <v>40.425375</v>
      </c>
      <c r="CY375" s="1">
        <v>39.937</v>
      </c>
      <c r="CZ375" s="1">
        <v>40.5895625</v>
      </c>
      <c r="DA375" s="1">
        <v>1960.029375</v>
      </c>
      <c r="DB375" s="1">
        <v>40.00562499999999</v>
      </c>
      <c r="DC375" s="1">
        <v>0.0</v>
      </c>
      <c r="DD375" s="1">
        <v>1.6602246245E9</v>
      </c>
      <c r="DE375" s="1">
        <v>0.0</v>
      </c>
      <c r="DF375" s="1">
        <v>1.660224008E9</v>
      </c>
      <c r="DG375" s="1" t="s">
        <v>357</v>
      </c>
      <c r="DH375" s="1">
        <v>1.660224008E9</v>
      </c>
      <c r="DI375" s="1">
        <v>1.660224007E9</v>
      </c>
      <c r="DJ375" s="1">
        <v>1.0</v>
      </c>
      <c r="DK375" s="1">
        <v>0.091</v>
      </c>
      <c r="DL375" s="1">
        <v>-0.018</v>
      </c>
      <c r="DM375" s="1">
        <v>1.42</v>
      </c>
      <c r="DN375" s="1">
        <v>0.02</v>
      </c>
      <c r="DO375" s="1">
        <v>400.0</v>
      </c>
      <c r="DP375" s="1">
        <v>26.0</v>
      </c>
      <c r="DQ375" s="1">
        <v>0.31</v>
      </c>
      <c r="DR375" s="1">
        <v>0.11</v>
      </c>
      <c r="DS375" s="1">
        <v>13.44649725628191</v>
      </c>
      <c r="DT375" s="1">
        <v>1.552435448758144</v>
      </c>
      <c r="DU375" s="1">
        <v>0.1337566924375721</v>
      </c>
      <c r="DV375" s="1">
        <v>0.0</v>
      </c>
      <c r="DW375" s="1">
        <v>44.95168176169207</v>
      </c>
      <c r="DX375" s="1">
        <v>1.42715053973889</v>
      </c>
      <c r="DY375" s="1">
        <v>0.1375438833385518</v>
      </c>
      <c r="DZ375" s="1">
        <v>0.0</v>
      </c>
      <c r="EA375" s="1">
        <v>-57.27260999999999</v>
      </c>
      <c r="EB375" s="1">
        <v>-1.655212458286973</v>
      </c>
      <c r="EC375" s="1">
        <v>0.1689026925974438</v>
      </c>
      <c r="ED375" s="1">
        <v>0.0</v>
      </c>
      <c r="EE375" s="1">
        <v>1386.027037571208</v>
      </c>
      <c r="EF375" s="1">
        <v>243.7276793598519</v>
      </c>
      <c r="EG375" s="1">
        <v>18.22305186703794</v>
      </c>
      <c r="EH375" s="1">
        <v>0.0</v>
      </c>
      <c r="EI375" s="1">
        <v>1.90701025</v>
      </c>
      <c r="EJ375" s="1">
        <v>-0.1669255159474673</v>
      </c>
      <c r="EK375" s="1">
        <v>0.01641180283934402</v>
      </c>
      <c r="EL375" s="1">
        <v>0.0</v>
      </c>
      <c r="EM375" s="1">
        <v>1.923016025849482</v>
      </c>
      <c r="EN375" s="1">
        <v>-0.0258198569594437</v>
      </c>
      <c r="EO375" s="1">
        <v>0.00216339847554932</v>
      </c>
      <c r="EP375" s="1">
        <v>1.0</v>
      </c>
      <c r="EQ375" s="1">
        <v>1.0</v>
      </c>
      <c r="ER375" s="1">
        <v>6.0</v>
      </c>
      <c r="ES375" s="1" t="s">
        <v>406</v>
      </c>
      <c r="ET375" s="1">
        <v>2.94471</v>
      </c>
      <c r="EU375" s="1">
        <v>2.80159</v>
      </c>
      <c r="EV375" s="1">
        <v>0.234478</v>
      </c>
      <c r="EW375" s="1">
        <v>0.238957</v>
      </c>
      <c r="EX375" s="1">
        <v>0.11773</v>
      </c>
      <c r="EY375" s="1">
        <v>0.112031</v>
      </c>
      <c r="EZ375" s="1">
        <v>15737.5</v>
      </c>
      <c r="FA375" s="1">
        <v>16408.5</v>
      </c>
      <c r="FB375" s="1">
        <v>23898.2</v>
      </c>
      <c r="FC375" s="1">
        <v>25081.6</v>
      </c>
      <c r="FD375" s="1">
        <v>33745.4</v>
      </c>
      <c r="FE375" s="1">
        <v>35560.2</v>
      </c>
      <c r="FF375" s="1">
        <v>43557.7</v>
      </c>
      <c r="FG375" s="1">
        <v>46358.4</v>
      </c>
      <c r="FH375" s="1">
        <v>1.98805</v>
      </c>
      <c r="FI375" s="1">
        <v>1.9149</v>
      </c>
      <c r="FJ375" s="1">
        <v>0.131056</v>
      </c>
      <c r="FK375" s="1">
        <v>0.0</v>
      </c>
      <c r="FL375" s="1">
        <v>29.2552</v>
      </c>
      <c r="FM375" s="1">
        <v>999.9</v>
      </c>
      <c r="FN375" s="1">
        <v>69.5</v>
      </c>
      <c r="FO375" s="1">
        <v>31.9</v>
      </c>
      <c r="FP375" s="1">
        <v>33.1753</v>
      </c>
      <c r="FQ375" s="1">
        <v>64.144</v>
      </c>
      <c r="FR375" s="1">
        <v>25.5048</v>
      </c>
      <c r="FS375" s="1">
        <v>1.0</v>
      </c>
      <c r="FT375" s="1">
        <v>0.228153</v>
      </c>
      <c r="FU375" s="1">
        <v>0.0673829</v>
      </c>
      <c r="FV375" s="1">
        <v>20.3253</v>
      </c>
      <c r="FW375" s="1">
        <v>5.21444</v>
      </c>
      <c r="FX375" s="1">
        <v>11.9077</v>
      </c>
      <c r="FY375" s="1">
        <v>5.00345</v>
      </c>
      <c r="FZ375" s="1">
        <v>3.28997</v>
      </c>
      <c r="GA375" s="1">
        <v>9999.0</v>
      </c>
      <c r="GB375" s="1">
        <v>9999.0</v>
      </c>
      <c r="GC375" s="1">
        <v>9999.0</v>
      </c>
      <c r="GD375" s="1">
        <v>999.9</v>
      </c>
      <c r="GE375" s="1">
        <v>1.85943</v>
      </c>
      <c r="GF375" s="1">
        <v>1.85438</v>
      </c>
      <c r="GG375" s="1">
        <v>1.85757</v>
      </c>
      <c r="GH375" s="1">
        <v>1.85594</v>
      </c>
      <c r="GI375" s="1">
        <v>1.8548</v>
      </c>
      <c r="GJ375" s="1">
        <v>1.85452</v>
      </c>
      <c r="GK375" s="1">
        <v>1.85303</v>
      </c>
      <c r="GL375" s="1">
        <v>1.85625</v>
      </c>
      <c r="GM375" s="1">
        <v>0.0</v>
      </c>
      <c r="GN375" s="1">
        <v>0.0</v>
      </c>
      <c r="GO375" s="1">
        <v>0.0</v>
      </c>
      <c r="GP375" s="1">
        <v>0.0</v>
      </c>
      <c r="GQ375" s="1" t="s">
        <v>359</v>
      </c>
      <c r="GR375" s="1" t="s">
        <v>360</v>
      </c>
      <c r="GS375" s="1" t="s">
        <v>361</v>
      </c>
      <c r="GT375" s="1" t="s">
        <v>361</v>
      </c>
      <c r="GU375" s="1" t="s">
        <v>361</v>
      </c>
      <c r="GV375" s="1" t="s">
        <v>361</v>
      </c>
      <c r="GW375" s="1">
        <v>0.0</v>
      </c>
      <c r="GX375" s="1">
        <v>100.0</v>
      </c>
      <c r="GY375" s="1">
        <v>100.0</v>
      </c>
      <c r="GZ375" s="1">
        <v>3.01</v>
      </c>
      <c r="HA375" s="1">
        <v>0.0158</v>
      </c>
      <c r="HB375" s="1">
        <v>0.4508132229881339</v>
      </c>
      <c r="HC375" s="1">
        <v>0.002931838302181297</v>
      </c>
      <c r="HD375" s="1">
        <v>-1.375455985948503E-6</v>
      </c>
      <c r="HE375" s="1">
        <v>3.07004744371273E-10</v>
      </c>
      <c r="HF375" s="1">
        <v>-0.06116048014925604</v>
      </c>
      <c r="HG375" s="1">
        <v>0.0100384331276165</v>
      </c>
      <c r="HH375" s="1">
        <v>-3.153267371123071E-4</v>
      </c>
      <c r="HI375" s="1">
        <v>1.819468599177705E-6</v>
      </c>
      <c r="HJ375" s="1">
        <v>1.0</v>
      </c>
      <c r="HK375" s="1">
        <v>2112.0</v>
      </c>
      <c r="HL375" s="1">
        <v>3.0</v>
      </c>
      <c r="HM375" s="1">
        <v>29.0</v>
      </c>
      <c r="HN375" s="1">
        <v>10.3</v>
      </c>
      <c r="HO375" s="1">
        <v>10.3</v>
      </c>
      <c r="HP375" s="1">
        <v>3.50708</v>
      </c>
      <c r="HQ375" s="1">
        <v>2.26685</v>
      </c>
      <c r="HR375" s="1">
        <v>1.4978</v>
      </c>
      <c r="HS375" s="1">
        <v>2.30347</v>
      </c>
      <c r="HT375" s="1">
        <v>1.54785</v>
      </c>
      <c r="HU375" s="1">
        <v>2.34985</v>
      </c>
      <c r="HV375" s="1">
        <v>35.7777</v>
      </c>
      <c r="HW375" s="1">
        <v>15.533</v>
      </c>
      <c r="HX375" s="1">
        <v>18.0</v>
      </c>
      <c r="HY375" s="1">
        <v>500.889</v>
      </c>
      <c r="HZ375" s="1">
        <v>519.635</v>
      </c>
      <c r="IA375" s="1">
        <v>28.7514</v>
      </c>
      <c r="IB375" s="1">
        <v>30.0533</v>
      </c>
      <c r="IC375" s="1">
        <v>30.0</v>
      </c>
      <c r="ID375" s="1">
        <v>29.8146</v>
      </c>
      <c r="IE375" s="1">
        <v>29.903</v>
      </c>
      <c r="IF375" s="1">
        <v>70.2116</v>
      </c>
      <c r="IG375" s="1">
        <v>26.8027</v>
      </c>
      <c r="IH375" s="1">
        <v>79.032</v>
      </c>
      <c r="II375" s="1">
        <v>28.7968</v>
      </c>
      <c r="IJ375" s="1">
        <v>1830.19</v>
      </c>
      <c r="IK375" s="1">
        <v>25.2876</v>
      </c>
      <c r="IL375" s="1">
        <v>100.736</v>
      </c>
      <c r="IM375" s="1">
        <v>100.476</v>
      </c>
      <c r="IN375" s="1" t="s">
        <v>362</v>
      </c>
    </row>
    <row r="376" ht="15.75" customHeight="1">
      <c r="A376" s="1">
        <v>360.0</v>
      </c>
      <c r="B376" s="1">
        <v>1.6602246271E9</v>
      </c>
      <c r="C376" s="1">
        <v>640.0999999046326</v>
      </c>
      <c r="D376" s="1" t="s">
        <v>1053</v>
      </c>
      <c r="E376" s="1" t="s">
        <v>1054</v>
      </c>
      <c r="F376" s="1">
        <v>1.0</v>
      </c>
      <c r="G376" s="1" t="s">
        <v>349</v>
      </c>
      <c r="H376" s="1" t="s">
        <v>350</v>
      </c>
      <c r="I376" s="1" t="s">
        <v>351</v>
      </c>
      <c r="J376" s="1" t="s">
        <v>352</v>
      </c>
      <c r="K376" s="1" t="s">
        <v>353</v>
      </c>
      <c r="L376" s="1" t="s">
        <v>354</v>
      </c>
      <c r="M376" s="1" t="s">
        <v>355</v>
      </c>
      <c r="N376" s="1">
        <v>1.66022461913125E9</v>
      </c>
      <c r="O376" s="1">
        <f t="shared" si="1"/>
        <v>0.001603519324</v>
      </c>
      <c r="P376" s="1">
        <f t="shared" si="2"/>
        <v>1.603519324</v>
      </c>
      <c r="Q376" s="1">
        <f t="shared" si="3"/>
        <v>13.46333252</v>
      </c>
      <c r="R376" s="1">
        <f t="shared" si="4"/>
        <v>1709.960625</v>
      </c>
      <c r="S376" s="1">
        <f t="shared" si="5"/>
        <v>1391.589438</v>
      </c>
      <c r="T376" s="1">
        <f t="shared" si="6"/>
        <v>138.5515274</v>
      </c>
      <c r="U376" s="1">
        <f t="shared" si="7"/>
        <v>170.2496799</v>
      </c>
      <c r="V376" s="1">
        <f t="shared" si="8"/>
        <v>0.08121769695</v>
      </c>
      <c r="W376" s="1">
        <f t="shared" si="9"/>
        <v>2.919813169</v>
      </c>
      <c r="X376" s="1">
        <f t="shared" si="10"/>
        <v>0.07998319668</v>
      </c>
      <c r="Y376" s="1">
        <f t="shared" si="11"/>
        <v>0.05009884974</v>
      </c>
      <c r="Z376" s="1">
        <f t="shared" si="12"/>
        <v>321.5197343</v>
      </c>
      <c r="AA376" s="1">
        <f t="shared" si="13"/>
        <v>32.41533259</v>
      </c>
      <c r="AB376" s="1">
        <f t="shared" si="14"/>
        <v>31.40094375</v>
      </c>
      <c r="AC376" s="1">
        <f t="shared" si="15"/>
        <v>4.61554476</v>
      </c>
      <c r="AD376" s="1">
        <f t="shared" si="16"/>
        <v>59.90668757</v>
      </c>
      <c r="AE376" s="1">
        <f t="shared" si="17"/>
        <v>2.692734301</v>
      </c>
      <c r="AF376" s="1">
        <f t="shared" si="18"/>
        <v>4.494880973</v>
      </c>
      <c r="AG376" s="1">
        <f t="shared" si="19"/>
        <v>1.922810459</v>
      </c>
      <c r="AH376" s="1">
        <f t="shared" si="20"/>
        <v>-70.7152022</v>
      </c>
      <c r="AI376" s="1">
        <f t="shared" si="21"/>
        <v>-73.22556101</v>
      </c>
      <c r="AJ376" s="1">
        <f t="shared" si="22"/>
        <v>-5.64106606</v>
      </c>
      <c r="AK376" s="1">
        <f t="shared" si="23"/>
        <v>171.937905</v>
      </c>
      <c r="AL376" s="1">
        <f t="shared" si="24"/>
        <v>44.98305921</v>
      </c>
      <c r="AM376" s="1">
        <f t="shared" si="25"/>
        <v>1.622682113</v>
      </c>
      <c r="AN376" s="1">
        <f t="shared" si="26"/>
        <v>13.46333252</v>
      </c>
      <c r="AO376" s="1">
        <v>1838.84220762709</v>
      </c>
      <c r="AP376" s="1">
        <v>1795.952606060606</v>
      </c>
      <c r="AQ376" s="1">
        <v>5.150129477249844</v>
      </c>
      <c r="AR376" s="1">
        <v>64.96869328460993</v>
      </c>
      <c r="AS376" s="1">
        <f t="shared" si="27"/>
        <v>1.603519324</v>
      </c>
      <c r="AT376" s="1">
        <v>25.14769284730408</v>
      </c>
      <c r="AU376" s="1">
        <v>27.02051151515151</v>
      </c>
      <c r="AV376" s="1">
        <v>-1.592050074927578E-4</v>
      </c>
      <c r="AW376" s="1">
        <v>84.42991726890527</v>
      </c>
      <c r="AX376" s="1">
        <v>0.0</v>
      </c>
      <c r="AY376" s="1">
        <v>0.0</v>
      </c>
      <c r="AZ376" s="1">
        <f t="shared" si="28"/>
        <v>1</v>
      </c>
      <c r="BA376" s="1">
        <f t="shared" si="29"/>
        <v>0</v>
      </c>
      <c r="BB376" s="1">
        <f t="shared" si="30"/>
        <v>51903.68039</v>
      </c>
      <c r="BC376" s="1">
        <f t="shared" si="31"/>
        <v>2000.0225</v>
      </c>
      <c r="BD376" s="1">
        <f t="shared" si="32"/>
        <v>1681.218974</v>
      </c>
      <c r="BE376" s="1">
        <f t="shared" si="33"/>
        <v>0.8406000304</v>
      </c>
      <c r="BF376" s="1">
        <f t="shared" si="34"/>
        <v>0.1607580586</v>
      </c>
      <c r="BG376" s="1">
        <v>6.0</v>
      </c>
      <c r="BH376" s="1">
        <v>0.5</v>
      </c>
      <c r="BI376" s="1" t="s">
        <v>356</v>
      </c>
      <c r="BJ376" s="1">
        <v>2.0</v>
      </c>
      <c r="BK376" s="1" t="b">
        <v>1</v>
      </c>
      <c r="BL376" s="1">
        <v>1.66022461913125E9</v>
      </c>
      <c r="BM376" s="1">
        <v>1709.960625</v>
      </c>
      <c r="BN376" s="1">
        <v>1767.255625</v>
      </c>
      <c r="BO376" s="1">
        <v>27.04539375</v>
      </c>
      <c r="BP376" s="1">
        <v>25.1513125</v>
      </c>
      <c r="BQ376" s="1">
        <v>1706.9875</v>
      </c>
      <c r="BR376" s="1">
        <v>27.0296625</v>
      </c>
      <c r="BS376" s="1">
        <v>500.125125</v>
      </c>
      <c r="BT376" s="1">
        <v>99.46346249999999</v>
      </c>
      <c r="BU376" s="1">
        <v>0.1000463875</v>
      </c>
      <c r="BV376" s="1">
        <v>30.9357625</v>
      </c>
      <c r="BW376" s="1">
        <v>31.40094375</v>
      </c>
      <c r="BX376" s="1">
        <v>999.9</v>
      </c>
      <c r="BY376" s="1">
        <v>0.0</v>
      </c>
      <c r="BZ376" s="1">
        <v>0.0</v>
      </c>
      <c r="CA376" s="1">
        <v>9998.245625</v>
      </c>
      <c r="CB376" s="1">
        <v>0.0</v>
      </c>
      <c r="CC376" s="1">
        <v>7.674792500000001</v>
      </c>
      <c r="CD376" s="1">
        <v>-57.29528125</v>
      </c>
      <c r="CE376" s="1">
        <v>1757.493125</v>
      </c>
      <c r="CF376" s="1">
        <v>1812.8525</v>
      </c>
      <c r="CG376" s="1">
        <v>1.894081875</v>
      </c>
      <c r="CH376" s="1">
        <v>1767.255625</v>
      </c>
      <c r="CI376" s="1">
        <v>25.1513125</v>
      </c>
      <c r="CJ376" s="1">
        <v>2.69002875</v>
      </c>
      <c r="CK376" s="1">
        <v>2.501635625</v>
      </c>
      <c r="CL376" s="1">
        <v>22.22433125</v>
      </c>
      <c r="CM376" s="1">
        <v>21.03715</v>
      </c>
      <c r="CN376" s="1">
        <v>2000.0225</v>
      </c>
      <c r="CO376" s="1">
        <v>0.9799978125</v>
      </c>
      <c r="CP376" s="1">
        <v>0.0200024</v>
      </c>
      <c r="CQ376" s="1">
        <v>0.0</v>
      </c>
      <c r="CR376" s="1">
        <v>2.7461875</v>
      </c>
      <c r="CS376" s="1">
        <v>0.0</v>
      </c>
      <c r="CT376" s="1">
        <v>22470.0875</v>
      </c>
      <c r="CU376" s="1">
        <v>17412.50625</v>
      </c>
      <c r="CV376" s="1">
        <v>40.433125</v>
      </c>
      <c r="CW376" s="1">
        <v>41.437</v>
      </c>
      <c r="CX376" s="1">
        <v>40.42149999999999</v>
      </c>
      <c r="CY376" s="1">
        <v>39.92925</v>
      </c>
      <c r="CZ376" s="1">
        <v>40.58168749999999</v>
      </c>
      <c r="DA376" s="1">
        <v>1960.02125</v>
      </c>
      <c r="DB376" s="1">
        <v>40.0025</v>
      </c>
      <c r="DC376" s="1">
        <v>0.0</v>
      </c>
      <c r="DD376" s="1">
        <v>1.6602246257E9</v>
      </c>
      <c r="DE376" s="1">
        <v>0.0</v>
      </c>
      <c r="DF376" s="1">
        <v>1.660224008E9</v>
      </c>
      <c r="DG376" s="1" t="s">
        <v>357</v>
      </c>
      <c r="DH376" s="1">
        <v>1.660224008E9</v>
      </c>
      <c r="DI376" s="1">
        <v>1.660224007E9</v>
      </c>
      <c r="DJ376" s="1">
        <v>1.0</v>
      </c>
      <c r="DK376" s="1">
        <v>0.091</v>
      </c>
      <c r="DL376" s="1">
        <v>-0.018</v>
      </c>
      <c r="DM376" s="1">
        <v>1.42</v>
      </c>
      <c r="DN376" s="1">
        <v>0.02</v>
      </c>
      <c r="DO376" s="1">
        <v>400.0</v>
      </c>
      <c r="DP376" s="1">
        <v>26.0</v>
      </c>
      <c r="DQ376" s="1">
        <v>0.31</v>
      </c>
      <c r="DR376" s="1">
        <v>0.11</v>
      </c>
      <c r="DS376" s="1">
        <v>13.46534197226936</v>
      </c>
      <c r="DT376" s="1">
        <v>1.204925818366148</v>
      </c>
      <c r="DU376" s="1">
        <v>0.1220019363559617</v>
      </c>
      <c r="DV376" s="1">
        <v>0.0</v>
      </c>
      <c r="DW376" s="1">
        <v>44.97951610537314</v>
      </c>
      <c r="DX376" s="1">
        <v>0.8615319285994306</v>
      </c>
      <c r="DY376" s="1">
        <v>0.1166395384719267</v>
      </c>
      <c r="DZ376" s="1">
        <v>0.0</v>
      </c>
      <c r="EA376" s="1">
        <v>-57.2967193548387</v>
      </c>
      <c r="EB376" s="1">
        <v>-1.255945161290099</v>
      </c>
      <c r="EC376" s="1">
        <v>0.1536151148043641</v>
      </c>
      <c r="ED376" s="1">
        <v>0.0</v>
      </c>
      <c r="EE376" s="1">
        <v>1393.328877456597</v>
      </c>
      <c r="EF376" s="1">
        <v>253.0800033571385</v>
      </c>
      <c r="EG376" s="1">
        <v>18.32035731943062</v>
      </c>
      <c r="EH376" s="1">
        <v>0.0</v>
      </c>
      <c r="EI376" s="1">
        <v>1.902270731707317</v>
      </c>
      <c r="EJ376" s="1">
        <v>-0.1839855052264774</v>
      </c>
      <c r="EK376" s="1">
        <v>0.0188478339818152</v>
      </c>
      <c r="EL376" s="1">
        <v>0.0</v>
      </c>
      <c r="EM376" s="1">
        <v>1.92269060521369</v>
      </c>
      <c r="EN376" s="1">
        <v>-0.02694483951621759</v>
      </c>
      <c r="EO376" s="1">
        <v>0.002187593346494116</v>
      </c>
      <c r="EP376" s="1">
        <v>1.0</v>
      </c>
      <c r="EQ376" s="1">
        <v>1.0</v>
      </c>
      <c r="ER376" s="1">
        <v>6.0</v>
      </c>
      <c r="ES376" s="1" t="s">
        <v>406</v>
      </c>
      <c r="ET376" s="1">
        <v>2.94448</v>
      </c>
      <c r="EU376" s="1">
        <v>2.8011</v>
      </c>
      <c r="EV376" s="1">
        <v>0.235059</v>
      </c>
      <c r="EW376" s="1">
        <v>0.239546</v>
      </c>
      <c r="EX376" s="1">
        <v>0.11772</v>
      </c>
      <c r="EY376" s="1">
        <v>0.112081</v>
      </c>
      <c r="EZ376" s="1">
        <v>15725.5</v>
      </c>
      <c r="FA376" s="1">
        <v>16395.8</v>
      </c>
      <c r="FB376" s="1">
        <v>23898.2</v>
      </c>
      <c r="FC376" s="1">
        <v>25081.6</v>
      </c>
      <c r="FD376" s="1">
        <v>33745.8</v>
      </c>
      <c r="FE376" s="1">
        <v>35558.1</v>
      </c>
      <c r="FF376" s="1">
        <v>43557.6</v>
      </c>
      <c r="FG376" s="1">
        <v>46358.3</v>
      </c>
      <c r="FH376" s="1">
        <v>1.98795</v>
      </c>
      <c r="FI376" s="1">
        <v>1.91502</v>
      </c>
      <c r="FJ376" s="1">
        <v>0.131775</v>
      </c>
      <c r="FK376" s="1">
        <v>0.0</v>
      </c>
      <c r="FL376" s="1">
        <v>29.2523</v>
      </c>
      <c r="FM376" s="1">
        <v>999.9</v>
      </c>
      <c r="FN376" s="1">
        <v>69.5</v>
      </c>
      <c r="FO376" s="1">
        <v>31.9</v>
      </c>
      <c r="FP376" s="1">
        <v>33.1749</v>
      </c>
      <c r="FQ376" s="1">
        <v>64.244</v>
      </c>
      <c r="FR376" s="1">
        <v>25.6771</v>
      </c>
      <c r="FS376" s="1">
        <v>1.0</v>
      </c>
      <c r="FT376" s="1">
        <v>0.228178</v>
      </c>
      <c r="FU376" s="1">
        <v>0.0238589</v>
      </c>
      <c r="FV376" s="1">
        <v>20.325</v>
      </c>
      <c r="FW376" s="1">
        <v>5.21325</v>
      </c>
      <c r="FX376" s="1">
        <v>11.9078</v>
      </c>
      <c r="FY376" s="1">
        <v>5.003</v>
      </c>
      <c r="FZ376" s="1">
        <v>3.28973</v>
      </c>
      <c r="GA376" s="1">
        <v>9999.0</v>
      </c>
      <c r="GB376" s="1">
        <v>9999.0</v>
      </c>
      <c r="GC376" s="1">
        <v>9999.0</v>
      </c>
      <c r="GD376" s="1">
        <v>999.9</v>
      </c>
      <c r="GE376" s="1">
        <v>1.85944</v>
      </c>
      <c r="GF376" s="1">
        <v>1.85437</v>
      </c>
      <c r="GG376" s="1">
        <v>1.85756</v>
      </c>
      <c r="GH376" s="1">
        <v>1.85593</v>
      </c>
      <c r="GI376" s="1">
        <v>1.8548</v>
      </c>
      <c r="GJ376" s="1">
        <v>1.85452</v>
      </c>
      <c r="GK376" s="1">
        <v>1.85303</v>
      </c>
      <c r="GL376" s="1">
        <v>1.85624</v>
      </c>
      <c r="GM376" s="1">
        <v>0.0</v>
      </c>
      <c r="GN376" s="1">
        <v>0.0</v>
      </c>
      <c r="GO376" s="1">
        <v>0.0</v>
      </c>
      <c r="GP376" s="1">
        <v>0.0</v>
      </c>
      <c r="GQ376" s="1" t="s">
        <v>359</v>
      </c>
      <c r="GR376" s="1" t="s">
        <v>360</v>
      </c>
      <c r="GS376" s="1" t="s">
        <v>361</v>
      </c>
      <c r="GT376" s="1" t="s">
        <v>361</v>
      </c>
      <c r="GU376" s="1" t="s">
        <v>361</v>
      </c>
      <c r="GV376" s="1" t="s">
        <v>361</v>
      </c>
      <c r="GW376" s="1">
        <v>0.0</v>
      </c>
      <c r="GX376" s="1">
        <v>100.0</v>
      </c>
      <c r="GY376" s="1">
        <v>100.0</v>
      </c>
      <c r="GZ376" s="1">
        <v>3.01</v>
      </c>
      <c r="HA376" s="1">
        <v>0.0158</v>
      </c>
      <c r="HB376" s="1">
        <v>0.4508132229881339</v>
      </c>
      <c r="HC376" s="1">
        <v>0.002931838302181297</v>
      </c>
      <c r="HD376" s="1">
        <v>-1.375455985948503E-6</v>
      </c>
      <c r="HE376" s="1">
        <v>3.07004744371273E-10</v>
      </c>
      <c r="HF376" s="1">
        <v>-0.06116048014925604</v>
      </c>
      <c r="HG376" s="1">
        <v>0.0100384331276165</v>
      </c>
      <c r="HH376" s="1">
        <v>-3.153267371123071E-4</v>
      </c>
      <c r="HI376" s="1">
        <v>1.819468599177705E-6</v>
      </c>
      <c r="HJ376" s="1">
        <v>1.0</v>
      </c>
      <c r="HK376" s="1">
        <v>2112.0</v>
      </c>
      <c r="HL376" s="1">
        <v>3.0</v>
      </c>
      <c r="HM376" s="1">
        <v>29.0</v>
      </c>
      <c r="HN376" s="1">
        <v>10.3</v>
      </c>
      <c r="HO376" s="1">
        <v>10.3</v>
      </c>
      <c r="HP376" s="1">
        <v>3.51807</v>
      </c>
      <c r="HQ376" s="1">
        <v>2.24365</v>
      </c>
      <c r="HR376" s="1">
        <v>1.4978</v>
      </c>
      <c r="HS376" s="1">
        <v>2.30347</v>
      </c>
      <c r="HT376" s="1">
        <v>1.54785</v>
      </c>
      <c r="HU376" s="1">
        <v>2.38892</v>
      </c>
      <c r="HV376" s="1">
        <v>35.7777</v>
      </c>
      <c r="HW376" s="1">
        <v>15.5592</v>
      </c>
      <c r="HX376" s="1">
        <v>18.0</v>
      </c>
      <c r="HY376" s="1">
        <v>500.836</v>
      </c>
      <c r="HZ376" s="1">
        <v>519.729</v>
      </c>
      <c r="IA376" s="1">
        <v>28.767</v>
      </c>
      <c r="IB376" s="1">
        <v>30.0545</v>
      </c>
      <c r="IC376" s="1">
        <v>30.0</v>
      </c>
      <c r="ID376" s="1">
        <v>29.8156</v>
      </c>
      <c r="IE376" s="1">
        <v>29.9039</v>
      </c>
      <c r="IF376" s="1">
        <v>70.4359</v>
      </c>
      <c r="IG376" s="1">
        <v>26.8027</v>
      </c>
      <c r="IH376" s="1">
        <v>79.032</v>
      </c>
      <c r="II376" s="1">
        <v>28.7968</v>
      </c>
      <c r="IJ376" s="1">
        <v>1830.19</v>
      </c>
      <c r="IK376" s="1">
        <v>25.2982</v>
      </c>
      <c r="IL376" s="1">
        <v>100.735</v>
      </c>
      <c r="IM376" s="1">
        <v>100.476</v>
      </c>
      <c r="IN376" s="1" t="s">
        <v>362</v>
      </c>
    </row>
    <row r="377" ht="15.75" customHeight="1">
      <c r="A377" s="1">
        <v>361.0</v>
      </c>
      <c r="B377" s="1">
        <v>1.6602246276E9</v>
      </c>
      <c r="C377" s="1">
        <v>640.5999999046326</v>
      </c>
      <c r="D377" s="1" t="s">
        <v>1053</v>
      </c>
      <c r="E377" s="1" t="s">
        <v>1054</v>
      </c>
      <c r="F377" s="1">
        <v>1.0</v>
      </c>
      <c r="G377" s="1" t="s">
        <v>349</v>
      </c>
      <c r="H377" s="1" t="s">
        <v>350</v>
      </c>
      <c r="I377" s="1" t="s">
        <v>351</v>
      </c>
      <c r="J377" s="1" t="s">
        <v>352</v>
      </c>
      <c r="K377" s="1" t="s">
        <v>353</v>
      </c>
      <c r="L377" s="1" t="s">
        <v>354</v>
      </c>
      <c r="M377" s="1" t="s">
        <v>355</v>
      </c>
      <c r="N377" s="1">
        <v>1.66022461913125E9</v>
      </c>
      <c r="O377" s="1">
        <f t="shared" si="1"/>
        <v>0.001602411966</v>
      </c>
      <c r="P377" s="1">
        <f t="shared" si="2"/>
        <v>1.602411966</v>
      </c>
      <c r="Q377" s="1">
        <f t="shared" si="3"/>
        <v>13.49034434</v>
      </c>
      <c r="R377" s="1">
        <f t="shared" si="4"/>
        <v>1709.960625</v>
      </c>
      <c r="S377" s="1">
        <f t="shared" si="5"/>
        <v>1390.875134</v>
      </c>
      <c r="T377" s="1">
        <f t="shared" si="6"/>
        <v>138.4804088</v>
      </c>
      <c r="U377" s="1">
        <f t="shared" si="7"/>
        <v>170.2496799</v>
      </c>
      <c r="V377" s="1">
        <f t="shared" si="8"/>
        <v>0.08116074564</v>
      </c>
      <c r="W377" s="1">
        <f t="shared" si="9"/>
        <v>2.919813169</v>
      </c>
      <c r="X377" s="1">
        <f t="shared" si="10"/>
        <v>0.07992796191</v>
      </c>
      <c r="Y377" s="1">
        <f t="shared" si="11"/>
        <v>0.05006417703</v>
      </c>
      <c r="Z377" s="1">
        <f t="shared" si="12"/>
        <v>321.5197343</v>
      </c>
      <c r="AA377" s="1">
        <f t="shared" si="13"/>
        <v>32.41562068</v>
      </c>
      <c r="AB377" s="1">
        <f t="shared" si="14"/>
        <v>31.40094375</v>
      </c>
      <c r="AC377" s="1">
        <f t="shared" si="15"/>
        <v>4.61554476</v>
      </c>
      <c r="AD377" s="1">
        <f t="shared" si="16"/>
        <v>59.90668757</v>
      </c>
      <c r="AE377" s="1">
        <f t="shared" si="17"/>
        <v>2.692734301</v>
      </c>
      <c r="AF377" s="1">
        <f t="shared" si="18"/>
        <v>4.494880973</v>
      </c>
      <c r="AG377" s="1">
        <f t="shared" si="19"/>
        <v>1.922810459</v>
      </c>
      <c r="AH377" s="1">
        <f t="shared" si="20"/>
        <v>-70.66636771</v>
      </c>
      <c r="AI377" s="1">
        <f t="shared" si="21"/>
        <v>-73.22556101</v>
      </c>
      <c r="AJ377" s="1">
        <f t="shared" si="22"/>
        <v>-5.64106606</v>
      </c>
      <c r="AK377" s="1">
        <f t="shared" si="23"/>
        <v>171.9867395</v>
      </c>
      <c r="AL377" s="1">
        <f t="shared" si="24"/>
        <v>44.98305921</v>
      </c>
      <c r="AM377" s="1">
        <f t="shared" si="25"/>
        <v>1.622682113</v>
      </c>
      <c r="AN377" s="1">
        <f t="shared" si="26"/>
        <v>13.49034434</v>
      </c>
      <c r="AO377" s="1">
        <v>1841.397510546162</v>
      </c>
      <c r="AP377" s="1">
        <v>1798.51896969697</v>
      </c>
      <c r="AQ377" s="1">
        <v>5.141460874774883</v>
      </c>
      <c r="AR377" s="1">
        <v>64.96869328460993</v>
      </c>
      <c r="AS377" s="1">
        <f t="shared" si="27"/>
        <v>1.602411966</v>
      </c>
      <c r="AT377" s="1">
        <v>25.14826657050877</v>
      </c>
      <c r="AU377" s="1">
        <v>27.0199903030303</v>
      </c>
      <c r="AV377" s="1">
        <v>-1.888156544235231E-4</v>
      </c>
      <c r="AW377" s="1">
        <v>84.42991726890527</v>
      </c>
      <c r="AX377" s="1">
        <v>0.0</v>
      </c>
      <c r="AY377" s="1">
        <v>0.0</v>
      </c>
      <c r="AZ377" s="1">
        <f t="shared" si="28"/>
        <v>1</v>
      </c>
      <c r="BA377" s="1">
        <f t="shared" si="29"/>
        <v>0</v>
      </c>
      <c r="BB377" s="1">
        <f t="shared" si="30"/>
        <v>51903.68039</v>
      </c>
      <c r="BC377" s="1">
        <f t="shared" si="31"/>
        <v>2000.0225</v>
      </c>
      <c r="BD377" s="1">
        <f t="shared" si="32"/>
        <v>1681.218974</v>
      </c>
      <c r="BE377" s="1">
        <f t="shared" si="33"/>
        <v>0.8406000304</v>
      </c>
      <c r="BF377" s="1">
        <f t="shared" si="34"/>
        <v>0.1607580586</v>
      </c>
      <c r="BG377" s="1">
        <v>6.0</v>
      </c>
      <c r="BH377" s="1">
        <v>0.5</v>
      </c>
      <c r="BI377" s="1" t="s">
        <v>356</v>
      </c>
      <c r="BJ377" s="1">
        <v>2.0</v>
      </c>
      <c r="BK377" s="1" t="b">
        <v>1</v>
      </c>
      <c r="BL377" s="1">
        <v>1.66022461913125E9</v>
      </c>
      <c r="BM377" s="1">
        <v>1709.960625</v>
      </c>
      <c r="BN377" s="1">
        <v>1767.255625</v>
      </c>
      <c r="BO377" s="1">
        <v>27.04539375</v>
      </c>
      <c r="BP377" s="1">
        <v>25.1513125</v>
      </c>
      <c r="BQ377" s="1">
        <v>1706.9875</v>
      </c>
      <c r="BR377" s="1">
        <v>27.0296625</v>
      </c>
      <c r="BS377" s="1">
        <v>500.125125</v>
      </c>
      <c r="BT377" s="1">
        <v>99.46346249999999</v>
      </c>
      <c r="BU377" s="1">
        <v>0.1000463875</v>
      </c>
      <c r="BV377" s="1">
        <v>30.9357625</v>
      </c>
      <c r="BW377" s="1">
        <v>31.40094375</v>
      </c>
      <c r="BX377" s="1">
        <v>999.9</v>
      </c>
      <c r="BY377" s="1">
        <v>0.0</v>
      </c>
      <c r="BZ377" s="1">
        <v>0.0</v>
      </c>
      <c r="CA377" s="1">
        <v>9998.245625</v>
      </c>
      <c r="CB377" s="1">
        <v>0.0</v>
      </c>
      <c r="CC377" s="1">
        <v>7.674792500000001</v>
      </c>
      <c r="CD377" s="1">
        <v>-57.29528125</v>
      </c>
      <c r="CE377" s="1">
        <v>1757.493125</v>
      </c>
      <c r="CF377" s="1">
        <v>1812.8525</v>
      </c>
      <c r="CG377" s="1">
        <v>1.894081875</v>
      </c>
      <c r="CH377" s="1">
        <v>1767.255625</v>
      </c>
      <c r="CI377" s="1">
        <v>25.1513125</v>
      </c>
      <c r="CJ377" s="1">
        <v>2.69002875</v>
      </c>
      <c r="CK377" s="1">
        <v>2.501635625</v>
      </c>
      <c r="CL377" s="1">
        <v>22.22433125</v>
      </c>
      <c r="CM377" s="1">
        <v>21.03715</v>
      </c>
      <c r="CN377" s="1">
        <v>2000.0225</v>
      </c>
      <c r="CO377" s="1">
        <v>0.9799978125</v>
      </c>
      <c r="CP377" s="1">
        <v>0.0200024</v>
      </c>
      <c r="CQ377" s="1">
        <v>0.0</v>
      </c>
      <c r="CR377" s="1">
        <v>2.7461875</v>
      </c>
      <c r="CS377" s="1">
        <v>0.0</v>
      </c>
      <c r="CT377" s="1">
        <v>22470.0875</v>
      </c>
      <c r="CU377" s="1">
        <v>17412.50625</v>
      </c>
      <c r="CV377" s="1">
        <v>40.433125</v>
      </c>
      <c r="CW377" s="1">
        <v>41.437</v>
      </c>
      <c r="CX377" s="1">
        <v>40.42149999999999</v>
      </c>
      <c r="CY377" s="1">
        <v>39.92925</v>
      </c>
      <c r="CZ377" s="1">
        <v>40.58168749999999</v>
      </c>
      <c r="DA377" s="1">
        <v>1960.02125</v>
      </c>
      <c r="DB377" s="1">
        <v>40.0025</v>
      </c>
      <c r="DC377" s="1">
        <v>0.0</v>
      </c>
      <c r="DD377" s="1">
        <v>1.6602246263E9</v>
      </c>
      <c r="DE377" s="1">
        <v>0.0</v>
      </c>
      <c r="DF377" s="1">
        <v>1.660224008E9</v>
      </c>
      <c r="DG377" s="1" t="s">
        <v>357</v>
      </c>
      <c r="DH377" s="1">
        <v>1.660224008E9</v>
      </c>
      <c r="DI377" s="1">
        <v>1.660224007E9</v>
      </c>
      <c r="DJ377" s="1">
        <v>1.0</v>
      </c>
      <c r="DK377" s="1">
        <v>0.091</v>
      </c>
      <c r="DL377" s="1">
        <v>-0.018</v>
      </c>
      <c r="DM377" s="1">
        <v>1.42</v>
      </c>
      <c r="DN377" s="1">
        <v>0.02</v>
      </c>
      <c r="DO377" s="1">
        <v>400.0</v>
      </c>
      <c r="DP377" s="1">
        <v>26.0</v>
      </c>
      <c r="DQ377" s="1">
        <v>0.31</v>
      </c>
      <c r="DR377" s="1">
        <v>0.11</v>
      </c>
      <c r="DS377" s="1">
        <v>13.46534197226936</v>
      </c>
      <c r="DT377" s="1">
        <v>1.204925818366148</v>
      </c>
      <c r="DU377" s="1">
        <v>0.1220019363559617</v>
      </c>
      <c r="DV377" s="1">
        <v>0.0</v>
      </c>
      <c r="DW377" s="1">
        <v>44.97951610537314</v>
      </c>
      <c r="DX377" s="1">
        <v>0.8615319285994306</v>
      </c>
      <c r="DY377" s="1">
        <v>0.1166395384719267</v>
      </c>
      <c r="DZ377" s="1">
        <v>0.0</v>
      </c>
      <c r="EA377" s="1">
        <v>-57.2967193548387</v>
      </c>
      <c r="EB377" s="1">
        <v>-1.255945161290099</v>
      </c>
      <c r="EC377" s="1">
        <v>0.1536151148043641</v>
      </c>
      <c r="ED377" s="1">
        <v>0.0</v>
      </c>
      <c r="EE377" s="1">
        <v>1393.328877456597</v>
      </c>
      <c r="EF377" s="1">
        <v>253.0800033571385</v>
      </c>
      <c r="EG377" s="1">
        <v>18.32035731943062</v>
      </c>
      <c r="EH377" s="1">
        <v>0.0</v>
      </c>
      <c r="EI377" s="1">
        <v>1.902270731707317</v>
      </c>
      <c r="EJ377" s="1">
        <v>-0.1839855052264774</v>
      </c>
      <c r="EK377" s="1">
        <v>0.0188478339818152</v>
      </c>
      <c r="EL377" s="1">
        <v>0.0</v>
      </c>
      <c r="EM377" s="1">
        <v>1.92269060521369</v>
      </c>
      <c r="EN377" s="1">
        <v>-0.02694483951621759</v>
      </c>
      <c r="EO377" s="1">
        <v>0.002187593346494116</v>
      </c>
      <c r="EP377" s="1">
        <v>1.0</v>
      </c>
      <c r="EQ377" s="1">
        <v>1.0</v>
      </c>
      <c r="ER377" s="1">
        <v>6.0</v>
      </c>
      <c r="ES377" s="1" t="s">
        <v>406</v>
      </c>
      <c r="ET377" s="1">
        <v>2.94443</v>
      </c>
      <c r="EU377" s="1">
        <v>2.80128</v>
      </c>
      <c r="EV377" s="1">
        <v>0.235252</v>
      </c>
      <c r="EW377" s="1">
        <v>0.239733</v>
      </c>
      <c r="EX377" s="1">
        <v>0.117717</v>
      </c>
      <c r="EY377" s="1">
        <v>0.112105</v>
      </c>
      <c r="EZ377" s="1">
        <v>15721.5</v>
      </c>
      <c r="FA377" s="1">
        <v>16391.8</v>
      </c>
      <c r="FB377" s="1">
        <v>23898.1</v>
      </c>
      <c r="FC377" s="1">
        <v>25081.7</v>
      </c>
      <c r="FD377" s="1">
        <v>33745.8</v>
      </c>
      <c r="FE377" s="1">
        <v>35557.1</v>
      </c>
      <c r="FF377" s="1">
        <v>43557.5</v>
      </c>
      <c r="FG377" s="1">
        <v>46358.3</v>
      </c>
      <c r="FH377" s="1">
        <v>1.9878</v>
      </c>
      <c r="FI377" s="1">
        <v>1.91502</v>
      </c>
      <c r="FJ377" s="1">
        <v>0.131875</v>
      </c>
      <c r="FK377" s="1">
        <v>0.0</v>
      </c>
      <c r="FL377" s="1">
        <v>29.2519</v>
      </c>
      <c r="FM377" s="1">
        <v>999.9</v>
      </c>
      <c r="FN377" s="1">
        <v>69.5</v>
      </c>
      <c r="FO377" s="1">
        <v>31.9</v>
      </c>
      <c r="FP377" s="1">
        <v>33.1775</v>
      </c>
      <c r="FQ377" s="1">
        <v>64.244</v>
      </c>
      <c r="FR377" s="1">
        <v>25.9415</v>
      </c>
      <c r="FS377" s="1">
        <v>1.0</v>
      </c>
      <c r="FT377" s="1">
        <v>0.228178</v>
      </c>
      <c r="FU377" s="1">
        <v>0.0163344</v>
      </c>
      <c r="FV377" s="1">
        <v>20.3253</v>
      </c>
      <c r="FW377" s="1">
        <v>5.21444</v>
      </c>
      <c r="FX377" s="1">
        <v>11.9078</v>
      </c>
      <c r="FY377" s="1">
        <v>5.00345</v>
      </c>
      <c r="FZ377" s="1">
        <v>3.28988</v>
      </c>
      <c r="GA377" s="1">
        <v>9999.0</v>
      </c>
      <c r="GB377" s="1">
        <v>9999.0</v>
      </c>
      <c r="GC377" s="1">
        <v>9999.0</v>
      </c>
      <c r="GD377" s="1">
        <v>999.9</v>
      </c>
      <c r="GE377" s="1">
        <v>1.85944</v>
      </c>
      <c r="GF377" s="1">
        <v>1.85437</v>
      </c>
      <c r="GG377" s="1">
        <v>1.85756</v>
      </c>
      <c r="GH377" s="1">
        <v>1.85594</v>
      </c>
      <c r="GI377" s="1">
        <v>1.85481</v>
      </c>
      <c r="GJ377" s="1">
        <v>1.85453</v>
      </c>
      <c r="GK377" s="1">
        <v>1.85303</v>
      </c>
      <c r="GL377" s="1">
        <v>1.85624</v>
      </c>
      <c r="GM377" s="1">
        <v>0.0</v>
      </c>
      <c r="GN377" s="1">
        <v>0.0</v>
      </c>
      <c r="GO377" s="1">
        <v>0.0</v>
      </c>
      <c r="GP377" s="1">
        <v>0.0</v>
      </c>
      <c r="GQ377" s="1" t="s">
        <v>359</v>
      </c>
      <c r="GR377" s="1" t="s">
        <v>360</v>
      </c>
      <c r="GS377" s="1" t="s">
        <v>361</v>
      </c>
      <c r="GT377" s="1" t="s">
        <v>361</v>
      </c>
      <c r="GU377" s="1" t="s">
        <v>361</v>
      </c>
      <c r="GV377" s="1" t="s">
        <v>361</v>
      </c>
      <c r="GW377" s="1">
        <v>0.0</v>
      </c>
      <c r="GX377" s="1">
        <v>100.0</v>
      </c>
      <c r="GY377" s="1">
        <v>100.0</v>
      </c>
      <c r="GZ377" s="1">
        <v>3.01</v>
      </c>
      <c r="HA377" s="1">
        <v>0.0158</v>
      </c>
      <c r="HB377" s="1">
        <v>0.4508132229881339</v>
      </c>
      <c r="HC377" s="1">
        <v>0.002931838302181297</v>
      </c>
      <c r="HD377" s="1">
        <v>-1.375455985948503E-6</v>
      </c>
      <c r="HE377" s="1">
        <v>3.07004744371273E-10</v>
      </c>
      <c r="HF377" s="1">
        <v>-0.06116048014925604</v>
      </c>
      <c r="HG377" s="1">
        <v>0.0100384331276165</v>
      </c>
      <c r="HH377" s="1">
        <v>-3.153267371123071E-4</v>
      </c>
      <c r="HI377" s="1">
        <v>1.819468599177705E-6</v>
      </c>
      <c r="HJ377" s="1">
        <v>1.0</v>
      </c>
      <c r="HK377" s="1">
        <v>2112.0</v>
      </c>
      <c r="HL377" s="1">
        <v>3.0</v>
      </c>
      <c r="HM377" s="1">
        <v>29.0</v>
      </c>
      <c r="HN377" s="1">
        <v>10.3</v>
      </c>
      <c r="HO377" s="1">
        <v>10.3</v>
      </c>
      <c r="HP377" s="1">
        <v>3.52051</v>
      </c>
      <c r="HQ377" s="1">
        <v>2.24243</v>
      </c>
      <c r="HR377" s="1">
        <v>1.4978</v>
      </c>
      <c r="HS377" s="1">
        <v>2.30347</v>
      </c>
      <c r="HT377" s="1">
        <v>1.54785</v>
      </c>
      <c r="HU377" s="1">
        <v>2.44019</v>
      </c>
      <c r="HV377" s="1">
        <v>35.7777</v>
      </c>
      <c r="HW377" s="1">
        <v>15.5417</v>
      </c>
      <c r="HX377" s="1">
        <v>18.0</v>
      </c>
      <c r="HY377" s="1">
        <v>500.748</v>
      </c>
      <c r="HZ377" s="1">
        <v>519.729</v>
      </c>
      <c r="IA377" s="1">
        <v>28.7705</v>
      </c>
      <c r="IB377" s="1">
        <v>30.0547</v>
      </c>
      <c r="IC377" s="1">
        <v>30.0</v>
      </c>
      <c r="ID377" s="1">
        <v>29.8158</v>
      </c>
      <c r="IE377" s="1">
        <v>29.9039</v>
      </c>
      <c r="IF377" s="1">
        <v>70.479</v>
      </c>
      <c r="IG377" s="1">
        <v>26.8027</v>
      </c>
      <c r="IH377" s="1">
        <v>79.032</v>
      </c>
      <c r="II377" s="1">
        <v>28.7968</v>
      </c>
      <c r="IJ377" s="1">
        <v>1841.39</v>
      </c>
      <c r="IK377" s="1">
        <v>25.3015</v>
      </c>
      <c r="IL377" s="1">
        <v>100.735</v>
      </c>
      <c r="IM377" s="1">
        <v>100.476</v>
      </c>
      <c r="IN377" s="1" t="s">
        <v>362</v>
      </c>
    </row>
    <row r="378" ht="15.75" customHeight="1">
      <c r="A378" s="1">
        <v>362.0</v>
      </c>
      <c r="B378" s="1">
        <v>1.6602246291E9</v>
      </c>
      <c r="C378" s="1">
        <v>642.0999999046326</v>
      </c>
      <c r="D378" s="1" t="s">
        <v>1055</v>
      </c>
      <c r="E378" s="1" t="s">
        <v>1056</v>
      </c>
      <c r="F378" s="1">
        <v>1.0</v>
      </c>
      <c r="G378" s="1" t="s">
        <v>349</v>
      </c>
      <c r="H378" s="1" t="s">
        <v>350</v>
      </c>
      <c r="I378" s="1" t="s">
        <v>351</v>
      </c>
      <c r="J378" s="1" t="s">
        <v>352</v>
      </c>
      <c r="K378" s="1" t="s">
        <v>353</v>
      </c>
      <c r="L378" s="1" t="s">
        <v>354</v>
      </c>
      <c r="M378" s="1" t="s">
        <v>355</v>
      </c>
      <c r="N378" s="1">
        <v>1.6602246211625E9</v>
      </c>
      <c r="O378" s="1">
        <f t="shared" si="1"/>
        <v>0.001580487877</v>
      </c>
      <c r="P378" s="1">
        <f t="shared" si="2"/>
        <v>1.580487877</v>
      </c>
      <c r="Q378" s="1">
        <f t="shared" si="3"/>
        <v>13.70302979</v>
      </c>
      <c r="R378" s="1">
        <f t="shared" si="4"/>
        <v>1720.141875</v>
      </c>
      <c r="S378" s="1">
        <f t="shared" si="5"/>
        <v>1392.819718</v>
      </c>
      <c r="T378" s="1">
        <f t="shared" si="6"/>
        <v>138.6744613</v>
      </c>
      <c r="U378" s="1">
        <f t="shared" si="7"/>
        <v>171.2639079</v>
      </c>
      <c r="V378" s="1">
        <f t="shared" si="8"/>
        <v>0.08003632312</v>
      </c>
      <c r="W378" s="1">
        <f t="shared" si="9"/>
        <v>2.920229233</v>
      </c>
      <c r="X378" s="1">
        <f t="shared" si="10"/>
        <v>0.07883735739</v>
      </c>
      <c r="Y378" s="1">
        <f t="shared" si="11"/>
        <v>0.04937957445</v>
      </c>
      <c r="Z378" s="1">
        <f t="shared" si="12"/>
        <v>321.5169946</v>
      </c>
      <c r="AA378" s="1">
        <f t="shared" si="13"/>
        <v>32.41794004</v>
      </c>
      <c r="AB378" s="1">
        <f t="shared" si="14"/>
        <v>31.39851875</v>
      </c>
      <c r="AC378" s="1">
        <f t="shared" si="15"/>
        <v>4.614908495</v>
      </c>
      <c r="AD378" s="1">
        <f t="shared" si="16"/>
        <v>59.9045759</v>
      </c>
      <c r="AE378" s="1">
        <f t="shared" si="17"/>
        <v>2.692151742</v>
      </c>
      <c r="AF378" s="1">
        <f t="shared" si="18"/>
        <v>4.494066941</v>
      </c>
      <c r="AG378" s="1">
        <f t="shared" si="19"/>
        <v>1.922756754</v>
      </c>
      <c r="AH378" s="1">
        <f t="shared" si="20"/>
        <v>-69.69951537</v>
      </c>
      <c r="AI378" s="1">
        <f t="shared" si="21"/>
        <v>-73.35407198</v>
      </c>
      <c r="AJ378" s="1">
        <f t="shared" si="22"/>
        <v>-5.650004984</v>
      </c>
      <c r="AK378" s="1">
        <f t="shared" si="23"/>
        <v>172.8134023</v>
      </c>
      <c r="AL378" s="1">
        <f t="shared" si="24"/>
        <v>45.00475011</v>
      </c>
      <c r="AM378" s="1">
        <f t="shared" si="25"/>
        <v>1.613720745</v>
      </c>
      <c r="AN378" s="1">
        <f t="shared" si="26"/>
        <v>13.70302979</v>
      </c>
      <c r="AO378" s="1">
        <v>1849.306317833251</v>
      </c>
      <c r="AP378" s="1">
        <v>1806.217818181817</v>
      </c>
      <c r="AQ378" s="1">
        <v>5.131221256166894</v>
      </c>
      <c r="AR378" s="1">
        <v>64.96869328460993</v>
      </c>
      <c r="AS378" s="1">
        <f t="shared" si="27"/>
        <v>1.580487877</v>
      </c>
      <c r="AT378" s="1">
        <v>25.15466196653501</v>
      </c>
      <c r="AU378" s="1">
        <v>27.01971818181817</v>
      </c>
      <c r="AV378" s="1">
        <v>-0.003037274907657165</v>
      </c>
      <c r="AW378" s="1">
        <v>84.42991726890527</v>
      </c>
      <c r="AX378" s="1">
        <v>0.0</v>
      </c>
      <c r="AY378" s="1">
        <v>0.0</v>
      </c>
      <c r="AZ378" s="1">
        <f t="shared" si="28"/>
        <v>1</v>
      </c>
      <c r="BA378" s="1">
        <f t="shared" si="29"/>
        <v>0</v>
      </c>
      <c r="BB378" s="1">
        <f t="shared" si="30"/>
        <v>51916.05897</v>
      </c>
      <c r="BC378" s="1">
        <f t="shared" si="31"/>
        <v>2000.00625</v>
      </c>
      <c r="BD378" s="1">
        <f t="shared" si="32"/>
        <v>1681.205249</v>
      </c>
      <c r="BE378" s="1">
        <f t="shared" si="33"/>
        <v>0.8405999974</v>
      </c>
      <c r="BF378" s="1">
        <f t="shared" si="34"/>
        <v>0.1607579949</v>
      </c>
      <c r="BG378" s="1">
        <v>6.0</v>
      </c>
      <c r="BH378" s="1">
        <v>0.5</v>
      </c>
      <c r="BI378" s="1" t="s">
        <v>356</v>
      </c>
      <c r="BJ378" s="1">
        <v>2.0</v>
      </c>
      <c r="BK378" s="1" t="b">
        <v>1</v>
      </c>
      <c r="BL378" s="1">
        <v>1.6602246211625E9</v>
      </c>
      <c r="BM378" s="1">
        <v>1720.141875</v>
      </c>
      <c r="BN378" s="1">
        <v>1777.464375</v>
      </c>
      <c r="BO378" s="1">
        <v>27.03945625</v>
      </c>
      <c r="BP378" s="1">
        <v>25.15581875</v>
      </c>
      <c r="BQ378" s="1">
        <v>1717.159375</v>
      </c>
      <c r="BR378" s="1">
        <v>27.02370625</v>
      </c>
      <c r="BS378" s="1">
        <v>500.1238125</v>
      </c>
      <c r="BT378" s="1">
        <v>99.46378125</v>
      </c>
      <c r="BU378" s="1">
        <v>0.1000456625</v>
      </c>
      <c r="BV378" s="1">
        <v>30.9325875</v>
      </c>
      <c r="BW378" s="1">
        <v>31.39851875</v>
      </c>
      <c r="BX378" s="1">
        <v>999.9</v>
      </c>
      <c r="BY378" s="1">
        <v>0.0</v>
      </c>
      <c r="BZ378" s="1">
        <v>0.0</v>
      </c>
      <c r="CA378" s="1">
        <v>10000.589375</v>
      </c>
      <c r="CB378" s="1">
        <v>0.0</v>
      </c>
      <c r="CC378" s="1">
        <v>7.674792500000001</v>
      </c>
      <c r="CD378" s="1">
        <v>-57.32308125</v>
      </c>
      <c r="CE378" s="1">
        <v>1767.94625</v>
      </c>
      <c r="CF378" s="1">
        <v>1823.333125</v>
      </c>
      <c r="CG378" s="1">
        <v>1.883645625</v>
      </c>
      <c r="CH378" s="1">
        <v>1777.464375</v>
      </c>
      <c r="CI378" s="1">
        <v>25.15581875</v>
      </c>
      <c r="CJ378" s="1">
        <v>2.6894475</v>
      </c>
      <c r="CK378" s="1">
        <v>2.502091875</v>
      </c>
      <c r="CL378" s="1">
        <v>22.22078125</v>
      </c>
      <c r="CM378" s="1">
        <v>21.04011875</v>
      </c>
      <c r="CN378" s="1">
        <v>2000.00625</v>
      </c>
      <c r="CO378" s="1">
        <v>0.9799995</v>
      </c>
      <c r="CP378" s="1">
        <v>0.02000075</v>
      </c>
      <c r="CQ378" s="1">
        <v>0.0</v>
      </c>
      <c r="CR378" s="1">
        <v>2.836125</v>
      </c>
      <c r="CS378" s="1">
        <v>0.0</v>
      </c>
      <c r="CT378" s="1">
        <v>22469.0625</v>
      </c>
      <c r="CU378" s="1">
        <v>17412.375</v>
      </c>
      <c r="CV378" s="1">
        <v>40.433125</v>
      </c>
      <c r="CW378" s="1">
        <v>41.437</v>
      </c>
      <c r="CX378" s="1">
        <v>40.42149999999999</v>
      </c>
      <c r="CY378" s="1">
        <v>39.92149999999999</v>
      </c>
      <c r="CZ378" s="1">
        <v>40.5738125</v>
      </c>
      <c r="DA378" s="1">
        <v>1960.00875</v>
      </c>
      <c r="DB378" s="1">
        <v>40.0</v>
      </c>
      <c r="DC378" s="1">
        <v>0.0</v>
      </c>
      <c r="DD378" s="1">
        <v>1.6602246281E9</v>
      </c>
      <c r="DE378" s="1">
        <v>0.0</v>
      </c>
      <c r="DF378" s="1">
        <v>1.660224008E9</v>
      </c>
      <c r="DG378" s="1" t="s">
        <v>357</v>
      </c>
      <c r="DH378" s="1">
        <v>1.660224008E9</v>
      </c>
      <c r="DI378" s="1">
        <v>1.660224007E9</v>
      </c>
      <c r="DJ378" s="1">
        <v>1.0</v>
      </c>
      <c r="DK378" s="1">
        <v>0.091</v>
      </c>
      <c r="DL378" s="1">
        <v>-0.018</v>
      </c>
      <c r="DM378" s="1">
        <v>1.42</v>
      </c>
      <c r="DN378" s="1">
        <v>0.02</v>
      </c>
      <c r="DO378" s="1">
        <v>400.0</v>
      </c>
      <c r="DP378" s="1">
        <v>26.0</v>
      </c>
      <c r="DQ378" s="1">
        <v>0.31</v>
      </c>
      <c r="DR378" s="1">
        <v>0.11</v>
      </c>
      <c r="DS378" s="1">
        <v>13.48416176188629</v>
      </c>
      <c r="DT378" s="1">
        <v>0.8732427092119998</v>
      </c>
      <c r="DU378" s="1">
        <v>0.1084343194715519</v>
      </c>
      <c r="DV378" s="1">
        <v>0.0</v>
      </c>
      <c r="DW378" s="1">
        <v>45.0001786065808</v>
      </c>
      <c r="DX378" s="1">
        <v>0.8443415633225734</v>
      </c>
      <c r="DY378" s="1">
        <v>0.1164949972583893</v>
      </c>
      <c r="DZ378" s="1">
        <v>0.0</v>
      </c>
      <c r="EA378" s="1">
        <v>-57.32534193548387</v>
      </c>
      <c r="EB378" s="1">
        <v>-1.22711129032242</v>
      </c>
      <c r="EC378" s="1">
        <v>0.1519158208631082</v>
      </c>
      <c r="ED378" s="1">
        <v>0.0</v>
      </c>
      <c r="EE378" s="1">
        <v>1397.558999830269</v>
      </c>
      <c r="EF378" s="1">
        <v>257.7077590426582</v>
      </c>
      <c r="EG378" s="1">
        <v>18.65052801732796</v>
      </c>
      <c r="EH378" s="1">
        <v>0.0</v>
      </c>
      <c r="EI378" s="1">
        <v>1.897981219512195</v>
      </c>
      <c r="EJ378" s="1">
        <v>-0.2046938675958209</v>
      </c>
      <c r="EK378" s="1">
        <v>0.02143225312753063</v>
      </c>
      <c r="EL378" s="1">
        <v>0.0</v>
      </c>
      <c r="EM378" s="1">
        <v>1.922614025070975</v>
      </c>
      <c r="EN378" s="1">
        <v>-0.02218477878147387</v>
      </c>
      <c r="EO378" s="1">
        <v>0.002134427697252258</v>
      </c>
      <c r="EP378" s="1">
        <v>1.0</v>
      </c>
      <c r="EQ378" s="1">
        <v>1.0</v>
      </c>
      <c r="ER378" s="1">
        <v>6.0</v>
      </c>
      <c r="ES378" s="1" t="s">
        <v>406</v>
      </c>
      <c r="ET378" s="1">
        <v>2.94458</v>
      </c>
      <c r="EU378" s="1">
        <v>2.80109</v>
      </c>
      <c r="EV378" s="1">
        <v>0.23583</v>
      </c>
      <c r="EW378" s="1">
        <v>0.240265</v>
      </c>
      <c r="EX378" s="1">
        <v>0.117721</v>
      </c>
      <c r="EY378" s="1">
        <v>0.112165</v>
      </c>
      <c r="EZ378" s="1">
        <v>15709.5</v>
      </c>
      <c r="FA378" s="1">
        <v>16380.2</v>
      </c>
      <c r="FB378" s="1">
        <v>23897.9</v>
      </c>
      <c r="FC378" s="1">
        <v>25081.5</v>
      </c>
      <c r="FD378" s="1">
        <v>33745.4</v>
      </c>
      <c r="FE378" s="1">
        <v>35554.6</v>
      </c>
      <c r="FF378" s="1">
        <v>43557.2</v>
      </c>
      <c r="FG378" s="1">
        <v>46358.0</v>
      </c>
      <c r="FH378" s="1">
        <v>1.98778</v>
      </c>
      <c r="FI378" s="1">
        <v>1.91525</v>
      </c>
      <c r="FJ378" s="1">
        <v>0.132192</v>
      </c>
      <c r="FK378" s="1">
        <v>0.0</v>
      </c>
      <c r="FL378" s="1">
        <v>29.2488</v>
      </c>
      <c r="FM378" s="1">
        <v>999.9</v>
      </c>
      <c r="FN378" s="1">
        <v>69.5</v>
      </c>
      <c r="FO378" s="1">
        <v>31.9</v>
      </c>
      <c r="FP378" s="1">
        <v>33.1769</v>
      </c>
      <c r="FQ378" s="1">
        <v>64.284</v>
      </c>
      <c r="FR378" s="1">
        <v>25.9896</v>
      </c>
      <c r="FS378" s="1">
        <v>1.0</v>
      </c>
      <c r="FT378" s="1">
        <v>0.228171</v>
      </c>
      <c r="FU378" s="1">
        <v>0.0422767</v>
      </c>
      <c r="FV378" s="1">
        <v>20.325</v>
      </c>
      <c r="FW378" s="1">
        <v>5.21355</v>
      </c>
      <c r="FX378" s="1">
        <v>11.9072</v>
      </c>
      <c r="FY378" s="1">
        <v>5.0032</v>
      </c>
      <c r="FZ378" s="1">
        <v>3.28973</v>
      </c>
      <c r="GA378" s="1">
        <v>9999.0</v>
      </c>
      <c r="GB378" s="1">
        <v>9999.0</v>
      </c>
      <c r="GC378" s="1">
        <v>9999.0</v>
      </c>
      <c r="GD378" s="1">
        <v>999.9</v>
      </c>
      <c r="GE378" s="1">
        <v>1.85944</v>
      </c>
      <c r="GF378" s="1">
        <v>1.85438</v>
      </c>
      <c r="GG378" s="1">
        <v>1.85757</v>
      </c>
      <c r="GH378" s="1">
        <v>1.85595</v>
      </c>
      <c r="GI378" s="1">
        <v>1.85482</v>
      </c>
      <c r="GJ378" s="1">
        <v>1.85454</v>
      </c>
      <c r="GK378" s="1">
        <v>1.85305</v>
      </c>
      <c r="GL378" s="1">
        <v>1.85624</v>
      </c>
      <c r="GM378" s="1">
        <v>0.0</v>
      </c>
      <c r="GN378" s="1">
        <v>0.0</v>
      </c>
      <c r="GO378" s="1">
        <v>0.0</v>
      </c>
      <c r="GP378" s="1">
        <v>0.0</v>
      </c>
      <c r="GQ378" s="1" t="s">
        <v>359</v>
      </c>
      <c r="GR378" s="1" t="s">
        <v>360</v>
      </c>
      <c r="GS378" s="1" t="s">
        <v>361</v>
      </c>
      <c r="GT378" s="1" t="s">
        <v>361</v>
      </c>
      <c r="GU378" s="1" t="s">
        <v>361</v>
      </c>
      <c r="GV378" s="1" t="s">
        <v>361</v>
      </c>
      <c r="GW378" s="1">
        <v>0.0</v>
      </c>
      <c r="GX378" s="1">
        <v>100.0</v>
      </c>
      <c r="GY378" s="1">
        <v>100.0</v>
      </c>
      <c r="GZ378" s="1">
        <v>3.03</v>
      </c>
      <c r="HA378" s="1">
        <v>0.0158</v>
      </c>
      <c r="HB378" s="1">
        <v>0.4508132229881339</v>
      </c>
      <c r="HC378" s="1">
        <v>0.002931838302181297</v>
      </c>
      <c r="HD378" s="1">
        <v>-1.375455985948503E-6</v>
      </c>
      <c r="HE378" s="1">
        <v>3.07004744371273E-10</v>
      </c>
      <c r="HF378" s="1">
        <v>-0.06116048014925604</v>
      </c>
      <c r="HG378" s="1">
        <v>0.0100384331276165</v>
      </c>
      <c r="HH378" s="1">
        <v>-3.153267371123071E-4</v>
      </c>
      <c r="HI378" s="1">
        <v>1.819468599177705E-6</v>
      </c>
      <c r="HJ378" s="1">
        <v>1.0</v>
      </c>
      <c r="HK378" s="1">
        <v>2112.0</v>
      </c>
      <c r="HL378" s="1">
        <v>3.0</v>
      </c>
      <c r="HM378" s="1">
        <v>29.0</v>
      </c>
      <c r="HN378" s="1">
        <v>10.4</v>
      </c>
      <c r="HO378" s="1">
        <v>10.4</v>
      </c>
      <c r="HP378" s="1">
        <v>3.53516</v>
      </c>
      <c r="HQ378" s="1">
        <v>2.26318</v>
      </c>
      <c r="HR378" s="1">
        <v>1.4978</v>
      </c>
      <c r="HS378" s="1">
        <v>2.30347</v>
      </c>
      <c r="HT378" s="1">
        <v>1.54785</v>
      </c>
      <c r="HU378" s="1">
        <v>2.30469</v>
      </c>
      <c r="HV378" s="1">
        <v>35.7777</v>
      </c>
      <c r="HW378" s="1">
        <v>15.5505</v>
      </c>
      <c r="HX378" s="1">
        <v>18.0</v>
      </c>
      <c r="HY378" s="1">
        <v>500.742</v>
      </c>
      <c r="HZ378" s="1">
        <v>519.89</v>
      </c>
      <c r="IA378" s="1">
        <v>28.7895</v>
      </c>
      <c r="IB378" s="1">
        <v>30.0558</v>
      </c>
      <c r="IC378" s="1">
        <v>30.0</v>
      </c>
      <c r="ID378" s="1">
        <v>29.8169</v>
      </c>
      <c r="IE378" s="1">
        <v>29.9047</v>
      </c>
      <c r="IF378" s="1">
        <v>70.7584</v>
      </c>
      <c r="IG378" s="1">
        <v>26.8027</v>
      </c>
      <c r="IH378" s="1">
        <v>79.032</v>
      </c>
      <c r="II378" s="1">
        <v>28.8503</v>
      </c>
      <c r="IJ378" s="1">
        <v>1841.39</v>
      </c>
      <c r="IK378" s="1">
        <v>25.3062</v>
      </c>
      <c r="IL378" s="1">
        <v>100.734</v>
      </c>
      <c r="IM378" s="1">
        <v>100.475</v>
      </c>
      <c r="IN378" s="1" t="s">
        <v>362</v>
      </c>
    </row>
    <row r="379" ht="15.75" customHeight="1">
      <c r="A379" s="1">
        <v>363.0</v>
      </c>
      <c r="B379" s="1">
        <v>1.6602246296E9</v>
      </c>
      <c r="C379" s="1">
        <v>642.5999999046326</v>
      </c>
      <c r="D379" s="1" t="s">
        <v>1055</v>
      </c>
      <c r="E379" s="1" t="s">
        <v>1056</v>
      </c>
      <c r="F379" s="1">
        <v>1.0</v>
      </c>
      <c r="G379" s="1" t="s">
        <v>349</v>
      </c>
      <c r="H379" s="1" t="s">
        <v>350</v>
      </c>
      <c r="I379" s="1" t="s">
        <v>351</v>
      </c>
      <c r="J379" s="1" t="s">
        <v>352</v>
      </c>
      <c r="K379" s="1" t="s">
        <v>353</v>
      </c>
      <c r="L379" s="1" t="s">
        <v>354</v>
      </c>
      <c r="M379" s="1" t="s">
        <v>355</v>
      </c>
      <c r="N379" s="1">
        <v>1.6602246211625E9</v>
      </c>
      <c r="O379" s="1">
        <f t="shared" si="1"/>
        <v>0.001580974875</v>
      </c>
      <c r="P379" s="1">
        <f t="shared" si="2"/>
        <v>1.580974875</v>
      </c>
      <c r="Q379" s="1">
        <f t="shared" si="3"/>
        <v>13.73030864</v>
      </c>
      <c r="R379" s="1">
        <f t="shared" si="4"/>
        <v>1720.141875</v>
      </c>
      <c r="S379" s="1">
        <f t="shared" si="5"/>
        <v>1392.360504</v>
      </c>
      <c r="T379" s="1">
        <f t="shared" si="6"/>
        <v>138.6287402</v>
      </c>
      <c r="U379" s="1">
        <f t="shared" si="7"/>
        <v>171.2639079</v>
      </c>
      <c r="V379" s="1">
        <f t="shared" si="8"/>
        <v>0.08006135954</v>
      </c>
      <c r="W379" s="1">
        <f t="shared" si="9"/>
        <v>2.920229233</v>
      </c>
      <c r="X379" s="1">
        <f t="shared" si="10"/>
        <v>0.07886164965</v>
      </c>
      <c r="Y379" s="1">
        <f t="shared" si="11"/>
        <v>0.04939482258</v>
      </c>
      <c r="Z379" s="1">
        <f t="shared" si="12"/>
        <v>321.5169946</v>
      </c>
      <c r="AA379" s="1">
        <f t="shared" si="13"/>
        <v>32.41781336</v>
      </c>
      <c r="AB379" s="1">
        <f t="shared" si="14"/>
        <v>31.39851875</v>
      </c>
      <c r="AC379" s="1">
        <f t="shared" si="15"/>
        <v>4.614908495</v>
      </c>
      <c r="AD379" s="1">
        <f t="shared" si="16"/>
        <v>59.9045759</v>
      </c>
      <c r="AE379" s="1">
        <f t="shared" si="17"/>
        <v>2.692151742</v>
      </c>
      <c r="AF379" s="1">
        <f t="shared" si="18"/>
        <v>4.494066941</v>
      </c>
      <c r="AG379" s="1">
        <f t="shared" si="19"/>
        <v>1.922756754</v>
      </c>
      <c r="AH379" s="1">
        <f t="shared" si="20"/>
        <v>-69.72099197</v>
      </c>
      <c r="AI379" s="1">
        <f t="shared" si="21"/>
        <v>-73.35407198</v>
      </c>
      <c r="AJ379" s="1">
        <f t="shared" si="22"/>
        <v>-5.650004984</v>
      </c>
      <c r="AK379" s="1">
        <f t="shared" si="23"/>
        <v>172.7919257</v>
      </c>
      <c r="AL379" s="1">
        <f t="shared" si="24"/>
        <v>45.00475011</v>
      </c>
      <c r="AM379" s="1">
        <f t="shared" si="25"/>
        <v>1.613720745</v>
      </c>
      <c r="AN379" s="1">
        <f t="shared" si="26"/>
        <v>13.73030864</v>
      </c>
      <c r="AO379" s="1">
        <v>1851.934414882993</v>
      </c>
      <c r="AP379" s="1">
        <v>1808.795090909091</v>
      </c>
      <c r="AQ379" s="1">
        <v>5.134597099616171</v>
      </c>
      <c r="AR379" s="1">
        <v>64.96869328460993</v>
      </c>
      <c r="AS379" s="1">
        <f t="shared" si="27"/>
        <v>1.580974875</v>
      </c>
      <c r="AT379" s="1">
        <v>25.159132370611</v>
      </c>
      <c r="AU379" s="1">
        <v>27.02078484848486</v>
      </c>
      <c r="AV379" s="1">
        <v>-0.002439513278281403</v>
      </c>
      <c r="AW379" s="1">
        <v>84.42991726890527</v>
      </c>
      <c r="AX379" s="1">
        <v>0.0</v>
      </c>
      <c r="AY379" s="1">
        <v>0.0</v>
      </c>
      <c r="AZ379" s="1">
        <f t="shared" si="28"/>
        <v>1</v>
      </c>
      <c r="BA379" s="1">
        <f t="shared" si="29"/>
        <v>0</v>
      </c>
      <c r="BB379" s="1">
        <f t="shared" si="30"/>
        <v>51916.05897</v>
      </c>
      <c r="BC379" s="1">
        <f t="shared" si="31"/>
        <v>2000.00625</v>
      </c>
      <c r="BD379" s="1">
        <f t="shared" si="32"/>
        <v>1681.205249</v>
      </c>
      <c r="BE379" s="1">
        <f t="shared" si="33"/>
        <v>0.8405999974</v>
      </c>
      <c r="BF379" s="1">
        <f t="shared" si="34"/>
        <v>0.1607579949</v>
      </c>
      <c r="BG379" s="1">
        <v>6.0</v>
      </c>
      <c r="BH379" s="1">
        <v>0.5</v>
      </c>
      <c r="BI379" s="1" t="s">
        <v>356</v>
      </c>
      <c r="BJ379" s="1">
        <v>2.0</v>
      </c>
      <c r="BK379" s="1" t="b">
        <v>1</v>
      </c>
      <c r="BL379" s="1">
        <v>1.6602246211625E9</v>
      </c>
      <c r="BM379" s="1">
        <v>1720.141875</v>
      </c>
      <c r="BN379" s="1">
        <v>1777.464375</v>
      </c>
      <c r="BO379" s="1">
        <v>27.03945625</v>
      </c>
      <c r="BP379" s="1">
        <v>25.15581875</v>
      </c>
      <c r="BQ379" s="1">
        <v>1717.159375</v>
      </c>
      <c r="BR379" s="1">
        <v>27.02370625</v>
      </c>
      <c r="BS379" s="1">
        <v>500.1238125</v>
      </c>
      <c r="BT379" s="1">
        <v>99.46378125</v>
      </c>
      <c r="BU379" s="1">
        <v>0.1000456625</v>
      </c>
      <c r="BV379" s="1">
        <v>30.9325875</v>
      </c>
      <c r="BW379" s="1">
        <v>31.39851875</v>
      </c>
      <c r="BX379" s="1">
        <v>999.9</v>
      </c>
      <c r="BY379" s="1">
        <v>0.0</v>
      </c>
      <c r="BZ379" s="1">
        <v>0.0</v>
      </c>
      <c r="CA379" s="1">
        <v>10000.589375</v>
      </c>
      <c r="CB379" s="1">
        <v>0.0</v>
      </c>
      <c r="CC379" s="1">
        <v>7.674792500000001</v>
      </c>
      <c r="CD379" s="1">
        <v>-57.32308125</v>
      </c>
      <c r="CE379" s="1">
        <v>1767.94625</v>
      </c>
      <c r="CF379" s="1">
        <v>1823.333125</v>
      </c>
      <c r="CG379" s="1">
        <v>1.883645625</v>
      </c>
      <c r="CH379" s="1">
        <v>1777.464375</v>
      </c>
      <c r="CI379" s="1">
        <v>25.15581875</v>
      </c>
      <c r="CJ379" s="1">
        <v>2.6894475</v>
      </c>
      <c r="CK379" s="1">
        <v>2.502091875</v>
      </c>
      <c r="CL379" s="1">
        <v>22.22078125</v>
      </c>
      <c r="CM379" s="1">
        <v>21.04011875</v>
      </c>
      <c r="CN379" s="1">
        <v>2000.00625</v>
      </c>
      <c r="CO379" s="1">
        <v>0.9799995</v>
      </c>
      <c r="CP379" s="1">
        <v>0.02000075</v>
      </c>
      <c r="CQ379" s="1">
        <v>0.0</v>
      </c>
      <c r="CR379" s="1">
        <v>2.836125</v>
      </c>
      <c r="CS379" s="1">
        <v>0.0</v>
      </c>
      <c r="CT379" s="1">
        <v>22469.0625</v>
      </c>
      <c r="CU379" s="1">
        <v>17412.375</v>
      </c>
      <c r="CV379" s="1">
        <v>40.433125</v>
      </c>
      <c r="CW379" s="1">
        <v>41.437</v>
      </c>
      <c r="CX379" s="1">
        <v>40.42149999999999</v>
      </c>
      <c r="CY379" s="1">
        <v>39.92149999999999</v>
      </c>
      <c r="CZ379" s="1">
        <v>40.5738125</v>
      </c>
      <c r="DA379" s="1">
        <v>1960.00875</v>
      </c>
      <c r="DB379" s="1">
        <v>40.0</v>
      </c>
      <c r="DC379" s="1">
        <v>0.0</v>
      </c>
      <c r="DD379" s="1">
        <v>1.6602246287E9</v>
      </c>
      <c r="DE379" s="1">
        <v>0.0</v>
      </c>
      <c r="DF379" s="1">
        <v>1.660224008E9</v>
      </c>
      <c r="DG379" s="1" t="s">
        <v>357</v>
      </c>
      <c r="DH379" s="1">
        <v>1.660224008E9</v>
      </c>
      <c r="DI379" s="1">
        <v>1.660224007E9</v>
      </c>
      <c r="DJ379" s="1">
        <v>1.0</v>
      </c>
      <c r="DK379" s="1">
        <v>0.091</v>
      </c>
      <c r="DL379" s="1">
        <v>-0.018</v>
      </c>
      <c r="DM379" s="1">
        <v>1.42</v>
      </c>
      <c r="DN379" s="1">
        <v>0.02</v>
      </c>
      <c r="DO379" s="1">
        <v>400.0</v>
      </c>
      <c r="DP379" s="1">
        <v>26.0</v>
      </c>
      <c r="DQ379" s="1">
        <v>0.31</v>
      </c>
      <c r="DR379" s="1">
        <v>0.11</v>
      </c>
      <c r="DS379" s="1">
        <v>13.51765587364053</v>
      </c>
      <c r="DT379" s="1">
        <v>0.6252532128095216</v>
      </c>
      <c r="DU379" s="1">
        <v>0.09201350892594554</v>
      </c>
      <c r="DV379" s="1">
        <v>0.0</v>
      </c>
      <c r="DW379" s="1">
        <v>45.01521568595901</v>
      </c>
      <c r="DX379" s="1">
        <v>0.5689390856826794</v>
      </c>
      <c r="DY379" s="1">
        <v>0.1094524302202123</v>
      </c>
      <c r="DZ379" s="1">
        <v>0.0</v>
      </c>
      <c r="EA379" s="1">
        <v>-57.33704333333333</v>
      </c>
      <c r="EB379" s="1">
        <v>-0.3607074527249863</v>
      </c>
      <c r="EC379" s="1">
        <v>0.1460163339797602</v>
      </c>
      <c r="ED379" s="1">
        <v>1.0</v>
      </c>
      <c r="EE379" s="1">
        <v>1402.275447997037</v>
      </c>
      <c r="EF379" s="1">
        <v>249.1803589420128</v>
      </c>
      <c r="EG379" s="1">
        <v>18.68692751799734</v>
      </c>
      <c r="EH379" s="1">
        <v>0.0</v>
      </c>
      <c r="EI379" s="1">
        <v>1.8897615</v>
      </c>
      <c r="EJ379" s="1">
        <v>-0.25138694183865</v>
      </c>
      <c r="EK379" s="1">
        <v>0.02637940859363606</v>
      </c>
      <c r="EL379" s="1">
        <v>0.0</v>
      </c>
      <c r="EM379" s="1">
        <v>1.922594015553109</v>
      </c>
      <c r="EN379" s="1">
        <v>-0.01131024715031506</v>
      </c>
      <c r="EO379" s="1">
        <v>0.002030311661118971</v>
      </c>
      <c r="EP379" s="1">
        <v>1.0</v>
      </c>
      <c r="EQ379" s="1">
        <v>2.0</v>
      </c>
      <c r="ER379" s="1">
        <v>6.0</v>
      </c>
      <c r="ES379" s="1" t="s">
        <v>393</v>
      </c>
      <c r="ET379" s="1">
        <v>2.94443</v>
      </c>
      <c r="EU379" s="1">
        <v>2.80108</v>
      </c>
      <c r="EV379" s="1">
        <v>0.236023</v>
      </c>
      <c r="EW379" s="1">
        <v>0.24043</v>
      </c>
      <c r="EX379" s="1">
        <v>0.117723</v>
      </c>
      <c r="EY379" s="1">
        <v>0.112175</v>
      </c>
      <c r="EZ379" s="1">
        <v>15705.5</v>
      </c>
      <c r="FA379" s="1">
        <v>16376.6</v>
      </c>
      <c r="FB379" s="1">
        <v>23898.0</v>
      </c>
      <c r="FC379" s="1">
        <v>25081.5</v>
      </c>
      <c r="FD379" s="1">
        <v>33745.4</v>
      </c>
      <c r="FE379" s="1">
        <v>35554.0</v>
      </c>
      <c r="FF379" s="1">
        <v>43557.2</v>
      </c>
      <c r="FG379" s="1">
        <v>46357.9</v>
      </c>
      <c r="FH379" s="1">
        <v>1.98783</v>
      </c>
      <c r="FI379" s="1">
        <v>1.91525</v>
      </c>
      <c r="FJ379" s="1">
        <v>0.132248</v>
      </c>
      <c r="FK379" s="1">
        <v>0.0</v>
      </c>
      <c r="FL379" s="1">
        <v>29.2482</v>
      </c>
      <c r="FM379" s="1">
        <v>999.9</v>
      </c>
      <c r="FN379" s="1">
        <v>69.5</v>
      </c>
      <c r="FO379" s="1">
        <v>31.9</v>
      </c>
      <c r="FP379" s="1">
        <v>33.1778</v>
      </c>
      <c r="FQ379" s="1">
        <v>64.284</v>
      </c>
      <c r="FR379" s="1">
        <v>26.25</v>
      </c>
      <c r="FS379" s="1">
        <v>1.0</v>
      </c>
      <c r="FT379" s="1">
        <v>0.228148</v>
      </c>
      <c r="FU379" s="1">
        <v>0.0352587</v>
      </c>
      <c r="FV379" s="1">
        <v>20.325</v>
      </c>
      <c r="FW379" s="1">
        <v>5.21355</v>
      </c>
      <c r="FX379" s="1">
        <v>11.9072</v>
      </c>
      <c r="FY379" s="1">
        <v>5.0031</v>
      </c>
      <c r="FZ379" s="1">
        <v>3.28973</v>
      </c>
      <c r="GA379" s="1">
        <v>9999.0</v>
      </c>
      <c r="GB379" s="1">
        <v>9999.0</v>
      </c>
      <c r="GC379" s="1">
        <v>9999.0</v>
      </c>
      <c r="GD379" s="1">
        <v>999.9</v>
      </c>
      <c r="GE379" s="1">
        <v>1.85944</v>
      </c>
      <c r="GF379" s="1">
        <v>1.85438</v>
      </c>
      <c r="GG379" s="1">
        <v>1.85758</v>
      </c>
      <c r="GH379" s="1">
        <v>1.85595</v>
      </c>
      <c r="GI379" s="1">
        <v>1.85483</v>
      </c>
      <c r="GJ379" s="1">
        <v>1.85454</v>
      </c>
      <c r="GK379" s="1">
        <v>1.85305</v>
      </c>
      <c r="GL379" s="1">
        <v>1.85624</v>
      </c>
      <c r="GM379" s="1">
        <v>0.0</v>
      </c>
      <c r="GN379" s="1">
        <v>0.0</v>
      </c>
      <c r="GO379" s="1">
        <v>0.0</v>
      </c>
      <c r="GP379" s="1">
        <v>0.0</v>
      </c>
      <c r="GQ379" s="1" t="s">
        <v>359</v>
      </c>
      <c r="GR379" s="1" t="s">
        <v>360</v>
      </c>
      <c r="GS379" s="1" t="s">
        <v>361</v>
      </c>
      <c r="GT379" s="1" t="s">
        <v>361</v>
      </c>
      <c r="GU379" s="1" t="s">
        <v>361</v>
      </c>
      <c r="GV379" s="1" t="s">
        <v>361</v>
      </c>
      <c r="GW379" s="1">
        <v>0.0</v>
      </c>
      <c r="GX379" s="1">
        <v>100.0</v>
      </c>
      <c r="GY379" s="1">
        <v>100.0</v>
      </c>
      <c r="GZ379" s="1">
        <v>3.02</v>
      </c>
      <c r="HA379" s="1">
        <v>0.0158</v>
      </c>
      <c r="HB379" s="1">
        <v>0.4508132229881339</v>
      </c>
      <c r="HC379" s="1">
        <v>0.002931838302181297</v>
      </c>
      <c r="HD379" s="1">
        <v>-1.375455985948503E-6</v>
      </c>
      <c r="HE379" s="1">
        <v>3.07004744371273E-10</v>
      </c>
      <c r="HF379" s="1">
        <v>-0.06116048014925604</v>
      </c>
      <c r="HG379" s="1">
        <v>0.0100384331276165</v>
      </c>
      <c r="HH379" s="1">
        <v>-3.153267371123071E-4</v>
      </c>
      <c r="HI379" s="1">
        <v>1.819468599177705E-6</v>
      </c>
      <c r="HJ379" s="1">
        <v>1.0</v>
      </c>
      <c r="HK379" s="1">
        <v>2112.0</v>
      </c>
      <c r="HL379" s="1">
        <v>3.0</v>
      </c>
      <c r="HM379" s="1">
        <v>29.0</v>
      </c>
      <c r="HN379" s="1">
        <v>10.4</v>
      </c>
      <c r="HO379" s="1">
        <v>10.4</v>
      </c>
      <c r="HP379" s="1">
        <v>3.53638</v>
      </c>
      <c r="HQ379" s="1">
        <v>2.26318</v>
      </c>
      <c r="HR379" s="1">
        <v>1.4978</v>
      </c>
      <c r="HS379" s="1">
        <v>2.30347</v>
      </c>
      <c r="HT379" s="1">
        <v>1.54785</v>
      </c>
      <c r="HU379" s="1">
        <v>2.24609</v>
      </c>
      <c r="HV379" s="1">
        <v>35.7777</v>
      </c>
      <c r="HW379" s="1">
        <v>15.533</v>
      </c>
      <c r="HX379" s="1">
        <v>18.0</v>
      </c>
      <c r="HY379" s="1">
        <v>500.773</v>
      </c>
      <c r="HZ379" s="1">
        <v>519.892</v>
      </c>
      <c r="IA379" s="1">
        <v>28.7932</v>
      </c>
      <c r="IB379" s="1">
        <v>30.056</v>
      </c>
      <c r="IC379" s="1">
        <v>30.0</v>
      </c>
      <c r="ID379" s="1">
        <v>29.8171</v>
      </c>
      <c r="IE379" s="1">
        <v>29.9049</v>
      </c>
      <c r="IF379" s="1">
        <v>70.8102</v>
      </c>
      <c r="IG379" s="1">
        <v>26.8027</v>
      </c>
      <c r="IH379" s="1">
        <v>79.032</v>
      </c>
      <c r="II379" s="1">
        <v>28.8503</v>
      </c>
      <c r="IJ379" s="1">
        <v>1851.47</v>
      </c>
      <c r="IK379" s="1">
        <v>25.3109</v>
      </c>
      <c r="IL379" s="1">
        <v>100.734</v>
      </c>
      <c r="IM379" s="1">
        <v>100.475</v>
      </c>
      <c r="IN379" s="1" t="s">
        <v>362</v>
      </c>
    </row>
    <row r="380" ht="15.75" customHeight="1">
      <c r="A380" s="1">
        <v>364.0</v>
      </c>
      <c r="B380" s="1">
        <v>1.6602246306E9</v>
      </c>
      <c r="C380" s="1">
        <v>643.5999999046326</v>
      </c>
      <c r="D380" s="1" t="s">
        <v>1057</v>
      </c>
      <c r="E380" s="1" t="s">
        <v>1058</v>
      </c>
      <c r="F380" s="1">
        <v>1.0</v>
      </c>
      <c r="G380" s="1" t="s">
        <v>349</v>
      </c>
      <c r="H380" s="1" t="s">
        <v>350</v>
      </c>
      <c r="I380" s="1" t="s">
        <v>351</v>
      </c>
      <c r="J380" s="1" t="s">
        <v>352</v>
      </c>
      <c r="K380" s="1" t="s">
        <v>353</v>
      </c>
      <c r="L380" s="1" t="s">
        <v>354</v>
      </c>
      <c r="M380" s="1" t="s">
        <v>355</v>
      </c>
      <c r="N380" s="1">
        <v>1.6602246227E9</v>
      </c>
      <c r="O380" s="1">
        <f t="shared" si="1"/>
        <v>0.001580224171</v>
      </c>
      <c r="P380" s="1">
        <f t="shared" si="2"/>
        <v>1.580224171</v>
      </c>
      <c r="Q380" s="1">
        <f t="shared" si="3"/>
        <v>13.65555904</v>
      </c>
      <c r="R380" s="1">
        <f t="shared" si="4"/>
        <v>1727.844667</v>
      </c>
      <c r="S380" s="1">
        <f t="shared" si="5"/>
        <v>1401.234359</v>
      </c>
      <c r="T380" s="1">
        <f t="shared" si="6"/>
        <v>139.5125515</v>
      </c>
      <c r="U380" s="1">
        <f t="shared" si="7"/>
        <v>172.0311926</v>
      </c>
      <c r="V380" s="1">
        <f t="shared" si="8"/>
        <v>0.08003628038</v>
      </c>
      <c r="W380" s="1">
        <f t="shared" si="9"/>
        <v>2.920408301</v>
      </c>
      <c r="X380" s="1">
        <f t="shared" si="10"/>
        <v>0.07883738825</v>
      </c>
      <c r="Y380" s="1">
        <f t="shared" si="11"/>
        <v>0.04937958731</v>
      </c>
      <c r="Z380" s="1">
        <f t="shared" si="12"/>
        <v>321.5168001</v>
      </c>
      <c r="AA380" s="1">
        <f t="shared" si="13"/>
        <v>32.41567776</v>
      </c>
      <c r="AB380" s="1">
        <f t="shared" si="14"/>
        <v>31.39587333</v>
      </c>
      <c r="AC380" s="1">
        <f t="shared" si="15"/>
        <v>4.614214486</v>
      </c>
      <c r="AD380" s="1">
        <f t="shared" si="16"/>
        <v>59.90363283</v>
      </c>
      <c r="AE380" s="1">
        <f t="shared" si="17"/>
        <v>2.691764222</v>
      </c>
      <c r="AF380" s="1">
        <f t="shared" si="18"/>
        <v>4.493490787</v>
      </c>
      <c r="AG380" s="1">
        <f t="shared" si="19"/>
        <v>1.922450264</v>
      </c>
      <c r="AH380" s="1">
        <f t="shared" si="20"/>
        <v>-69.68788592</v>
      </c>
      <c r="AI380" s="1">
        <f t="shared" si="21"/>
        <v>-73.29592002</v>
      </c>
      <c r="AJ380" s="1">
        <f t="shared" si="22"/>
        <v>-5.645043521</v>
      </c>
      <c r="AK380" s="1">
        <f t="shared" si="23"/>
        <v>172.8879506</v>
      </c>
      <c r="AL380" s="1">
        <f t="shared" si="24"/>
        <v>44.96665287</v>
      </c>
      <c r="AM380" s="1">
        <f t="shared" si="25"/>
        <v>1.607472168</v>
      </c>
      <c r="AN380" s="1">
        <f t="shared" si="26"/>
        <v>13.65555904</v>
      </c>
      <c r="AO380" s="1">
        <v>1857.076909877969</v>
      </c>
      <c r="AP380" s="1">
        <v>1813.963636363636</v>
      </c>
      <c r="AQ380" s="1">
        <v>5.147549755527574</v>
      </c>
      <c r="AR380" s="1">
        <v>64.96869328460993</v>
      </c>
      <c r="AS380" s="1">
        <f t="shared" si="27"/>
        <v>1.580224171</v>
      </c>
      <c r="AT380" s="1">
        <v>25.17095085424963</v>
      </c>
      <c r="AU380" s="1">
        <v>27.02263212121211</v>
      </c>
      <c r="AV380" s="1">
        <v>-0.001074344871951508</v>
      </c>
      <c r="AW380" s="1">
        <v>84.42991726890527</v>
      </c>
      <c r="AX380" s="1">
        <v>0.0</v>
      </c>
      <c r="AY380" s="1">
        <v>0.0</v>
      </c>
      <c r="AZ380" s="1">
        <f t="shared" si="28"/>
        <v>1</v>
      </c>
      <c r="BA380" s="1">
        <f t="shared" si="29"/>
        <v>0</v>
      </c>
      <c r="BB380" s="1">
        <f t="shared" si="30"/>
        <v>51921.53919</v>
      </c>
      <c r="BC380" s="1">
        <f t="shared" si="31"/>
        <v>2000.006</v>
      </c>
      <c r="BD380" s="1">
        <f t="shared" si="32"/>
        <v>1681.204958</v>
      </c>
      <c r="BE380" s="1">
        <f t="shared" si="33"/>
        <v>0.8405999574</v>
      </c>
      <c r="BF380" s="1">
        <f t="shared" si="34"/>
        <v>0.1607579178</v>
      </c>
      <c r="BG380" s="1">
        <v>6.0</v>
      </c>
      <c r="BH380" s="1">
        <v>0.5</v>
      </c>
      <c r="BI380" s="1" t="s">
        <v>356</v>
      </c>
      <c r="BJ380" s="1">
        <v>2.0</v>
      </c>
      <c r="BK380" s="1" t="b">
        <v>1</v>
      </c>
      <c r="BL380" s="1">
        <v>1.6602246227E9</v>
      </c>
      <c r="BM380" s="1">
        <v>1727.844666666667</v>
      </c>
      <c r="BN380" s="1">
        <v>1785.122666666667</v>
      </c>
      <c r="BO380" s="1">
        <v>27.03550666666667</v>
      </c>
      <c r="BP380" s="1">
        <v>25.15918</v>
      </c>
      <c r="BQ380" s="1">
        <v>1724.855333333333</v>
      </c>
      <c r="BR380" s="1">
        <v>27.01974666666667</v>
      </c>
      <c r="BS380" s="1">
        <v>500.1304000000001</v>
      </c>
      <c r="BT380" s="1">
        <v>99.46400000000001</v>
      </c>
      <c r="BU380" s="1">
        <v>0.1000383333333334</v>
      </c>
      <c r="BV380" s="1">
        <v>30.93034</v>
      </c>
      <c r="BW380" s="1">
        <v>31.39587333333334</v>
      </c>
      <c r="BX380" s="1">
        <v>999.8999999999999</v>
      </c>
      <c r="BY380" s="1">
        <v>0.0</v>
      </c>
      <c r="BZ380" s="1">
        <v>0.0</v>
      </c>
      <c r="CA380" s="1">
        <v>10001.59</v>
      </c>
      <c r="CB380" s="1">
        <v>0.0</v>
      </c>
      <c r="CC380" s="1">
        <v>7.675034666666667</v>
      </c>
      <c r="CD380" s="1">
        <v>-57.27866666666667</v>
      </c>
      <c r="CE380" s="1">
        <v>1775.856</v>
      </c>
      <c r="CF380" s="1">
        <v>1831.195333333333</v>
      </c>
      <c r="CG380" s="1">
        <v>1.876332</v>
      </c>
      <c r="CH380" s="1">
        <v>1785.122666666667</v>
      </c>
      <c r="CI380" s="1">
        <v>25.15918</v>
      </c>
      <c r="CJ380" s="1">
        <v>2.68906</v>
      </c>
      <c r="CK380" s="1">
        <v>2.502431333333334</v>
      </c>
      <c r="CL380" s="1">
        <v>22.21841333333334</v>
      </c>
      <c r="CM380" s="1">
        <v>21.04232</v>
      </c>
      <c r="CN380" s="1">
        <v>2000.006</v>
      </c>
      <c r="CO380" s="1">
        <v>0.9800009333333333</v>
      </c>
      <c r="CP380" s="1">
        <v>0.01999934</v>
      </c>
      <c r="CQ380" s="1">
        <v>0.0</v>
      </c>
      <c r="CR380" s="1">
        <v>2.828400000000001</v>
      </c>
      <c r="CS380" s="1">
        <v>0.0</v>
      </c>
      <c r="CT380" s="1">
        <v>22468.50666666667</v>
      </c>
      <c r="CU380" s="1">
        <v>17412.38</v>
      </c>
      <c r="CV380" s="1">
        <v>40.43286666666667</v>
      </c>
      <c r="CW380" s="1">
        <v>41.437</v>
      </c>
      <c r="CX380" s="1">
        <v>40.42046666666667</v>
      </c>
      <c r="CY380" s="1">
        <v>39.91633333333333</v>
      </c>
      <c r="CZ380" s="1">
        <v>40.5704</v>
      </c>
      <c r="DA380" s="1">
        <v>1960.011333333334</v>
      </c>
      <c r="DB380" s="1">
        <v>39.99733333333334</v>
      </c>
      <c r="DC380" s="1">
        <v>0.0</v>
      </c>
      <c r="DD380" s="1">
        <v>1.6602246293E9</v>
      </c>
      <c r="DE380" s="1">
        <v>0.0</v>
      </c>
      <c r="DF380" s="1">
        <v>1.660224008E9</v>
      </c>
      <c r="DG380" s="1" t="s">
        <v>357</v>
      </c>
      <c r="DH380" s="1">
        <v>1.660224008E9</v>
      </c>
      <c r="DI380" s="1">
        <v>1.660224007E9</v>
      </c>
      <c r="DJ380" s="1">
        <v>1.0</v>
      </c>
      <c r="DK380" s="1">
        <v>0.091</v>
      </c>
      <c r="DL380" s="1">
        <v>-0.018</v>
      </c>
      <c r="DM380" s="1">
        <v>1.42</v>
      </c>
      <c r="DN380" s="1">
        <v>0.02</v>
      </c>
      <c r="DO380" s="1">
        <v>400.0</v>
      </c>
      <c r="DP380" s="1">
        <v>26.0</v>
      </c>
      <c r="DQ380" s="1">
        <v>0.31</v>
      </c>
      <c r="DR380" s="1">
        <v>0.11</v>
      </c>
      <c r="DS380" s="1">
        <v>13.51765587364053</v>
      </c>
      <c r="DT380" s="1">
        <v>0.6252532128095216</v>
      </c>
      <c r="DU380" s="1">
        <v>0.09201350892594554</v>
      </c>
      <c r="DV380" s="1">
        <v>0.0</v>
      </c>
      <c r="DW380" s="1">
        <v>45.01521568595901</v>
      </c>
      <c r="DX380" s="1">
        <v>0.5689390856826794</v>
      </c>
      <c r="DY380" s="1">
        <v>0.1094524302202123</v>
      </c>
      <c r="DZ380" s="1">
        <v>0.0</v>
      </c>
      <c r="EA380" s="1">
        <v>-57.33704333333333</v>
      </c>
      <c r="EB380" s="1">
        <v>-0.3607074527249863</v>
      </c>
      <c r="EC380" s="1">
        <v>0.1460163339797602</v>
      </c>
      <c r="ED380" s="1">
        <v>1.0</v>
      </c>
      <c r="EE380" s="1">
        <v>1402.275447997037</v>
      </c>
      <c r="EF380" s="1">
        <v>249.1803589420128</v>
      </c>
      <c r="EG380" s="1">
        <v>18.68692751799734</v>
      </c>
      <c r="EH380" s="1">
        <v>0.0</v>
      </c>
      <c r="EI380" s="1">
        <v>1.8897615</v>
      </c>
      <c r="EJ380" s="1">
        <v>-0.25138694183865</v>
      </c>
      <c r="EK380" s="1">
        <v>0.02637940859363606</v>
      </c>
      <c r="EL380" s="1">
        <v>0.0</v>
      </c>
      <c r="EM380" s="1">
        <v>1.922594015553109</v>
      </c>
      <c r="EN380" s="1">
        <v>-0.01131024715031506</v>
      </c>
      <c r="EO380" s="1">
        <v>0.002030311661118971</v>
      </c>
      <c r="EP380" s="1">
        <v>1.0</v>
      </c>
      <c r="EQ380" s="1">
        <v>2.0</v>
      </c>
      <c r="ER380" s="1">
        <v>6.0</v>
      </c>
      <c r="ES380" s="1" t="s">
        <v>393</v>
      </c>
      <c r="ET380" s="1">
        <v>2.94434</v>
      </c>
      <c r="EU380" s="1">
        <v>2.80117</v>
      </c>
      <c r="EV380" s="1">
        <v>0.236402</v>
      </c>
      <c r="EW380" s="1">
        <v>0.240762</v>
      </c>
      <c r="EX380" s="1">
        <v>0.117731</v>
      </c>
      <c r="EY380" s="1">
        <v>0.112188</v>
      </c>
      <c r="EZ380" s="1">
        <v>15697.6</v>
      </c>
      <c r="FA380" s="1">
        <v>16369.4</v>
      </c>
      <c r="FB380" s="1">
        <v>23897.8</v>
      </c>
      <c r="FC380" s="1">
        <v>25081.4</v>
      </c>
      <c r="FD380" s="1">
        <v>33745.0</v>
      </c>
      <c r="FE380" s="1">
        <v>35553.6</v>
      </c>
      <c r="FF380" s="1">
        <v>43557.1</v>
      </c>
      <c r="FG380" s="1">
        <v>46357.9</v>
      </c>
      <c r="FH380" s="1">
        <v>1.98757</v>
      </c>
      <c r="FI380" s="1">
        <v>1.91525</v>
      </c>
      <c r="FJ380" s="1">
        <v>0.13227</v>
      </c>
      <c r="FK380" s="1">
        <v>0.0</v>
      </c>
      <c r="FL380" s="1">
        <v>29.246</v>
      </c>
      <c r="FM380" s="1">
        <v>999.9</v>
      </c>
      <c r="FN380" s="1">
        <v>69.5</v>
      </c>
      <c r="FO380" s="1">
        <v>31.9</v>
      </c>
      <c r="FP380" s="1">
        <v>33.1784</v>
      </c>
      <c r="FQ380" s="1">
        <v>64.064</v>
      </c>
      <c r="FR380" s="1">
        <v>25.8494</v>
      </c>
      <c r="FS380" s="1">
        <v>1.0</v>
      </c>
      <c r="FT380" s="1">
        <v>0.228224</v>
      </c>
      <c r="FU380" s="1">
        <v>7.244E-4</v>
      </c>
      <c r="FV380" s="1">
        <v>20.325</v>
      </c>
      <c r="FW380" s="1">
        <v>5.2128</v>
      </c>
      <c r="FX380" s="1">
        <v>11.9071</v>
      </c>
      <c r="FY380" s="1">
        <v>5.003</v>
      </c>
      <c r="FZ380" s="1">
        <v>3.2897</v>
      </c>
      <c r="GA380" s="1">
        <v>9999.0</v>
      </c>
      <c r="GB380" s="1">
        <v>9999.0</v>
      </c>
      <c r="GC380" s="1">
        <v>9999.0</v>
      </c>
      <c r="GD380" s="1">
        <v>999.9</v>
      </c>
      <c r="GE380" s="1">
        <v>1.85944</v>
      </c>
      <c r="GF380" s="1">
        <v>1.85437</v>
      </c>
      <c r="GG380" s="1">
        <v>1.8576</v>
      </c>
      <c r="GH380" s="1">
        <v>1.85596</v>
      </c>
      <c r="GI380" s="1">
        <v>1.85483</v>
      </c>
      <c r="GJ380" s="1">
        <v>1.85455</v>
      </c>
      <c r="GK380" s="1">
        <v>1.85305</v>
      </c>
      <c r="GL380" s="1">
        <v>1.85624</v>
      </c>
      <c r="GM380" s="1">
        <v>0.0</v>
      </c>
      <c r="GN380" s="1">
        <v>0.0</v>
      </c>
      <c r="GO380" s="1">
        <v>0.0</v>
      </c>
      <c r="GP380" s="1">
        <v>0.0</v>
      </c>
      <c r="GQ380" s="1" t="s">
        <v>359</v>
      </c>
      <c r="GR380" s="1" t="s">
        <v>360</v>
      </c>
      <c r="GS380" s="1" t="s">
        <v>361</v>
      </c>
      <c r="GT380" s="1" t="s">
        <v>361</v>
      </c>
      <c r="GU380" s="1" t="s">
        <v>361</v>
      </c>
      <c r="GV380" s="1" t="s">
        <v>361</v>
      </c>
      <c r="GW380" s="1">
        <v>0.0</v>
      </c>
      <c r="GX380" s="1">
        <v>100.0</v>
      </c>
      <c r="GY380" s="1">
        <v>100.0</v>
      </c>
      <c r="GZ380" s="1">
        <v>3.03</v>
      </c>
      <c r="HA380" s="1">
        <v>0.0158</v>
      </c>
      <c r="HB380" s="1">
        <v>0.4508132229881339</v>
      </c>
      <c r="HC380" s="1">
        <v>0.002931838302181297</v>
      </c>
      <c r="HD380" s="1">
        <v>-1.375455985948503E-6</v>
      </c>
      <c r="HE380" s="1">
        <v>3.07004744371273E-10</v>
      </c>
      <c r="HF380" s="1">
        <v>-0.06116048014925604</v>
      </c>
      <c r="HG380" s="1">
        <v>0.0100384331276165</v>
      </c>
      <c r="HH380" s="1">
        <v>-3.153267371123071E-4</v>
      </c>
      <c r="HI380" s="1">
        <v>1.819468599177705E-6</v>
      </c>
      <c r="HJ380" s="1">
        <v>1.0</v>
      </c>
      <c r="HK380" s="1">
        <v>2112.0</v>
      </c>
      <c r="HL380" s="1">
        <v>3.0</v>
      </c>
      <c r="HM380" s="1">
        <v>29.0</v>
      </c>
      <c r="HN380" s="1">
        <v>10.4</v>
      </c>
      <c r="HO380" s="1">
        <v>10.4</v>
      </c>
      <c r="HP380" s="1">
        <v>3.54736</v>
      </c>
      <c r="HQ380" s="1">
        <v>2.24243</v>
      </c>
      <c r="HR380" s="1">
        <v>1.4978</v>
      </c>
      <c r="HS380" s="1">
        <v>2.30347</v>
      </c>
      <c r="HT380" s="1">
        <v>1.54785</v>
      </c>
      <c r="HU380" s="1">
        <v>2.42065</v>
      </c>
      <c r="HV380" s="1">
        <v>35.7777</v>
      </c>
      <c r="HW380" s="1">
        <v>15.5592</v>
      </c>
      <c r="HX380" s="1">
        <v>18.0</v>
      </c>
      <c r="HY380" s="1">
        <v>500.63</v>
      </c>
      <c r="HZ380" s="1">
        <v>519.898</v>
      </c>
      <c r="IA380" s="1">
        <v>28.8032</v>
      </c>
      <c r="IB380" s="1">
        <v>30.056</v>
      </c>
      <c r="IC380" s="1">
        <v>30.0</v>
      </c>
      <c r="ID380" s="1">
        <v>29.8178</v>
      </c>
      <c r="IE380" s="1">
        <v>29.9057</v>
      </c>
      <c r="IF380" s="1">
        <v>71.0303</v>
      </c>
      <c r="IG380" s="1">
        <v>26.5311</v>
      </c>
      <c r="IH380" s="1">
        <v>78.6551</v>
      </c>
      <c r="II380" s="1">
        <v>28.8503</v>
      </c>
      <c r="IJ380" s="1">
        <v>1851.47</v>
      </c>
      <c r="IK380" s="1">
        <v>25.3157</v>
      </c>
      <c r="IL380" s="1">
        <v>100.734</v>
      </c>
      <c r="IM380" s="1">
        <v>100.475</v>
      </c>
      <c r="IN380" s="1" t="s">
        <v>362</v>
      </c>
    </row>
    <row r="381" ht="15.75" customHeight="1">
      <c r="A381" s="1">
        <v>365.0</v>
      </c>
      <c r="B381" s="1">
        <v>1.6602246316E9</v>
      </c>
      <c r="C381" s="1">
        <v>644.5999999046326</v>
      </c>
      <c r="D381" s="1" t="s">
        <v>1059</v>
      </c>
      <c r="E381" s="1" t="s">
        <v>1060</v>
      </c>
      <c r="F381" s="1">
        <v>1.0</v>
      </c>
      <c r="G381" s="1" t="s">
        <v>349</v>
      </c>
      <c r="H381" s="1" t="s">
        <v>350</v>
      </c>
      <c r="I381" s="1" t="s">
        <v>351</v>
      </c>
      <c r="J381" s="1" t="s">
        <v>352</v>
      </c>
      <c r="K381" s="1" t="s">
        <v>353</v>
      </c>
      <c r="L381" s="1" t="s">
        <v>354</v>
      </c>
      <c r="M381" s="1" t="s">
        <v>355</v>
      </c>
      <c r="N381" s="1">
        <v>1.660224623733333E9</v>
      </c>
      <c r="O381" s="1">
        <f t="shared" si="1"/>
        <v>0.001576034771</v>
      </c>
      <c r="P381" s="1">
        <f t="shared" si="2"/>
        <v>1.576034771</v>
      </c>
      <c r="Q381" s="1">
        <f t="shared" si="3"/>
        <v>13.54903037</v>
      </c>
      <c r="R381" s="1">
        <f t="shared" si="4"/>
        <v>1733.017333</v>
      </c>
      <c r="S381" s="1">
        <f t="shared" si="5"/>
        <v>1407.663343</v>
      </c>
      <c r="T381" s="1">
        <f t="shared" si="6"/>
        <v>140.1528057</v>
      </c>
      <c r="U381" s="1">
        <f t="shared" si="7"/>
        <v>172.5463996</v>
      </c>
      <c r="V381" s="1">
        <f t="shared" si="8"/>
        <v>0.07982477407</v>
      </c>
      <c r="W381" s="1">
        <f t="shared" si="9"/>
        <v>2.920519675</v>
      </c>
      <c r="X381" s="1">
        <f t="shared" si="10"/>
        <v>0.07863220387</v>
      </c>
      <c r="Y381" s="1">
        <f t="shared" si="11"/>
        <v>0.04925079088</v>
      </c>
      <c r="Z381" s="1">
        <f t="shared" si="12"/>
        <v>321.5164715</v>
      </c>
      <c r="AA381" s="1">
        <f t="shared" si="13"/>
        <v>32.41536097</v>
      </c>
      <c r="AB381" s="1">
        <f t="shared" si="14"/>
        <v>31.39474667</v>
      </c>
      <c r="AC381" s="1">
        <f t="shared" si="15"/>
        <v>4.613918939</v>
      </c>
      <c r="AD381" s="1">
        <f t="shared" si="16"/>
        <v>59.90359834</v>
      </c>
      <c r="AE381" s="1">
        <f t="shared" si="17"/>
        <v>2.691554866</v>
      </c>
      <c r="AF381" s="1">
        <f t="shared" si="18"/>
        <v>4.493143886</v>
      </c>
      <c r="AG381" s="1">
        <f t="shared" si="19"/>
        <v>1.922364073</v>
      </c>
      <c r="AH381" s="1">
        <f t="shared" si="20"/>
        <v>-69.50313342</v>
      </c>
      <c r="AI381" s="1">
        <f t="shared" si="21"/>
        <v>-73.33440418</v>
      </c>
      <c r="AJ381" s="1">
        <f t="shared" si="22"/>
        <v>-5.647723004</v>
      </c>
      <c r="AK381" s="1">
        <f t="shared" si="23"/>
        <v>173.0312109</v>
      </c>
      <c r="AL381" s="1">
        <f t="shared" si="24"/>
        <v>44.89831315</v>
      </c>
      <c r="AM381" s="1">
        <f t="shared" si="25"/>
        <v>1.602460654</v>
      </c>
      <c r="AN381" s="1">
        <f t="shared" si="26"/>
        <v>13.54903037</v>
      </c>
      <c r="AO381" s="1">
        <v>1861.91645901311</v>
      </c>
      <c r="AP381" s="1">
        <v>1819.038666666665</v>
      </c>
      <c r="AQ381" s="1">
        <v>5.127118846946861</v>
      </c>
      <c r="AR381" s="1">
        <v>64.96869328460993</v>
      </c>
      <c r="AS381" s="1">
        <f t="shared" si="27"/>
        <v>1.576034771</v>
      </c>
      <c r="AT381" s="1">
        <v>25.18415637692551</v>
      </c>
      <c r="AU381" s="1">
        <v>27.02531878787878</v>
      </c>
      <c r="AV381" s="1">
        <v>-2.287774325675537E-4</v>
      </c>
      <c r="AW381" s="1">
        <v>84.42991726890527</v>
      </c>
      <c r="AX381" s="1">
        <v>0.0</v>
      </c>
      <c r="AY381" s="1">
        <v>0.0</v>
      </c>
      <c r="AZ381" s="1">
        <f t="shared" si="28"/>
        <v>1</v>
      </c>
      <c r="BA381" s="1">
        <f t="shared" si="29"/>
        <v>0</v>
      </c>
      <c r="BB381" s="1">
        <f t="shared" si="30"/>
        <v>51924.94004</v>
      </c>
      <c r="BC381" s="1">
        <f t="shared" si="31"/>
        <v>2000.004667</v>
      </c>
      <c r="BD381" s="1">
        <f t="shared" si="32"/>
        <v>1681.203778</v>
      </c>
      <c r="BE381" s="1">
        <f t="shared" si="33"/>
        <v>0.8405999278</v>
      </c>
      <c r="BF381" s="1">
        <f t="shared" si="34"/>
        <v>0.1607578607</v>
      </c>
      <c r="BG381" s="1">
        <v>6.0</v>
      </c>
      <c r="BH381" s="1">
        <v>0.5</v>
      </c>
      <c r="BI381" s="1" t="s">
        <v>356</v>
      </c>
      <c r="BJ381" s="1">
        <v>2.0</v>
      </c>
      <c r="BK381" s="1" t="b">
        <v>1</v>
      </c>
      <c r="BL381" s="1">
        <v>1.660224623733333E9</v>
      </c>
      <c r="BM381" s="1">
        <v>1733.017333333333</v>
      </c>
      <c r="BN381" s="1">
        <v>1790.212666666667</v>
      </c>
      <c r="BO381" s="1">
        <v>27.03337333333333</v>
      </c>
      <c r="BP381" s="1">
        <v>25.1629</v>
      </c>
      <c r="BQ381" s="1">
        <v>1730.023333333334</v>
      </c>
      <c r="BR381" s="1">
        <v>27.01760666666667</v>
      </c>
      <c r="BS381" s="1">
        <v>500.1324666666667</v>
      </c>
      <c r="BT381" s="1">
        <v>99.46412666666667</v>
      </c>
      <c r="BU381" s="1">
        <v>0.1000243866666667</v>
      </c>
      <c r="BV381" s="1">
        <v>30.92898666666667</v>
      </c>
      <c r="BW381" s="1">
        <v>31.39474666666667</v>
      </c>
      <c r="BX381" s="1">
        <v>999.8999999999999</v>
      </c>
      <c r="BY381" s="1">
        <v>0.0</v>
      </c>
      <c r="BZ381" s="1">
        <v>0.0</v>
      </c>
      <c r="CA381" s="1">
        <v>10002.21333333333</v>
      </c>
      <c r="CB381" s="1">
        <v>0.0</v>
      </c>
      <c r="CC381" s="1">
        <v>7.675034666666667</v>
      </c>
      <c r="CD381" s="1">
        <v>-57.19572666666667</v>
      </c>
      <c r="CE381" s="1">
        <v>1781.168666666667</v>
      </c>
      <c r="CF381" s="1">
        <v>1836.424</v>
      </c>
      <c r="CG381" s="1">
        <v>1.87048</v>
      </c>
      <c r="CH381" s="1">
        <v>1790.212666666667</v>
      </c>
      <c r="CI381" s="1">
        <v>25.1629</v>
      </c>
      <c r="CJ381" s="1">
        <v>2.688850666666667</v>
      </c>
      <c r="CK381" s="1">
        <v>2.502804666666667</v>
      </c>
      <c r="CL381" s="1">
        <v>22.21714000000001</v>
      </c>
      <c r="CM381" s="1">
        <v>21.04474666666666</v>
      </c>
      <c r="CN381" s="1">
        <v>2000.004666666667</v>
      </c>
      <c r="CO381" s="1">
        <v>0.9800019333333333</v>
      </c>
      <c r="CP381" s="1">
        <v>0.01999836</v>
      </c>
      <c r="CQ381" s="1">
        <v>0.0</v>
      </c>
      <c r="CR381" s="1">
        <v>2.785333333333334</v>
      </c>
      <c r="CS381" s="1">
        <v>0.0</v>
      </c>
      <c r="CT381" s="1">
        <v>22468.15333333334</v>
      </c>
      <c r="CU381" s="1">
        <v>17412.37333333333</v>
      </c>
      <c r="CV381" s="1">
        <v>40.42873333333333</v>
      </c>
      <c r="CW381" s="1">
        <v>41.437</v>
      </c>
      <c r="CX381" s="1">
        <v>40.41633333333333</v>
      </c>
      <c r="CY381" s="1">
        <v>39.9122</v>
      </c>
      <c r="CZ381" s="1">
        <v>40.5662</v>
      </c>
      <c r="DA381" s="1">
        <v>1960.012</v>
      </c>
      <c r="DB381" s="1">
        <v>39.99533333333333</v>
      </c>
      <c r="DC381" s="1">
        <v>0.0</v>
      </c>
      <c r="DD381" s="1">
        <v>1.6602246305E9</v>
      </c>
      <c r="DE381" s="1">
        <v>0.0</v>
      </c>
      <c r="DF381" s="1">
        <v>1.660224008E9</v>
      </c>
      <c r="DG381" s="1" t="s">
        <v>357</v>
      </c>
      <c r="DH381" s="1">
        <v>1.660224008E9</v>
      </c>
      <c r="DI381" s="1">
        <v>1.660224007E9</v>
      </c>
      <c r="DJ381" s="1">
        <v>1.0</v>
      </c>
      <c r="DK381" s="1">
        <v>0.091</v>
      </c>
      <c r="DL381" s="1">
        <v>-0.018</v>
      </c>
      <c r="DM381" s="1">
        <v>1.42</v>
      </c>
      <c r="DN381" s="1">
        <v>0.02</v>
      </c>
      <c r="DO381" s="1">
        <v>400.0</v>
      </c>
      <c r="DP381" s="1">
        <v>26.0</v>
      </c>
      <c r="DQ381" s="1">
        <v>0.31</v>
      </c>
      <c r="DR381" s="1">
        <v>0.11</v>
      </c>
      <c r="DS381" s="1">
        <v>13.54960585892752</v>
      </c>
      <c r="DT381" s="1">
        <v>0.5762202302689513</v>
      </c>
      <c r="DU381" s="1">
        <v>0.08503376822383987</v>
      </c>
      <c r="DV381" s="1">
        <v>0.0</v>
      </c>
      <c r="DW381" s="1">
        <v>44.97799143874042</v>
      </c>
      <c r="DX381" s="1">
        <v>-0.7645270859072609</v>
      </c>
      <c r="DY381" s="1">
        <v>0.196459897723161</v>
      </c>
      <c r="DZ381" s="1">
        <v>0.0</v>
      </c>
      <c r="EA381" s="1">
        <v>-57.25652903225805</v>
      </c>
      <c r="EB381" s="1">
        <v>1.735374193548451</v>
      </c>
      <c r="EC381" s="1">
        <v>0.3131783735720863</v>
      </c>
      <c r="ED381" s="1">
        <v>0.0</v>
      </c>
      <c r="EE381" s="1">
        <v>1408.960692446879</v>
      </c>
      <c r="EF381" s="1">
        <v>246.0307680535422</v>
      </c>
      <c r="EG381" s="1">
        <v>17.89456616765061</v>
      </c>
      <c r="EH381" s="1">
        <v>0.0</v>
      </c>
      <c r="EI381" s="1">
        <v>1.882903170731707</v>
      </c>
      <c r="EJ381" s="1">
        <v>-0.288584320557487</v>
      </c>
      <c r="EK381" s="1">
        <v>0.03084137468378291</v>
      </c>
      <c r="EL381" s="1">
        <v>0.0</v>
      </c>
      <c r="EM381" s="1">
        <v>1.922364017124987</v>
      </c>
      <c r="EN381" s="1">
        <v>0.003445855748168617</v>
      </c>
      <c r="EO381" s="1">
        <v>0.001796603920950054</v>
      </c>
      <c r="EP381" s="1">
        <v>1.0</v>
      </c>
      <c r="EQ381" s="1">
        <v>1.0</v>
      </c>
      <c r="ER381" s="1">
        <v>6.0</v>
      </c>
      <c r="ES381" s="1" t="s">
        <v>406</v>
      </c>
      <c r="ET381" s="1">
        <v>2.94458</v>
      </c>
      <c r="EU381" s="1">
        <v>2.80111</v>
      </c>
      <c r="EV381" s="1">
        <v>0.236784</v>
      </c>
      <c r="EW381" s="1">
        <v>0.241103</v>
      </c>
      <c r="EX381" s="1">
        <v>0.117738</v>
      </c>
      <c r="EY381" s="1">
        <v>0.112197</v>
      </c>
      <c r="EZ381" s="1">
        <v>15689.8</v>
      </c>
      <c r="FA381" s="1">
        <v>16362.0</v>
      </c>
      <c r="FB381" s="1">
        <v>23897.8</v>
      </c>
      <c r="FC381" s="1">
        <v>25081.3</v>
      </c>
      <c r="FD381" s="1">
        <v>33744.7</v>
      </c>
      <c r="FE381" s="1">
        <v>35553.1</v>
      </c>
      <c r="FF381" s="1">
        <v>43557.0</v>
      </c>
      <c r="FG381" s="1">
        <v>46357.8</v>
      </c>
      <c r="FH381" s="1">
        <v>1.98783</v>
      </c>
      <c r="FI381" s="1">
        <v>1.91527</v>
      </c>
      <c r="FJ381" s="1">
        <v>0.13236</v>
      </c>
      <c r="FK381" s="1">
        <v>0.0</v>
      </c>
      <c r="FL381" s="1">
        <v>29.2445</v>
      </c>
      <c r="FM381" s="1">
        <v>999.9</v>
      </c>
      <c r="FN381" s="1">
        <v>69.5</v>
      </c>
      <c r="FO381" s="1">
        <v>31.9</v>
      </c>
      <c r="FP381" s="1">
        <v>33.1812</v>
      </c>
      <c r="FQ381" s="1">
        <v>64.354</v>
      </c>
      <c r="FR381" s="1">
        <v>25.5769</v>
      </c>
      <c r="FS381" s="1">
        <v>1.0</v>
      </c>
      <c r="FT381" s="1">
        <v>0.2283</v>
      </c>
      <c r="FU381" s="1">
        <v>-0.0233442</v>
      </c>
      <c r="FV381" s="1">
        <v>20.3249</v>
      </c>
      <c r="FW381" s="1">
        <v>5.21295</v>
      </c>
      <c r="FX381" s="1">
        <v>11.9071</v>
      </c>
      <c r="FY381" s="1">
        <v>5.00295</v>
      </c>
      <c r="FZ381" s="1">
        <v>3.2897</v>
      </c>
      <c r="GA381" s="1">
        <v>9999.0</v>
      </c>
      <c r="GB381" s="1">
        <v>9999.0</v>
      </c>
      <c r="GC381" s="1">
        <v>9999.0</v>
      </c>
      <c r="GD381" s="1">
        <v>999.9</v>
      </c>
      <c r="GE381" s="1">
        <v>1.85944</v>
      </c>
      <c r="GF381" s="1">
        <v>1.85437</v>
      </c>
      <c r="GG381" s="1">
        <v>1.8576</v>
      </c>
      <c r="GH381" s="1">
        <v>1.85595</v>
      </c>
      <c r="GI381" s="1">
        <v>1.85484</v>
      </c>
      <c r="GJ381" s="1">
        <v>1.85454</v>
      </c>
      <c r="GK381" s="1">
        <v>1.85305</v>
      </c>
      <c r="GL381" s="1">
        <v>1.85624</v>
      </c>
      <c r="GM381" s="1">
        <v>0.0</v>
      </c>
      <c r="GN381" s="1">
        <v>0.0</v>
      </c>
      <c r="GO381" s="1">
        <v>0.0</v>
      </c>
      <c r="GP381" s="1">
        <v>0.0</v>
      </c>
      <c r="GQ381" s="1" t="s">
        <v>359</v>
      </c>
      <c r="GR381" s="1" t="s">
        <v>360</v>
      </c>
      <c r="GS381" s="1" t="s">
        <v>361</v>
      </c>
      <c r="GT381" s="1" t="s">
        <v>361</v>
      </c>
      <c r="GU381" s="1" t="s">
        <v>361</v>
      </c>
      <c r="GV381" s="1" t="s">
        <v>361</v>
      </c>
      <c r="GW381" s="1">
        <v>0.0</v>
      </c>
      <c r="GX381" s="1">
        <v>100.0</v>
      </c>
      <c r="GY381" s="1">
        <v>100.0</v>
      </c>
      <c r="GZ381" s="1">
        <v>3.04</v>
      </c>
      <c r="HA381" s="1">
        <v>0.0158</v>
      </c>
      <c r="HB381" s="1">
        <v>0.4508132229881339</v>
      </c>
      <c r="HC381" s="1">
        <v>0.002931838302181297</v>
      </c>
      <c r="HD381" s="1">
        <v>-1.375455985948503E-6</v>
      </c>
      <c r="HE381" s="1">
        <v>3.07004744371273E-10</v>
      </c>
      <c r="HF381" s="1">
        <v>-0.06116048014925604</v>
      </c>
      <c r="HG381" s="1">
        <v>0.0100384331276165</v>
      </c>
      <c r="HH381" s="1">
        <v>-3.153267371123071E-4</v>
      </c>
      <c r="HI381" s="1">
        <v>1.819468599177705E-6</v>
      </c>
      <c r="HJ381" s="1">
        <v>1.0</v>
      </c>
      <c r="HK381" s="1">
        <v>2112.0</v>
      </c>
      <c r="HL381" s="1">
        <v>3.0</v>
      </c>
      <c r="HM381" s="1">
        <v>29.0</v>
      </c>
      <c r="HN381" s="1">
        <v>10.4</v>
      </c>
      <c r="HO381" s="1">
        <v>10.4</v>
      </c>
      <c r="HP381" s="1">
        <v>3.55347</v>
      </c>
      <c r="HQ381" s="1">
        <v>2.25342</v>
      </c>
      <c r="HR381" s="1">
        <v>1.4978</v>
      </c>
      <c r="HS381" s="1">
        <v>2.30347</v>
      </c>
      <c r="HT381" s="1">
        <v>1.54785</v>
      </c>
      <c r="HU381" s="1">
        <v>2.41943</v>
      </c>
      <c r="HV381" s="1">
        <v>35.801</v>
      </c>
      <c r="HW381" s="1">
        <v>15.5505</v>
      </c>
      <c r="HX381" s="1">
        <v>18.0</v>
      </c>
      <c r="HY381" s="1">
        <v>500.783</v>
      </c>
      <c r="HZ381" s="1">
        <v>519.92</v>
      </c>
      <c r="IA381" s="1">
        <v>28.8113</v>
      </c>
      <c r="IB381" s="1">
        <v>30.056</v>
      </c>
      <c r="IC381" s="1">
        <v>30.0001</v>
      </c>
      <c r="ID381" s="1">
        <v>29.8183</v>
      </c>
      <c r="IE381" s="1">
        <v>29.9062</v>
      </c>
      <c r="IF381" s="1">
        <v>71.1351</v>
      </c>
      <c r="IG381" s="1">
        <v>26.5311</v>
      </c>
      <c r="IH381" s="1">
        <v>78.6551</v>
      </c>
      <c r="II381" s="1">
        <v>28.8503</v>
      </c>
      <c r="IJ381" s="1">
        <v>1861.52</v>
      </c>
      <c r="IK381" s="1">
        <v>25.3218</v>
      </c>
      <c r="IL381" s="1">
        <v>100.734</v>
      </c>
      <c r="IM381" s="1">
        <v>100.474</v>
      </c>
      <c r="IN381" s="1" t="s">
        <v>362</v>
      </c>
    </row>
    <row r="382" ht="15.75" customHeight="1">
      <c r="A382" s="1">
        <v>366.0</v>
      </c>
      <c r="B382" s="1">
        <v>1.6602246326E9</v>
      </c>
      <c r="C382" s="1">
        <v>645.5999999046326</v>
      </c>
      <c r="D382" s="1" t="s">
        <v>1061</v>
      </c>
      <c r="E382" s="1" t="s">
        <v>1062</v>
      </c>
      <c r="F382" s="1">
        <v>1.0</v>
      </c>
      <c r="G382" s="1" t="s">
        <v>349</v>
      </c>
      <c r="H382" s="1" t="s">
        <v>350</v>
      </c>
      <c r="I382" s="1" t="s">
        <v>351</v>
      </c>
      <c r="J382" s="1" t="s">
        <v>352</v>
      </c>
      <c r="K382" s="1" t="s">
        <v>353</v>
      </c>
      <c r="L382" s="1" t="s">
        <v>354</v>
      </c>
      <c r="M382" s="1" t="s">
        <v>355</v>
      </c>
      <c r="N382" s="1">
        <v>1.660224624766666E9</v>
      </c>
      <c r="O382" s="1">
        <f t="shared" si="1"/>
        <v>0.001571894179</v>
      </c>
      <c r="P382" s="1">
        <f t="shared" si="2"/>
        <v>1.571894179</v>
      </c>
      <c r="Q382" s="1">
        <f t="shared" si="3"/>
        <v>13.24606444</v>
      </c>
      <c r="R382" s="1">
        <f t="shared" si="4"/>
        <v>1738.186</v>
      </c>
      <c r="S382" s="1">
        <f t="shared" si="5"/>
        <v>1418.018322</v>
      </c>
      <c r="T382" s="1">
        <f t="shared" si="6"/>
        <v>141.1839474</v>
      </c>
      <c r="U382" s="1">
        <f t="shared" si="7"/>
        <v>173.0612058</v>
      </c>
      <c r="V382" s="1">
        <f t="shared" si="8"/>
        <v>0.07961027385</v>
      </c>
      <c r="W382" s="1">
        <f t="shared" si="9"/>
        <v>2.920426417</v>
      </c>
      <c r="X382" s="1">
        <f t="shared" si="10"/>
        <v>0.07842401562</v>
      </c>
      <c r="Y382" s="1">
        <f t="shared" si="11"/>
        <v>0.04912011783</v>
      </c>
      <c r="Z382" s="1">
        <f t="shared" si="12"/>
        <v>321.5162493</v>
      </c>
      <c r="AA382" s="1">
        <f t="shared" si="13"/>
        <v>32.41525536</v>
      </c>
      <c r="AB382" s="1">
        <f t="shared" si="14"/>
        <v>31.39424</v>
      </c>
      <c r="AC382" s="1">
        <f t="shared" si="15"/>
        <v>4.613786036</v>
      </c>
      <c r="AD382" s="1">
        <f t="shared" si="16"/>
        <v>59.90383856</v>
      </c>
      <c r="AE382" s="1">
        <f t="shared" si="17"/>
        <v>2.691377315</v>
      </c>
      <c r="AF382" s="1">
        <f t="shared" si="18"/>
        <v>4.492829474</v>
      </c>
      <c r="AG382" s="1">
        <f t="shared" si="19"/>
        <v>1.922408721</v>
      </c>
      <c r="AH382" s="1">
        <f t="shared" si="20"/>
        <v>-69.32053328</v>
      </c>
      <c r="AI382" s="1">
        <f t="shared" si="21"/>
        <v>-73.44542361</v>
      </c>
      <c r="AJ382" s="1">
        <f t="shared" si="22"/>
        <v>-5.656405255</v>
      </c>
      <c r="AK382" s="1">
        <f t="shared" si="23"/>
        <v>173.0938872</v>
      </c>
      <c r="AL382" s="1">
        <f t="shared" si="24"/>
        <v>44.82040363</v>
      </c>
      <c r="AM382" s="1">
        <f t="shared" si="25"/>
        <v>1.597370462</v>
      </c>
      <c r="AN382" s="1">
        <f t="shared" si="26"/>
        <v>13.24606444</v>
      </c>
      <c r="AO382" s="1">
        <v>1866.530490502318</v>
      </c>
      <c r="AP382" s="1">
        <v>1824.121454545454</v>
      </c>
      <c r="AQ382" s="1">
        <v>5.1082917966689</v>
      </c>
      <c r="AR382" s="1">
        <v>64.96869328460993</v>
      </c>
      <c r="AS382" s="1">
        <f t="shared" si="27"/>
        <v>1.571894179</v>
      </c>
      <c r="AT382" s="1">
        <v>25.19584657278876</v>
      </c>
      <c r="AU382" s="1">
        <v>27.02794606060606</v>
      </c>
      <c r="AV382" s="1">
        <v>4.080210644757692E-4</v>
      </c>
      <c r="AW382" s="1">
        <v>84.42991726890527</v>
      </c>
      <c r="AX382" s="1">
        <v>0.0</v>
      </c>
      <c r="AY382" s="1">
        <v>0.0</v>
      </c>
      <c r="AZ382" s="1">
        <f t="shared" si="28"/>
        <v>1</v>
      </c>
      <c r="BA382" s="1">
        <f t="shared" si="29"/>
        <v>0</v>
      </c>
      <c r="BB382" s="1">
        <f t="shared" si="30"/>
        <v>51922.50006</v>
      </c>
      <c r="BC382" s="1">
        <f t="shared" si="31"/>
        <v>2000.004</v>
      </c>
      <c r="BD382" s="1">
        <f t="shared" si="32"/>
        <v>1681.203158</v>
      </c>
      <c r="BE382" s="1">
        <f t="shared" si="33"/>
        <v>0.840599898</v>
      </c>
      <c r="BF382" s="1">
        <f t="shared" si="34"/>
        <v>0.1607578031</v>
      </c>
      <c r="BG382" s="1">
        <v>6.0</v>
      </c>
      <c r="BH382" s="1">
        <v>0.5</v>
      </c>
      <c r="BI382" s="1" t="s">
        <v>356</v>
      </c>
      <c r="BJ382" s="1">
        <v>2.0</v>
      </c>
      <c r="BK382" s="1" t="b">
        <v>1</v>
      </c>
      <c r="BL382" s="1">
        <v>1.660224624766666E9</v>
      </c>
      <c r="BM382" s="1">
        <v>1738.186</v>
      </c>
      <c r="BN382" s="1">
        <v>1795.287333333333</v>
      </c>
      <c r="BO382" s="1">
        <v>27.03156</v>
      </c>
      <c r="BP382" s="1">
        <v>25.16702</v>
      </c>
      <c r="BQ382" s="1">
        <v>1735.186666666667</v>
      </c>
      <c r="BR382" s="1">
        <v>27.01578666666667</v>
      </c>
      <c r="BS382" s="1">
        <v>500.1312000000001</v>
      </c>
      <c r="BT382" s="1">
        <v>99.46423333333334</v>
      </c>
      <c r="BU382" s="1">
        <v>0.1000283933333333</v>
      </c>
      <c r="BV382" s="1">
        <v>30.92776</v>
      </c>
      <c r="BW382" s="1">
        <v>31.39424000000001</v>
      </c>
      <c r="BX382" s="1">
        <v>999.8999999999999</v>
      </c>
      <c r="BY382" s="1">
        <v>0.0</v>
      </c>
      <c r="BZ382" s="1">
        <v>0.0</v>
      </c>
      <c r="CA382" s="1">
        <v>10001.67</v>
      </c>
      <c r="CB382" s="1">
        <v>0.0</v>
      </c>
      <c r="CC382" s="1">
        <v>7.675034666666667</v>
      </c>
      <c r="CD382" s="1">
        <v>-57.10152</v>
      </c>
      <c r="CE382" s="1">
        <v>1786.477333333333</v>
      </c>
      <c r="CF382" s="1">
        <v>1841.637333333333</v>
      </c>
      <c r="CG382" s="1">
        <v>1.864538666666667</v>
      </c>
      <c r="CH382" s="1">
        <v>1795.287333333333</v>
      </c>
      <c r="CI382" s="1">
        <v>25.16702</v>
      </c>
      <c r="CJ382" s="1">
        <v>2.688673333333333</v>
      </c>
      <c r="CK382" s="1">
        <v>2.503218</v>
      </c>
      <c r="CL382" s="1">
        <v>22.21606</v>
      </c>
      <c r="CM382" s="1">
        <v>21.04743333333333</v>
      </c>
      <c r="CN382" s="1">
        <v>2000.004</v>
      </c>
      <c r="CO382" s="1">
        <v>0.9800029333333332</v>
      </c>
      <c r="CP382" s="1">
        <v>0.01999738000000001</v>
      </c>
      <c r="CQ382" s="1">
        <v>0.0</v>
      </c>
      <c r="CR382" s="1">
        <v>2.705733333333334</v>
      </c>
      <c r="CS382" s="1">
        <v>0.0</v>
      </c>
      <c r="CT382" s="1">
        <v>22467.76000000001</v>
      </c>
      <c r="CU382" s="1">
        <v>17412.37333333333</v>
      </c>
      <c r="CV382" s="1">
        <v>40.42460000000001</v>
      </c>
      <c r="CW382" s="1">
        <v>41.437</v>
      </c>
      <c r="CX382" s="1">
        <v>40.4122</v>
      </c>
      <c r="CY382" s="1">
        <v>39.90806666666666</v>
      </c>
      <c r="CZ382" s="1">
        <v>40.562</v>
      </c>
      <c r="DA382" s="1">
        <v>1960.013333333333</v>
      </c>
      <c r="DB382" s="1">
        <v>39.99333333333334</v>
      </c>
      <c r="DC382" s="1">
        <v>0.0</v>
      </c>
      <c r="DD382" s="1">
        <v>1.6602246317E9</v>
      </c>
      <c r="DE382" s="1">
        <v>0.0</v>
      </c>
      <c r="DF382" s="1">
        <v>1.660224008E9</v>
      </c>
      <c r="DG382" s="1" t="s">
        <v>357</v>
      </c>
      <c r="DH382" s="1">
        <v>1.660224008E9</v>
      </c>
      <c r="DI382" s="1">
        <v>1.660224007E9</v>
      </c>
      <c r="DJ382" s="1">
        <v>1.0</v>
      </c>
      <c r="DK382" s="1">
        <v>0.091</v>
      </c>
      <c r="DL382" s="1">
        <v>-0.018</v>
      </c>
      <c r="DM382" s="1">
        <v>1.42</v>
      </c>
      <c r="DN382" s="1">
        <v>0.02</v>
      </c>
      <c r="DO382" s="1">
        <v>400.0</v>
      </c>
      <c r="DP382" s="1">
        <v>26.0</v>
      </c>
      <c r="DQ382" s="1">
        <v>0.31</v>
      </c>
      <c r="DR382" s="1">
        <v>0.11</v>
      </c>
      <c r="DS382" s="1">
        <v>13.56259125810447</v>
      </c>
      <c r="DT382" s="1">
        <v>0.3757258411475572</v>
      </c>
      <c r="DU382" s="1">
        <v>0.0748203395165079</v>
      </c>
      <c r="DV382" s="1">
        <v>1.0</v>
      </c>
      <c r="DW382" s="1">
        <v>44.91727707706982</v>
      </c>
      <c r="DX382" s="1">
        <v>-2.434098941009782</v>
      </c>
      <c r="DY382" s="1">
        <v>0.3199295577276242</v>
      </c>
      <c r="DZ382" s="1">
        <v>0.0</v>
      </c>
      <c r="EA382" s="1">
        <v>-57.17129032258065</v>
      </c>
      <c r="EB382" s="1">
        <v>3.888933870967924</v>
      </c>
      <c r="EC382" s="1">
        <v>0.4699445096651442</v>
      </c>
      <c r="ED382" s="1">
        <v>0.0</v>
      </c>
      <c r="EE382" s="1">
        <v>1413.035995536972</v>
      </c>
      <c r="EF382" s="1">
        <v>245.0077361598846</v>
      </c>
      <c r="EG382" s="1">
        <v>17.82321183317927</v>
      </c>
      <c r="EH382" s="1">
        <v>0.0</v>
      </c>
      <c r="EI382" s="1">
        <v>1.877921463414634</v>
      </c>
      <c r="EJ382" s="1">
        <v>-0.3103197909407645</v>
      </c>
      <c r="EK382" s="1">
        <v>0.03282800013677912</v>
      </c>
      <c r="EL382" s="1">
        <v>0.0</v>
      </c>
      <c r="EM382" s="1">
        <v>1.922308207768532</v>
      </c>
      <c r="EN382" s="1">
        <v>0.009883800713023945</v>
      </c>
      <c r="EO382" s="1">
        <v>0.001729777015777871</v>
      </c>
      <c r="EP382" s="1">
        <v>1.0</v>
      </c>
      <c r="EQ382" s="1">
        <v>2.0</v>
      </c>
      <c r="ER382" s="1">
        <v>6.0</v>
      </c>
      <c r="ES382" s="1" t="s">
        <v>393</v>
      </c>
      <c r="ET382" s="1">
        <v>2.94462</v>
      </c>
      <c r="EU382" s="1">
        <v>2.80112</v>
      </c>
      <c r="EV382" s="1">
        <v>0.237157</v>
      </c>
      <c r="EW382" s="1">
        <v>0.241478</v>
      </c>
      <c r="EX382" s="1">
        <v>0.117741</v>
      </c>
      <c r="EY382" s="1">
        <v>0.112207</v>
      </c>
      <c r="EZ382" s="1">
        <v>15682.2</v>
      </c>
      <c r="FA382" s="1">
        <v>16353.9</v>
      </c>
      <c r="FB382" s="1">
        <v>23897.9</v>
      </c>
      <c r="FC382" s="1">
        <v>25081.4</v>
      </c>
      <c r="FD382" s="1">
        <v>33744.6</v>
      </c>
      <c r="FE382" s="1">
        <v>35552.7</v>
      </c>
      <c r="FF382" s="1">
        <v>43557.0</v>
      </c>
      <c r="FG382" s="1">
        <v>46357.7</v>
      </c>
      <c r="FH382" s="1">
        <v>1.98787</v>
      </c>
      <c r="FI382" s="1">
        <v>1.91535</v>
      </c>
      <c r="FJ382" s="1">
        <v>0.132635</v>
      </c>
      <c r="FK382" s="1">
        <v>0.0</v>
      </c>
      <c r="FL382" s="1">
        <v>29.2422</v>
      </c>
      <c r="FM382" s="1">
        <v>999.9</v>
      </c>
      <c r="FN382" s="1">
        <v>69.5</v>
      </c>
      <c r="FO382" s="1">
        <v>31.9</v>
      </c>
      <c r="FP382" s="1">
        <v>33.181</v>
      </c>
      <c r="FQ382" s="1">
        <v>64.314</v>
      </c>
      <c r="FR382" s="1">
        <v>25.8454</v>
      </c>
      <c r="FS382" s="1">
        <v>1.0</v>
      </c>
      <c r="FT382" s="1">
        <v>0.228331</v>
      </c>
      <c r="FU382" s="1">
        <v>-0.0517919</v>
      </c>
      <c r="FV382" s="1">
        <v>20.3249</v>
      </c>
      <c r="FW382" s="1">
        <v>5.21295</v>
      </c>
      <c r="FX382" s="1">
        <v>11.9075</v>
      </c>
      <c r="FY382" s="1">
        <v>5.00285</v>
      </c>
      <c r="FZ382" s="1">
        <v>3.28955</v>
      </c>
      <c r="GA382" s="1">
        <v>9999.0</v>
      </c>
      <c r="GB382" s="1">
        <v>9999.0</v>
      </c>
      <c r="GC382" s="1">
        <v>9999.0</v>
      </c>
      <c r="GD382" s="1">
        <v>999.9</v>
      </c>
      <c r="GE382" s="1">
        <v>1.85944</v>
      </c>
      <c r="GF382" s="1">
        <v>1.85437</v>
      </c>
      <c r="GG382" s="1">
        <v>1.85759</v>
      </c>
      <c r="GH382" s="1">
        <v>1.85594</v>
      </c>
      <c r="GI382" s="1">
        <v>1.85483</v>
      </c>
      <c r="GJ382" s="1">
        <v>1.85454</v>
      </c>
      <c r="GK382" s="1">
        <v>1.85304</v>
      </c>
      <c r="GL382" s="1">
        <v>1.85624</v>
      </c>
      <c r="GM382" s="1">
        <v>0.0</v>
      </c>
      <c r="GN382" s="1">
        <v>0.0</v>
      </c>
      <c r="GO382" s="1">
        <v>0.0</v>
      </c>
      <c r="GP382" s="1">
        <v>0.0</v>
      </c>
      <c r="GQ382" s="1" t="s">
        <v>359</v>
      </c>
      <c r="GR382" s="1" t="s">
        <v>360</v>
      </c>
      <c r="GS382" s="1" t="s">
        <v>361</v>
      </c>
      <c r="GT382" s="1" t="s">
        <v>361</v>
      </c>
      <c r="GU382" s="1" t="s">
        <v>361</v>
      </c>
      <c r="GV382" s="1" t="s">
        <v>361</v>
      </c>
      <c r="GW382" s="1">
        <v>0.0</v>
      </c>
      <c r="GX382" s="1">
        <v>100.0</v>
      </c>
      <c r="GY382" s="1">
        <v>100.0</v>
      </c>
      <c r="GZ382" s="1">
        <v>3.04</v>
      </c>
      <c r="HA382" s="1">
        <v>0.0158</v>
      </c>
      <c r="HB382" s="1">
        <v>0.4508132229881339</v>
      </c>
      <c r="HC382" s="1">
        <v>0.002931838302181297</v>
      </c>
      <c r="HD382" s="1">
        <v>-1.375455985948503E-6</v>
      </c>
      <c r="HE382" s="1">
        <v>3.07004744371273E-10</v>
      </c>
      <c r="HF382" s="1">
        <v>-0.06116048014925604</v>
      </c>
      <c r="HG382" s="1">
        <v>0.0100384331276165</v>
      </c>
      <c r="HH382" s="1">
        <v>-3.153267371123071E-4</v>
      </c>
      <c r="HI382" s="1">
        <v>1.819468599177705E-6</v>
      </c>
      <c r="HJ382" s="1">
        <v>1.0</v>
      </c>
      <c r="HK382" s="1">
        <v>2112.0</v>
      </c>
      <c r="HL382" s="1">
        <v>3.0</v>
      </c>
      <c r="HM382" s="1">
        <v>29.0</v>
      </c>
      <c r="HN382" s="1">
        <v>10.4</v>
      </c>
      <c r="HO382" s="1">
        <v>10.4</v>
      </c>
      <c r="HP382" s="1">
        <v>3.56445</v>
      </c>
      <c r="HQ382" s="1">
        <v>2.26807</v>
      </c>
      <c r="HR382" s="1">
        <v>1.4978</v>
      </c>
      <c r="HS382" s="1">
        <v>2.30347</v>
      </c>
      <c r="HT382" s="1">
        <v>1.54785</v>
      </c>
      <c r="HU382" s="1">
        <v>2.28638</v>
      </c>
      <c r="HV382" s="1">
        <v>35.801</v>
      </c>
      <c r="HW382" s="1">
        <v>15.5417</v>
      </c>
      <c r="HX382" s="1">
        <v>18.0</v>
      </c>
      <c r="HY382" s="1">
        <v>500.818</v>
      </c>
      <c r="HZ382" s="1">
        <v>519.978</v>
      </c>
      <c r="IA382" s="1">
        <v>28.825</v>
      </c>
      <c r="IB382" s="1">
        <v>30.0561</v>
      </c>
      <c r="IC382" s="1">
        <v>30.0001</v>
      </c>
      <c r="ID382" s="1">
        <v>29.8191</v>
      </c>
      <c r="IE382" s="1">
        <v>29.9069</v>
      </c>
      <c r="IF382" s="1">
        <v>71.3434</v>
      </c>
      <c r="IG382" s="1">
        <v>26.5311</v>
      </c>
      <c r="IH382" s="1">
        <v>78.6551</v>
      </c>
      <c r="II382" s="1">
        <v>28.8503</v>
      </c>
      <c r="IJ382" s="1">
        <v>1861.52</v>
      </c>
      <c r="IK382" s="1">
        <v>25.3248</v>
      </c>
      <c r="IL382" s="1">
        <v>100.734</v>
      </c>
      <c r="IM382" s="1">
        <v>100.474</v>
      </c>
      <c r="IN382" s="1" t="s">
        <v>362</v>
      </c>
    </row>
    <row r="383" ht="15.75" customHeight="1">
      <c r="A383" s="1">
        <v>367.0</v>
      </c>
      <c r="B383" s="1">
        <v>1.6602246336E9</v>
      </c>
      <c r="C383" s="1">
        <v>646.5999999046326</v>
      </c>
      <c r="D383" s="1" t="s">
        <v>1063</v>
      </c>
      <c r="E383" s="1" t="s">
        <v>1064</v>
      </c>
      <c r="F383" s="1">
        <v>1.0</v>
      </c>
      <c r="G383" s="1" t="s">
        <v>349</v>
      </c>
      <c r="H383" s="1" t="s">
        <v>350</v>
      </c>
      <c r="I383" s="1" t="s">
        <v>351</v>
      </c>
      <c r="J383" s="1" t="s">
        <v>352</v>
      </c>
      <c r="K383" s="1" t="s">
        <v>353</v>
      </c>
      <c r="L383" s="1" t="s">
        <v>354</v>
      </c>
      <c r="M383" s="1" t="s">
        <v>355</v>
      </c>
      <c r="N383" s="1">
        <v>1.660224625799999E9</v>
      </c>
      <c r="O383" s="1">
        <f t="shared" si="1"/>
        <v>0.001568464975</v>
      </c>
      <c r="P383" s="1">
        <f t="shared" si="2"/>
        <v>1.568464975</v>
      </c>
      <c r="Q383" s="1">
        <f t="shared" si="3"/>
        <v>13.02280249</v>
      </c>
      <c r="R383" s="1">
        <f t="shared" si="4"/>
        <v>1743.349333</v>
      </c>
      <c r="S383" s="1">
        <f t="shared" si="5"/>
        <v>1426.919051</v>
      </c>
      <c r="T383" s="1">
        <f t="shared" si="6"/>
        <v>142.0701764</v>
      </c>
      <c r="U383" s="1">
        <f t="shared" si="7"/>
        <v>173.5753315</v>
      </c>
      <c r="V383" s="1">
        <f t="shared" si="8"/>
        <v>0.07943353396</v>
      </c>
      <c r="W383" s="1">
        <f t="shared" si="9"/>
        <v>2.920485135</v>
      </c>
      <c r="X383" s="1">
        <f t="shared" si="10"/>
        <v>0.07825251826</v>
      </c>
      <c r="Y383" s="1">
        <f t="shared" si="11"/>
        <v>0.04901247069</v>
      </c>
      <c r="Z383" s="1">
        <f t="shared" si="12"/>
        <v>321.5162777</v>
      </c>
      <c r="AA383" s="1">
        <f t="shared" si="13"/>
        <v>32.41496093</v>
      </c>
      <c r="AB383" s="1">
        <f t="shared" si="14"/>
        <v>31.39372667</v>
      </c>
      <c r="AC383" s="1">
        <f t="shared" si="15"/>
        <v>4.613651387</v>
      </c>
      <c r="AD383" s="1">
        <f t="shared" si="16"/>
        <v>59.90450788</v>
      </c>
      <c r="AE383" s="1">
        <f t="shared" si="17"/>
        <v>2.691229286</v>
      </c>
      <c r="AF383" s="1">
        <f t="shared" si="18"/>
        <v>4.492532167</v>
      </c>
      <c r="AG383" s="1">
        <f t="shared" si="19"/>
        <v>1.922422101</v>
      </c>
      <c r="AH383" s="1">
        <f t="shared" si="20"/>
        <v>-69.16930541</v>
      </c>
      <c r="AI383" s="1">
        <f t="shared" si="21"/>
        <v>-73.54871745</v>
      </c>
      <c r="AJ383" s="1">
        <f t="shared" si="22"/>
        <v>-5.66419982</v>
      </c>
      <c r="AK383" s="1">
        <f t="shared" si="23"/>
        <v>173.1340551</v>
      </c>
      <c r="AL383" s="1">
        <f t="shared" si="24"/>
        <v>44.75259881</v>
      </c>
      <c r="AM383" s="1">
        <f t="shared" si="25"/>
        <v>1.591992741</v>
      </c>
      <c r="AN383" s="1">
        <f t="shared" si="26"/>
        <v>13.02280249</v>
      </c>
      <c r="AO383" s="1">
        <v>1871.076587957932</v>
      </c>
      <c r="AP383" s="1">
        <v>1829.136969696969</v>
      </c>
      <c r="AQ383" s="1">
        <v>5.070164266321791</v>
      </c>
      <c r="AR383" s="1">
        <v>64.96869328460993</v>
      </c>
      <c r="AS383" s="1">
        <f t="shared" si="27"/>
        <v>1.568464975</v>
      </c>
      <c r="AT383" s="1">
        <v>25.20304434490797</v>
      </c>
      <c r="AU383" s="1">
        <v>27.02930545454546</v>
      </c>
      <c r="AV383" s="1">
        <v>6.841522327951878E-4</v>
      </c>
      <c r="AW383" s="1">
        <v>84.42991726890527</v>
      </c>
      <c r="AX383" s="1">
        <v>0.0</v>
      </c>
      <c r="AY383" s="1">
        <v>0.0</v>
      </c>
      <c r="AZ383" s="1">
        <f t="shared" si="28"/>
        <v>1</v>
      </c>
      <c r="BA383" s="1">
        <f t="shared" si="29"/>
        <v>0</v>
      </c>
      <c r="BB383" s="1">
        <f t="shared" si="30"/>
        <v>51924.36834</v>
      </c>
      <c r="BC383" s="1">
        <f t="shared" si="31"/>
        <v>2000.004667</v>
      </c>
      <c r="BD383" s="1">
        <f t="shared" si="32"/>
        <v>1681.203678</v>
      </c>
      <c r="BE383" s="1">
        <f t="shared" si="33"/>
        <v>0.8405998776</v>
      </c>
      <c r="BF383" s="1">
        <f t="shared" si="34"/>
        <v>0.1607577638</v>
      </c>
      <c r="BG383" s="1">
        <v>6.0</v>
      </c>
      <c r="BH383" s="1">
        <v>0.5</v>
      </c>
      <c r="BI383" s="1" t="s">
        <v>356</v>
      </c>
      <c r="BJ383" s="1">
        <v>2.0</v>
      </c>
      <c r="BK383" s="1" t="b">
        <v>1</v>
      </c>
      <c r="BL383" s="1">
        <v>1.660224625799999E9</v>
      </c>
      <c r="BM383" s="1">
        <v>1743.349333333334</v>
      </c>
      <c r="BN383" s="1">
        <v>1800.368</v>
      </c>
      <c r="BO383" s="1">
        <v>27.03006666666666</v>
      </c>
      <c r="BP383" s="1">
        <v>25.1718</v>
      </c>
      <c r="BQ383" s="1">
        <v>1740.345333333333</v>
      </c>
      <c r="BR383" s="1">
        <v>27.01428666666667</v>
      </c>
      <c r="BS383" s="1">
        <v>500.1309333333334</v>
      </c>
      <c r="BT383" s="1">
        <v>99.46425333333332</v>
      </c>
      <c r="BU383" s="1">
        <v>0.1000325933333333</v>
      </c>
      <c r="BV383" s="1">
        <v>30.9266</v>
      </c>
      <c r="BW383" s="1">
        <v>31.39372666666667</v>
      </c>
      <c r="BX383" s="1">
        <v>999.8999999999999</v>
      </c>
      <c r="BY383" s="1">
        <v>0.0</v>
      </c>
      <c r="BZ383" s="1">
        <v>0.0</v>
      </c>
      <c r="CA383" s="1">
        <v>10002.00333333333</v>
      </c>
      <c r="CB383" s="1">
        <v>0.0</v>
      </c>
      <c r="CC383" s="1">
        <v>7.674550666666667</v>
      </c>
      <c r="CD383" s="1">
        <v>-57.01884</v>
      </c>
      <c r="CE383" s="1">
        <v>1791.781333333333</v>
      </c>
      <c r="CF383" s="1">
        <v>1846.858666666667</v>
      </c>
      <c r="CG383" s="1">
        <v>1.858259333333333</v>
      </c>
      <c r="CH383" s="1">
        <v>1800.368</v>
      </c>
      <c r="CI383" s="1">
        <v>25.1718</v>
      </c>
      <c r="CJ383" s="1">
        <v>2.688524666666666</v>
      </c>
      <c r="CK383" s="1">
        <v>2.503693333333333</v>
      </c>
      <c r="CL383" s="1">
        <v>22.21515333333333</v>
      </c>
      <c r="CM383" s="1">
        <v>21.05052666666667</v>
      </c>
      <c r="CN383" s="1">
        <v>2000.004666666667</v>
      </c>
      <c r="CO383" s="1">
        <v>0.9800039333333334</v>
      </c>
      <c r="CP383" s="1">
        <v>0.0199964</v>
      </c>
      <c r="CQ383" s="1">
        <v>0.0</v>
      </c>
      <c r="CR383" s="1">
        <v>2.671</v>
      </c>
      <c r="CS383" s="1">
        <v>0.0</v>
      </c>
      <c r="CT383" s="1">
        <v>22467.45333333333</v>
      </c>
      <c r="CU383" s="1">
        <v>17412.38666666667</v>
      </c>
      <c r="CV383" s="1">
        <v>40.42046666666667</v>
      </c>
      <c r="CW383" s="1">
        <v>41.437</v>
      </c>
      <c r="CX383" s="1">
        <v>40.4122</v>
      </c>
      <c r="CY383" s="1">
        <v>39.90393333333333</v>
      </c>
      <c r="CZ383" s="1">
        <v>40.562</v>
      </c>
      <c r="DA383" s="1">
        <v>1960.016</v>
      </c>
      <c r="DB383" s="1">
        <v>39.992</v>
      </c>
      <c r="DC383" s="1">
        <v>0.0</v>
      </c>
      <c r="DD383" s="1">
        <v>1.6602246323E9</v>
      </c>
      <c r="DE383" s="1">
        <v>0.0</v>
      </c>
      <c r="DF383" s="1">
        <v>1.660224008E9</v>
      </c>
      <c r="DG383" s="1" t="s">
        <v>357</v>
      </c>
      <c r="DH383" s="1">
        <v>1.660224008E9</v>
      </c>
      <c r="DI383" s="1">
        <v>1.660224007E9</v>
      </c>
      <c r="DJ383" s="1">
        <v>1.0</v>
      </c>
      <c r="DK383" s="1">
        <v>0.091</v>
      </c>
      <c r="DL383" s="1">
        <v>-0.018</v>
      </c>
      <c r="DM383" s="1">
        <v>1.42</v>
      </c>
      <c r="DN383" s="1">
        <v>0.02</v>
      </c>
      <c r="DO383" s="1">
        <v>400.0</v>
      </c>
      <c r="DP383" s="1">
        <v>26.0</v>
      </c>
      <c r="DQ383" s="1">
        <v>0.31</v>
      </c>
      <c r="DR383" s="1">
        <v>0.11</v>
      </c>
      <c r="DS383" s="1">
        <v>13.53362481242583</v>
      </c>
      <c r="DT383" s="1">
        <v>-0.4767445014312021</v>
      </c>
      <c r="DU383" s="1">
        <v>0.1300712323739994</v>
      </c>
      <c r="DV383" s="1">
        <v>1.0</v>
      </c>
      <c r="DW383" s="1">
        <v>44.80418651742638</v>
      </c>
      <c r="DX383" s="1">
        <v>-4.628934076764847</v>
      </c>
      <c r="DY383" s="1">
        <v>0.4703600642643343</v>
      </c>
      <c r="DZ383" s="1">
        <v>0.0</v>
      </c>
      <c r="EA383" s="1">
        <v>-57.03459666666666</v>
      </c>
      <c r="EB383" s="1">
        <v>6.87550878754174</v>
      </c>
      <c r="EC383" s="1">
        <v>0.6141357485569098</v>
      </c>
      <c r="ED383" s="1">
        <v>0.0</v>
      </c>
      <c r="EE383" s="1">
        <v>1418.925956819154</v>
      </c>
      <c r="EF383" s="1">
        <v>256.5892988618666</v>
      </c>
      <c r="EG383" s="1">
        <v>19.35563812522276</v>
      </c>
      <c r="EH383" s="1">
        <v>0.0</v>
      </c>
      <c r="EI383" s="1">
        <v>1.8697775</v>
      </c>
      <c r="EJ383" s="1">
        <v>-0.3463785365853709</v>
      </c>
      <c r="EK383" s="1">
        <v>0.0350127152438939</v>
      </c>
      <c r="EL383" s="1">
        <v>0.0</v>
      </c>
      <c r="EM383" s="1">
        <v>1.922396811899561</v>
      </c>
      <c r="EN383" s="1">
        <v>0.01432847366551942</v>
      </c>
      <c r="EO383" s="1">
        <v>0.001756073060909589</v>
      </c>
      <c r="EP383" s="1">
        <v>1.0</v>
      </c>
      <c r="EQ383" s="1">
        <v>2.0</v>
      </c>
      <c r="ER383" s="1">
        <v>6.0</v>
      </c>
      <c r="ES383" s="1" t="s">
        <v>393</v>
      </c>
      <c r="ET383" s="1">
        <v>2.94443</v>
      </c>
      <c r="EU383" s="1">
        <v>2.80117</v>
      </c>
      <c r="EV383" s="1">
        <v>0.237522</v>
      </c>
      <c r="EW383" s="1">
        <v>0.241864</v>
      </c>
      <c r="EX383" s="1">
        <v>0.117745</v>
      </c>
      <c r="EY383" s="1">
        <v>0.112234</v>
      </c>
      <c r="EZ383" s="1">
        <v>15674.7</v>
      </c>
      <c r="FA383" s="1">
        <v>16345.6</v>
      </c>
      <c r="FB383" s="1">
        <v>23897.9</v>
      </c>
      <c r="FC383" s="1">
        <v>25081.4</v>
      </c>
      <c r="FD383" s="1">
        <v>33744.5</v>
      </c>
      <c r="FE383" s="1">
        <v>35551.7</v>
      </c>
      <c r="FF383" s="1">
        <v>43557.1</v>
      </c>
      <c r="FG383" s="1">
        <v>46357.8</v>
      </c>
      <c r="FH383" s="1">
        <v>1.9878</v>
      </c>
      <c r="FI383" s="1">
        <v>1.91535</v>
      </c>
      <c r="FJ383" s="1">
        <v>0.132397</v>
      </c>
      <c r="FK383" s="1">
        <v>0.0</v>
      </c>
      <c r="FL383" s="1">
        <v>29.2412</v>
      </c>
      <c r="FM383" s="1">
        <v>999.9</v>
      </c>
      <c r="FN383" s="1">
        <v>69.4</v>
      </c>
      <c r="FO383" s="1">
        <v>31.9</v>
      </c>
      <c r="FP383" s="1">
        <v>33.1337</v>
      </c>
      <c r="FQ383" s="1">
        <v>64.094</v>
      </c>
      <c r="FR383" s="1">
        <v>26.2139</v>
      </c>
      <c r="FS383" s="1">
        <v>1.0</v>
      </c>
      <c r="FT383" s="1">
        <v>0.228377</v>
      </c>
      <c r="FU383" s="1">
        <v>-0.0491585</v>
      </c>
      <c r="FV383" s="1">
        <v>20.3249</v>
      </c>
      <c r="FW383" s="1">
        <v>5.21295</v>
      </c>
      <c r="FX383" s="1">
        <v>11.9072</v>
      </c>
      <c r="FY383" s="1">
        <v>5.00285</v>
      </c>
      <c r="FZ383" s="1">
        <v>3.28955</v>
      </c>
      <c r="GA383" s="1">
        <v>9999.0</v>
      </c>
      <c r="GB383" s="1">
        <v>9999.0</v>
      </c>
      <c r="GC383" s="1">
        <v>9999.0</v>
      </c>
      <c r="GD383" s="1">
        <v>999.9</v>
      </c>
      <c r="GE383" s="1">
        <v>1.85944</v>
      </c>
      <c r="GF383" s="1">
        <v>1.85436</v>
      </c>
      <c r="GG383" s="1">
        <v>1.85758</v>
      </c>
      <c r="GH383" s="1">
        <v>1.85596</v>
      </c>
      <c r="GI383" s="1">
        <v>1.85483</v>
      </c>
      <c r="GJ383" s="1">
        <v>1.85454</v>
      </c>
      <c r="GK383" s="1">
        <v>1.85305</v>
      </c>
      <c r="GL383" s="1">
        <v>1.85624</v>
      </c>
      <c r="GM383" s="1">
        <v>0.0</v>
      </c>
      <c r="GN383" s="1">
        <v>0.0</v>
      </c>
      <c r="GO383" s="1">
        <v>0.0</v>
      </c>
      <c r="GP383" s="1">
        <v>0.0</v>
      </c>
      <c r="GQ383" s="1" t="s">
        <v>359</v>
      </c>
      <c r="GR383" s="1" t="s">
        <v>360</v>
      </c>
      <c r="GS383" s="1" t="s">
        <v>361</v>
      </c>
      <c r="GT383" s="1" t="s">
        <v>361</v>
      </c>
      <c r="GU383" s="1" t="s">
        <v>361</v>
      </c>
      <c r="GV383" s="1" t="s">
        <v>361</v>
      </c>
      <c r="GW383" s="1">
        <v>0.0</v>
      </c>
      <c r="GX383" s="1">
        <v>100.0</v>
      </c>
      <c r="GY383" s="1">
        <v>100.0</v>
      </c>
      <c r="GZ383" s="1">
        <v>3.04</v>
      </c>
      <c r="HA383" s="1">
        <v>0.0158</v>
      </c>
      <c r="HB383" s="1">
        <v>0.4508132229881339</v>
      </c>
      <c r="HC383" s="1">
        <v>0.002931838302181297</v>
      </c>
      <c r="HD383" s="1">
        <v>-1.375455985948503E-6</v>
      </c>
      <c r="HE383" s="1">
        <v>3.07004744371273E-10</v>
      </c>
      <c r="HF383" s="1">
        <v>-0.06116048014925604</v>
      </c>
      <c r="HG383" s="1">
        <v>0.0100384331276165</v>
      </c>
      <c r="HH383" s="1">
        <v>-3.153267371123071E-4</v>
      </c>
      <c r="HI383" s="1">
        <v>1.819468599177705E-6</v>
      </c>
      <c r="HJ383" s="1">
        <v>1.0</v>
      </c>
      <c r="HK383" s="1">
        <v>2112.0</v>
      </c>
      <c r="HL383" s="1">
        <v>3.0</v>
      </c>
      <c r="HM383" s="1">
        <v>29.0</v>
      </c>
      <c r="HN383" s="1">
        <v>10.4</v>
      </c>
      <c r="HO383" s="1">
        <v>10.4</v>
      </c>
      <c r="HP383" s="1">
        <v>3.56812</v>
      </c>
      <c r="HQ383" s="1">
        <v>2.24487</v>
      </c>
      <c r="HR383" s="1">
        <v>1.4978</v>
      </c>
      <c r="HS383" s="1">
        <v>2.30347</v>
      </c>
      <c r="HT383" s="1">
        <v>1.54785</v>
      </c>
      <c r="HU383" s="1">
        <v>2.38281</v>
      </c>
      <c r="HV383" s="1">
        <v>35.801</v>
      </c>
      <c r="HW383" s="1">
        <v>15.5505</v>
      </c>
      <c r="HX383" s="1">
        <v>18.0</v>
      </c>
      <c r="HY383" s="1">
        <v>500.777</v>
      </c>
      <c r="HZ383" s="1">
        <v>519.982</v>
      </c>
      <c r="IA383" s="1">
        <v>28.8354</v>
      </c>
      <c r="IB383" s="1">
        <v>30.0566</v>
      </c>
      <c r="IC383" s="1">
        <v>30.0002</v>
      </c>
      <c r="ID383" s="1">
        <v>29.8196</v>
      </c>
      <c r="IE383" s="1">
        <v>29.9075</v>
      </c>
      <c r="IF383" s="1">
        <v>71.4389</v>
      </c>
      <c r="IG383" s="1">
        <v>26.5311</v>
      </c>
      <c r="IH383" s="1">
        <v>78.6551</v>
      </c>
      <c r="II383" s="1">
        <v>28.8503</v>
      </c>
      <c r="IJ383" s="1">
        <v>1871.56</v>
      </c>
      <c r="IK383" s="1">
        <v>25.3309</v>
      </c>
      <c r="IL383" s="1">
        <v>100.734</v>
      </c>
      <c r="IM383" s="1">
        <v>100.475</v>
      </c>
      <c r="IN383" s="1" t="s">
        <v>362</v>
      </c>
    </row>
    <row r="384" ht="15.75" customHeight="1">
      <c r="A384" s="1">
        <v>368.0</v>
      </c>
      <c r="B384" s="1">
        <v>1.6602246346E9</v>
      </c>
      <c r="C384" s="1">
        <v>647.5999999046326</v>
      </c>
      <c r="D384" s="1" t="s">
        <v>1065</v>
      </c>
      <c r="E384" s="1" t="s">
        <v>1066</v>
      </c>
      <c r="F384" s="1">
        <v>1.0</v>
      </c>
      <c r="G384" s="1" t="s">
        <v>349</v>
      </c>
      <c r="H384" s="1" t="s">
        <v>350</v>
      </c>
      <c r="I384" s="1" t="s">
        <v>351</v>
      </c>
      <c r="J384" s="1" t="s">
        <v>352</v>
      </c>
      <c r="K384" s="1" t="s">
        <v>353</v>
      </c>
      <c r="L384" s="1" t="s">
        <v>354</v>
      </c>
      <c r="M384" s="1" t="s">
        <v>355</v>
      </c>
      <c r="N384" s="1">
        <v>1.660224626833333E9</v>
      </c>
      <c r="O384" s="1">
        <f t="shared" si="1"/>
        <v>0.001566781379</v>
      </c>
      <c r="P384" s="1">
        <f t="shared" si="2"/>
        <v>1.566781379</v>
      </c>
      <c r="Q384" s="1">
        <f t="shared" si="3"/>
        <v>13.14364815</v>
      </c>
      <c r="R384" s="1">
        <f t="shared" si="4"/>
        <v>1748.496</v>
      </c>
      <c r="S384" s="1">
        <f t="shared" si="5"/>
        <v>1429.181388</v>
      </c>
      <c r="T384" s="1">
        <f t="shared" si="6"/>
        <v>142.2953977</v>
      </c>
      <c r="U384" s="1">
        <f t="shared" si="7"/>
        <v>174.0877231</v>
      </c>
      <c r="V384" s="1">
        <f t="shared" si="8"/>
        <v>0.07934410458</v>
      </c>
      <c r="W384" s="1">
        <f t="shared" si="9"/>
        <v>2.920608983</v>
      </c>
      <c r="X384" s="1">
        <f t="shared" si="10"/>
        <v>0.07816577454</v>
      </c>
      <c r="Y384" s="1">
        <f t="shared" si="11"/>
        <v>0.04895801958</v>
      </c>
      <c r="Z384" s="1">
        <f t="shared" si="12"/>
        <v>321.5163062</v>
      </c>
      <c r="AA384" s="1">
        <f t="shared" si="13"/>
        <v>32.41422821</v>
      </c>
      <c r="AB384" s="1">
        <f t="shared" si="14"/>
        <v>31.39356667</v>
      </c>
      <c r="AC384" s="1">
        <f t="shared" si="15"/>
        <v>4.613609419</v>
      </c>
      <c r="AD384" s="1">
        <f t="shared" si="16"/>
        <v>59.9058488</v>
      </c>
      <c r="AE384" s="1">
        <f t="shared" si="17"/>
        <v>2.691118598</v>
      </c>
      <c r="AF384" s="1">
        <f t="shared" si="18"/>
        <v>4.492246837</v>
      </c>
      <c r="AG384" s="1">
        <f t="shared" si="19"/>
        <v>1.922490821</v>
      </c>
      <c r="AH384" s="1">
        <f t="shared" si="20"/>
        <v>-69.09505882</v>
      </c>
      <c r="AI384" s="1">
        <f t="shared" si="21"/>
        <v>-73.70194433</v>
      </c>
      <c r="AJ384" s="1">
        <f t="shared" si="22"/>
        <v>-5.675723949</v>
      </c>
      <c r="AK384" s="1">
        <f t="shared" si="23"/>
        <v>173.0435791</v>
      </c>
      <c r="AL384" s="1">
        <f t="shared" si="24"/>
        <v>44.70767812</v>
      </c>
      <c r="AM384" s="1">
        <f t="shared" si="25"/>
        <v>1.586290335</v>
      </c>
      <c r="AN384" s="1">
        <f t="shared" si="26"/>
        <v>13.14364815</v>
      </c>
      <c r="AO384" s="1">
        <v>1875.882443916931</v>
      </c>
      <c r="AP384" s="1">
        <v>1834.073090909091</v>
      </c>
      <c r="AQ384" s="1">
        <v>5.015538185057589</v>
      </c>
      <c r="AR384" s="1">
        <v>64.96869328460993</v>
      </c>
      <c r="AS384" s="1">
        <f t="shared" si="27"/>
        <v>1.566781379</v>
      </c>
      <c r="AT384" s="1">
        <v>25.20671648950563</v>
      </c>
      <c r="AU384" s="1">
        <v>27.03108787878786</v>
      </c>
      <c r="AV384" s="1">
        <v>6.723919513461416E-4</v>
      </c>
      <c r="AW384" s="1">
        <v>84.42991726890527</v>
      </c>
      <c r="AX384" s="1">
        <v>0.0</v>
      </c>
      <c r="AY384" s="1">
        <v>0.0</v>
      </c>
      <c r="AZ384" s="1">
        <f t="shared" si="28"/>
        <v>1</v>
      </c>
      <c r="BA384" s="1">
        <f t="shared" si="29"/>
        <v>0</v>
      </c>
      <c r="BB384" s="1">
        <f t="shared" si="30"/>
        <v>51928.08015</v>
      </c>
      <c r="BC384" s="1">
        <f t="shared" si="31"/>
        <v>2000.005333</v>
      </c>
      <c r="BD384" s="1">
        <f t="shared" si="32"/>
        <v>1681.204198</v>
      </c>
      <c r="BE384" s="1">
        <f t="shared" si="33"/>
        <v>0.8405998572</v>
      </c>
      <c r="BF384" s="1">
        <f t="shared" si="34"/>
        <v>0.1607577244</v>
      </c>
      <c r="BG384" s="1">
        <v>6.0</v>
      </c>
      <c r="BH384" s="1">
        <v>0.5</v>
      </c>
      <c r="BI384" s="1" t="s">
        <v>356</v>
      </c>
      <c r="BJ384" s="1">
        <v>2.0</v>
      </c>
      <c r="BK384" s="1" t="b">
        <v>1</v>
      </c>
      <c r="BL384" s="1">
        <v>1.660224626833333E9</v>
      </c>
      <c r="BM384" s="1">
        <v>1748.496</v>
      </c>
      <c r="BN384" s="1">
        <v>1805.458666666667</v>
      </c>
      <c r="BO384" s="1">
        <v>27.02896</v>
      </c>
      <c r="BP384" s="1">
        <v>25.17734666666667</v>
      </c>
      <c r="BQ384" s="1">
        <v>1745.487333333334</v>
      </c>
      <c r="BR384" s="1">
        <v>27.01318</v>
      </c>
      <c r="BS384" s="1">
        <v>500.1307333333334</v>
      </c>
      <c r="BT384" s="1">
        <v>99.46424666666667</v>
      </c>
      <c r="BU384" s="1">
        <v>0.10002062</v>
      </c>
      <c r="BV384" s="1">
        <v>30.92548666666668</v>
      </c>
      <c r="BW384" s="1">
        <v>31.39356666666667</v>
      </c>
      <c r="BX384" s="1">
        <v>999.8999999999999</v>
      </c>
      <c r="BY384" s="1">
        <v>0.0</v>
      </c>
      <c r="BZ384" s="1">
        <v>0.0</v>
      </c>
      <c r="CA384" s="1">
        <v>10002.71133333333</v>
      </c>
      <c r="CB384" s="1">
        <v>0.0</v>
      </c>
      <c r="CC384" s="1">
        <v>7.673582666666666</v>
      </c>
      <c r="CD384" s="1">
        <v>-56.96267333333333</v>
      </c>
      <c r="CE384" s="1">
        <v>1797.069333333333</v>
      </c>
      <c r="CF384" s="1">
        <v>1852.091333333333</v>
      </c>
      <c r="CG384" s="1">
        <v>1.851602666666667</v>
      </c>
      <c r="CH384" s="1">
        <v>1805.458666666667</v>
      </c>
      <c r="CI384" s="1">
        <v>25.17734666666667</v>
      </c>
      <c r="CJ384" s="1">
        <v>2.688414666666667</v>
      </c>
      <c r="CK384" s="1">
        <v>2.504245333333333</v>
      </c>
      <c r="CL384" s="1">
        <v>22.21447999999999</v>
      </c>
      <c r="CM384" s="1">
        <v>21.05411333333334</v>
      </c>
      <c r="CN384" s="1">
        <v>2000.005333333333</v>
      </c>
      <c r="CO384" s="1">
        <v>0.9800049333333333</v>
      </c>
      <c r="CP384" s="1">
        <v>0.01999542</v>
      </c>
      <c r="CQ384" s="1">
        <v>0.0</v>
      </c>
      <c r="CR384" s="1">
        <v>2.6644</v>
      </c>
      <c r="CS384" s="1">
        <v>0.0</v>
      </c>
      <c r="CT384" s="1">
        <v>22467.14000000001</v>
      </c>
      <c r="CU384" s="1">
        <v>17412.39333333333</v>
      </c>
      <c r="CV384" s="1">
        <v>40.41633333333333</v>
      </c>
      <c r="CW384" s="1">
        <v>41.437</v>
      </c>
      <c r="CX384" s="1">
        <v>40.4122</v>
      </c>
      <c r="CY384" s="1">
        <v>39.8998</v>
      </c>
      <c r="CZ384" s="1">
        <v>40.562</v>
      </c>
      <c r="DA384" s="1">
        <v>1960.018666666666</v>
      </c>
      <c r="DB384" s="1">
        <v>39.99066666666668</v>
      </c>
      <c r="DC384" s="1">
        <v>0.0</v>
      </c>
      <c r="DD384" s="1">
        <v>1.6602246335E9</v>
      </c>
      <c r="DE384" s="1">
        <v>0.0</v>
      </c>
      <c r="DF384" s="1">
        <v>1.660224008E9</v>
      </c>
      <c r="DG384" s="1" t="s">
        <v>357</v>
      </c>
      <c r="DH384" s="1">
        <v>1.660224008E9</v>
      </c>
      <c r="DI384" s="1">
        <v>1.660224007E9</v>
      </c>
      <c r="DJ384" s="1">
        <v>1.0</v>
      </c>
      <c r="DK384" s="1">
        <v>0.091</v>
      </c>
      <c r="DL384" s="1">
        <v>-0.018</v>
      </c>
      <c r="DM384" s="1">
        <v>1.42</v>
      </c>
      <c r="DN384" s="1">
        <v>0.02</v>
      </c>
      <c r="DO384" s="1">
        <v>400.0</v>
      </c>
      <c r="DP384" s="1">
        <v>26.0</v>
      </c>
      <c r="DQ384" s="1">
        <v>0.31</v>
      </c>
      <c r="DR384" s="1">
        <v>0.11</v>
      </c>
      <c r="DS384" s="1">
        <v>13.53362481242583</v>
      </c>
      <c r="DT384" s="1">
        <v>-0.4767445014312021</v>
      </c>
      <c r="DU384" s="1">
        <v>0.1300712323739994</v>
      </c>
      <c r="DV384" s="1">
        <v>1.0</v>
      </c>
      <c r="DW384" s="1">
        <v>44.80418651742638</v>
      </c>
      <c r="DX384" s="1">
        <v>-4.628934076764847</v>
      </c>
      <c r="DY384" s="1">
        <v>0.4703600642643343</v>
      </c>
      <c r="DZ384" s="1">
        <v>0.0</v>
      </c>
      <c r="EA384" s="1">
        <v>-57.03459666666666</v>
      </c>
      <c r="EB384" s="1">
        <v>6.87550878754174</v>
      </c>
      <c r="EC384" s="1">
        <v>0.6141357485569098</v>
      </c>
      <c r="ED384" s="1">
        <v>0.0</v>
      </c>
      <c r="EE384" s="1">
        <v>1418.925956819154</v>
      </c>
      <c r="EF384" s="1">
        <v>256.5892988618666</v>
      </c>
      <c r="EG384" s="1">
        <v>19.35563812522276</v>
      </c>
      <c r="EH384" s="1">
        <v>0.0</v>
      </c>
      <c r="EI384" s="1">
        <v>1.8697775</v>
      </c>
      <c r="EJ384" s="1">
        <v>-0.3463785365853709</v>
      </c>
      <c r="EK384" s="1">
        <v>0.0350127152438939</v>
      </c>
      <c r="EL384" s="1">
        <v>0.0</v>
      </c>
      <c r="EM384" s="1">
        <v>1.922396811899561</v>
      </c>
      <c r="EN384" s="1">
        <v>0.01432847366551942</v>
      </c>
      <c r="EO384" s="1">
        <v>0.001756073060909589</v>
      </c>
      <c r="EP384" s="1">
        <v>1.0</v>
      </c>
      <c r="EQ384" s="1">
        <v>2.0</v>
      </c>
      <c r="ER384" s="1">
        <v>6.0</v>
      </c>
      <c r="ES384" s="1" t="s">
        <v>393</v>
      </c>
      <c r="ET384" s="1">
        <v>2.94429</v>
      </c>
      <c r="EU384" s="1">
        <v>2.80113</v>
      </c>
      <c r="EV384" s="1">
        <v>0.237891</v>
      </c>
      <c r="EW384" s="1">
        <v>0.242257</v>
      </c>
      <c r="EX384" s="1">
        <v>0.117748</v>
      </c>
      <c r="EY384" s="1">
        <v>0.112267</v>
      </c>
      <c r="EZ384" s="1">
        <v>15667.1</v>
      </c>
      <c r="FA384" s="1">
        <v>16337.1</v>
      </c>
      <c r="FB384" s="1">
        <v>23897.9</v>
      </c>
      <c r="FC384" s="1">
        <v>25081.5</v>
      </c>
      <c r="FD384" s="1">
        <v>33744.5</v>
      </c>
      <c r="FE384" s="1">
        <v>35550.4</v>
      </c>
      <c r="FF384" s="1">
        <v>43557.2</v>
      </c>
      <c r="FG384" s="1">
        <v>46357.8</v>
      </c>
      <c r="FH384" s="1">
        <v>1.98795</v>
      </c>
      <c r="FI384" s="1">
        <v>1.91535</v>
      </c>
      <c r="FJ384" s="1">
        <v>0.132762</v>
      </c>
      <c r="FK384" s="1">
        <v>0.0</v>
      </c>
      <c r="FL384" s="1">
        <v>29.2397</v>
      </c>
      <c r="FM384" s="1">
        <v>999.9</v>
      </c>
      <c r="FN384" s="1">
        <v>69.4</v>
      </c>
      <c r="FO384" s="1">
        <v>31.9</v>
      </c>
      <c r="FP384" s="1">
        <v>33.1298</v>
      </c>
      <c r="FQ384" s="1">
        <v>64.174</v>
      </c>
      <c r="FR384" s="1">
        <v>26.4223</v>
      </c>
      <c r="FS384" s="1">
        <v>1.0</v>
      </c>
      <c r="FT384" s="1">
        <v>0.228308</v>
      </c>
      <c r="FU384" s="1">
        <v>-0.0244199</v>
      </c>
      <c r="FV384" s="1">
        <v>20.325</v>
      </c>
      <c r="FW384" s="1">
        <v>5.2137</v>
      </c>
      <c r="FX384" s="1">
        <v>11.9072</v>
      </c>
      <c r="FY384" s="1">
        <v>5.00305</v>
      </c>
      <c r="FZ384" s="1">
        <v>3.28963</v>
      </c>
      <c r="GA384" s="1">
        <v>9999.0</v>
      </c>
      <c r="GB384" s="1">
        <v>9999.0</v>
      </c>
      <c r="GC384" s="1">
        <v>9999.0</v>
      </c>
      <c r="GD384" s="1">
        <v>999.9</v>
      </c>
      <c r="GE384" s="1">
        <v>1.85943</v>
      </c>
      <c r="GF384" s="1">
        <v>1.85437</v>
      </c>
      <c r="GG384" s="1">
        <v>1.85758</v>
      </c>
      <c r="GH384" s="1">
        <v>1.85596</v>
      </c>
      <c r="GI384" s="1">
        <v>1.85483</v>
      </c>
      <c r="GJ384" s="1">
        <v>1.85454</v>
      </c>
      <c r="GK384" s="1">
        <v>1.85307</v>
      </c>
      <c r="GL384" s="1">
        <v>1.85625</v>
      </c>
      <c r="GM384" s="1">
        <v>0.0</v>
      </c>
      <c r="GN384" s="1">
        <v>0.0</v>
      </c>
      <c r="GO384" s="1">
        <v>0.0</v>
      </c>
      <c r="GP384" s="1">
        <v>0.0</v>
      </c>
      <c r="GQ384" s="1" t="s">
        <v>359</v>
      </c>
      <c r="GR384" s="1" t="s">
        <v>360</v>
      </c>
      <c r="GS384" s="1" t="s">
        <v>361</v>
      </c>
      <c r="GT384" s="1" t="s">
        <v>361</v>
      </c>
      <c r="GU384" s="1" t="s">
        <v>361</v>
      </c>
      <c r="GV384" s="1" t="s">
        <v>361</v>
      </c>
      <c r="GW384" s="1">
        <v>0.0</v>
      </c>
      <c r="GX384" s="1">
        <v>100.0</v>
      </c>
      <c r="GY384" s="1">
        <v>100.0</v>
      </c>
      <c r="GZ384" s="1">
        <v>3.05</v>
      </c>
      <c r="HA384" s="1">
        <v>0.0158</v>
      </c>
      <c r="HB384" s="1">
        <v>0.4508132229881339</v>
      </c>
      <c r="HC384" s="1">
        <v>0.002931838302181297</v>
      </c>
      <c r="HD384" s="1">
        <v>-1.375455985948503E-6</v>
      </c>
      <c r="HE384" s="1">
        <v>3.07004744371273E-10</v>
      </c>
      <c r="HF384" s="1">
        <v>-0.06116048014925604</v>
      </c>
      <c r="HG384" s="1">
        <v>0.0100384331276165</v>
      </c>
      <c r="HH384" s="1">
        <v>-3.153267371123071E-4</v>
      </c>
      <c r="HI384" s="1">
        <v>1.819468599177705E-6</v>
      </c>
      <c r="HJ384" s="1">
        <v>1.0</v>
      </c>
      <c r="HK384" s="1">
        <v>2112.0</v>
      </c>
      <c r="HL384" s="1">
        <v>3.0</v>
      </c>
      <c r="HM384" s="1">
        <v>29.0</v>
      </c>
      <c r="HN384" s="1">
        <v>10.4</v>
      </c>
      <c r="HO384" s="1">
        <v>10.5</v>
      </c>
      <c r="HP384" s="1">
        <v>3.5791</v>
      </c>
      <c r="HQ384" s="1">
        <v>2.24365</v>
      </c>
      <c r="HR384" s="1">
        <v>1.4978</v>
      </c>
      <c r="HS384" s="1">
        <v>2.30347</v>
      </c>
      <c r="HT384" s="1">
        <v>1.54785</v>
      </c>
      <c r="HU384" s="1">
        <v>2.4353</v>
      </c>
      <c r="HV384" s="1">
        <v>35.801</v>
      </c>
      <c r="HW384" s="1">
        <v>15.5505</v>
      </c>
      <c r="HX384" s="1">
        <v>18.0</v>
      </c>
      <c r="HY384" s="1">
        <v>500.868</v>
      </c>
      <c r="HZ384" s="1">
        <v>519.989</v>
      </c>
      <c r="IA384" s="1">
        <v>28.8495</v>
      </c>
      <c r="IB384" s="1">
        <v>30.0574</v>
      </c>
      <c r="IC384" s="1">
        <v>30.0001</v>
      </c>
      <c r="ID384" s="1">
        <v>29.8197</v>
      </c>
      <c r="IE384" s="1">
        <v>29.9082</v>
      </c>
      <c r="IF384" s="1">
        <v>71.6433</v>
      </c>
      <c r="IG384" s="1">
        <v>26.5311</v>
      </c>
      <c r="IH384" s="1">
        <v>78.6551</v>
      </c>
      <c r="II384" s="1">
        <v>28.9052</v>
      </c>
      <c r="IJ384" s="1">
        <v>1871.56</v>
      </c>
      <c r="IK384" s="1">
        <v>25.3292</v>
      </c>
      <c r="IL384" s="1">
        <v>100.734</v>
      </c>
      <c r="IM384" s="1">
        <v>100.475</v>
      </c>
      <c r="IN384" s="1" t="s">
        <v>362</v>
      </c>
    </row>
    <row r="385" ht="15.75" customHeight="1">
      <c r="A385" s="1">
        <v>369.0</v>
      </c>
      <c r="B385" s="1">
        <v>1.6602246356E9</v>
      </c>
      <c r="C385" s="1">
        <v>648.5999999046326</v>
      </c>
      <c r="D385" s="1" t="s">
        <v>1067</v>
      </c>
      <c r="E385" s="1" t="s">
        <v>1068</v>
      </c>
      <c r="F385" s="1">
        <v>1.0</v>
      </c>
      <c r="G385" s="1" t="s">
        <v>349</v>
      </c>
      <c r="H385" s="1" t="s">
        <v>350</v>
      </c>
      <c r="I385" s="1" t="s">
        <v>351</v>
      </c>
      <c r="J385" s="1" t="s">
        <v>352</v>
      </c>
      <c r="K385" s="1" t="s">
        <v>353</v>
      </c>
      <c r="L385" s="1" t="s">
        <v>354</v>
      </c>
      <c r="M385" s="1" t="s">
        <v>355</v>
      </c>
      <c r="N385" s="1">
        <v>1.660224627866666E9</v>
      </c>
      <c r="O385" s="1">
        <f t="shared" si="1"/>
        <v>0.001563490985</v>
      </c>
      <c r="P385" s="1">
        <f t="shared" si="2"/>
        <v>1.563490985</v>
      </c>
      <c r="Q385" s="1">
        <f t="shared" si="3"/>
        <v>13.3125867</v>
      </c>
      <c r="R385" s="1">
        <f t="shared" si="4"/>
        <v>1753.639333</v>
      </c>
      <c r="S385" s="1">
        <f t="shared" si="5"/>
        <v>1430.182703</v>
      </c>
      <c r="T385" s="1">
        <f t="shared" si="6"/>
        <v>142.3950137</v>
      </c>
      <c r="U385" s="1">
        <f t="shared" si="7"/>
        <v>174.5997182</v>
      </c>
      <c r="V385" s="1">
        <f t="shared" si="8"/>
        <v>0.07917013812</v>
      </c>
      <c r="W385" s="1">
        <f t="shared" si="9"/>
        <v>2.920738891</v>
      </c>
      <c r="X385" s="1">
        <f t="shared" si="10"/>
        <v>0.07799697969</v>
      </c>
      <c r="Y385" s="1">
        <f t="shared" si="11"/>
        <v>0.04885206774</v>
      </c>
      <c r="Z385" s="1">
        <f t="shared" si="12"/>
        <v>321.5163346</v>
      </c>
      <c r="AA385" s="1">
        <f t="shared" si="13"/>
        <v>32.4139771</v>
      </c>
      <c r="AB385" s="1">
        <f t="shared" si="14"/>
        <v>31.39369333</v>
      </c>
      <c r="AC385" s="1">
        <f t="shared" si="15"/>
        <v>4.613642644</v>
      </c>
      <c r="AD385" s="1">
        <f t="shared" si="16"/>
        <v>59.90763422</v>
      </c>
      <c r="AE385" s="1">
        <f t="shared" si="17"/>
        <v>2.691038113</v>
      </c>
      <c r="AF385" s="1">
        <f t="shared" si="18"/>
        <v>4.491978607</v>
      </c>
      <c r="AG385" s="1">
        <f t="shared" si="19"/>
        <v>1.92260453</v>
      </c>
      <c r="AH385" s="1">
        <f t="shared" si="20"/>
        <v>-68.94995245</v>
      </c>
      <c r="AI385" s="1">
        <f t="shared" si="21"/>
        <v>-73.889979</v>
      </c>
      <c r="AJ385" s="1">
        <f t="shared" si="22"/>
        <v>-5.689925453</v>
      </c>
      <c r="AK385" s="1">
        <f t="shared" si="23"/>
        <v>172.9864777</v>
      </c>
      <c r="AL385" s="1">
        <f t="shared" si="24"/>
        <v>44.67176778</v>
      </c>
      <c r="AM385" s="1">
        <f t="shared" si="25"/>
        <v>1.580293221</v>
      </c>
      <c r="AN385" s="1">
        <f t="shared" si="26"/>
        <v>13.3125867</v>
      </c>
      <c r="AO385" s="1">
        <v>1881.020820577419</v>
      </c>
      <c r="AP385" s="1">
        <v>1839.088363636364</v>
      </c>
      <c r="AQ385" s="1">
        <v>4.998827061372792</v>
      </c>
      <c r="AR385" s="1">
        <v>64.96869328460993</v>
      </c>
      <c r="AS385" s="1">
        <f t="shared" si="27"/>
        <v>1.563490985</v>
      </c>
      <c r="AT385" s="1">
        <v>25.21064643424193</v>
      </c>
      <c r="AU385" s="1">
        <v>27.03224181818181</v>
      </c>
      <c r="AV385" s="1">
        <v>5.145362570657706E-4</v>
      </c>
      <c r="AW385" s="1">
        <v>84.42991726890527</v>
      </c>
      <c r="AX385" s="1">
        <v>0.0</v>
      </c>
      <c r="AY385" s="1">
        <v>0.0</v>
      </c>
      <c r="AZ385" s="1">
        <f t="shared" si="28"/>
        <v>1</v>
      </c>
      <c r="BA385" s="1">
        <f t="shared" si="29"/>
        <v>0</v>
      </c>
      <c r="BB385" s="1">
        <f t="shared" si="30"/>
        <v>51931.95215</v>
      </c>
      <c r="BC385" s="1">
        <f t="shared" si="31"/>
        <v>2000.006</v>
      </c>
      <c r="BD385" s="1">
        <f t="shared" si="32"/>
        <v>1681.204717</v>
      </c>
      <c r="BE385" s="1">
        <f t="shared" si="33"/>
        <v>0.8405998368</v>
      </c>
      <c r="BF385" s="1">
        <f t="shared" si="34"/>
        <v>0.160757685</v>
      </c>
      <c r="BG385" s="1">
        <v>6.0</v>
      </c>
      <c r="BH385" s="1">
        <v>0.5</v>
      </c>
      <c r="BI385" s="1" t="s">
        <v>356</v>
      </c>
      <c r="BJ385" s="1">
        <v>2.0</v>
      </c>
      <c r="BK385" s="1" t="b">
        <v>1</v>
      </c>
      <c r="BL385" s="1">
        <v>1.660224627866666E9</v>
      </c>
      <c r="BM385" s="1">
        <v>1753.639333333334</v>
      </c>
      <c r="BN385" s="1">
        <v>1810.556666666667</v>
      </c>
      <c r="BO385" s="1">
        <v>27.02816666666667</v>
      </c>
      <c r="BP385" s="1">
        <v>25.18353333333333</v>
      </c>
      <c r="BQ385" s="1">
        <v>1750.625333333334</v>
      </c>
      <c r="BR385" s="1">
        <v>27.01238666666666</v>
      </c>
      <c r="BS385" s="1">
        <v>500.1256666666667</v>
      </c>
      <c r="BT385" s="1">
        <v>99.46419999999999</v>
      </c>
      <c r="BU385" s="1">
        <v>0.1000119</v>
      </c>
      <c r="BV385" s="1">
        <v>30.92444000000001</v>
      </c>
      <c r="BW385" s="1">
        <v>31.39369333333333</v>
      </c>
      <c r="BX385" s="1">
        <v>999.8999999999999</v>
      </c>
      <c r="BY385" s="1">
        <v>0.0</v>
      </c>
      <c r="BZ385" s="1">
        <v>0.0</v>
      </c>
      <c r="CA385" s="1">
        <v>10003.458</v>
      </c>
      <c r="CB385" s="1">
        <v>0.0</v>
      </c>
      <c r="CC385" s="1">
        <v>7.67213</v>
      </c>
      <c r="CD385" s="1">
        <v>-56.91756666666666</v>
      </c>
      <c r="CE385" s="1">
        <v>1802.353333333333</v>
      </c>
      <c r="CF385" s="1">
        <v>1857.332666666666</v>
      </c>
      <c r="CG385" s="1">
        <v>1.844625333333333</v>
      </c>
      <c r="CH385" s="1">
        <v>1810.556666666667</v>
      </c>
      <c r="CI385" s="1">
        <v>25.18353333333333</v>
      </c>
      <c r="CJ385" s="1">
        <v>2.688334666666667</v>
      </c>
      <c r="CK385" s="1">
        <v>2.50486</v>
      </c>
      <c r="CL385" s="1">
        <v>22.21399333333333</v>
      </c>
      <c r="CM385" s="1">
        <v>21.0581</v>
      </c>
      <c r="CN385" s="1">
        <v>2000.006</v>
      </c>
      <c r="CO385" s="1">
        <v>0.9800059333333332</v>
      </c>
      <c r="CP385" s="1">
        <v>0.01999444</v>
      </c>
      <c r="CQ385" s="1">
        <v>0.0</v>
      </c>
      <c r="CR385" s="1">
        <v>2.629533333333334</v>
      </c>
      <c r="CS385" s="1">
        <v>0.0</v>
      </c>
      <c r="CT385" s="1">
        <v>22466.86</v>
      </c>
      <c r="CU385" s="1">
        <v>17412.40666666667</v>
      </c>
      <c r="CV385" s="1">
        <v>40.4122</v>
      </c>
      <c r="CW385" s="1">
        <v>41.437</v>
      </c>
      <c r="CX385" s="1">
        <v>40.4122</v>
      </c>
      <c r="CY385" s="1">
        <v>39.89566666666666</v>
      </c>
      <c r="CZ385" s="1">
        <v>40.562</v>
      </c>
      <c r="DA385" s="1">
        <v>1960.021333333333</v>
      </c>
      <c r="DB385" s="1">
        <v>39.98933333333333</v>
      </c>
      <c r="DC385" s="1">
        <v>0.0</v>
      </c>
      <c r="DD385" s="1">
        <v>1.6602246347E9</v>
      </c>
      <c r="DE385" s="1">
        <v>0.0</v>
      </c>
      <c r="DF385" s="1">
        <v>1.660224008E9</v>
      </c>
      <c r="DG385" s="1" t="s">
        <v>357</v>
      </c>
      <c r="DH385" s="1">
        <v>1.660224008E9</v>
      </c>
      <c r="DI385" s="1">
        <v>1.660224007E9</v>
      </c>
      <c r="DJ385" s="1">
        <v>1.0</v>
      </c>
      <c r="DK385" s="1">
        <v>0.091</v>
      </c>
      <c r="DL385" s="1">
        <v>-0.018</v>
      </c>
      <c r="DM385" s="1">
        <v>1.42</v>
      </c>
      <c r="DN385" s="1">
        <v>0.02</v>
      </c>
      <c r="DO385" s="1">
        <v>400.0</v>
      </c>
      <c r="DP385" s="1">
        <v>26.0</v>
      </c>
      <c r="DQ385" s="1">
        <v>0.31</v>
      </c>
      <c r="DR385" s="1">
        <v>0.11</v>
      </c>
      <c r="DS385" s="1">
        <v>13.48815101565927</v>
      </c>
      <c r="DT385" s="1">
        <v>-1.35934663535737</v>
      </c>
      <c r="DU385" s="1">
        <v>0.1883066880881746</v>
      </c>
      <c r="DV385" s="1">
        <v>0.0</v>
      </c>
      <c r="DW385" s="1">
        <v>44.71358115062636</v>
      </c>
      <c r="DX385" s="1">
        <v>-5.989886805418573</v>
      </c>
      <c r="DY385" s="1">
        <v>0.5159511573767191</v>
      </c>
      <c r="DZ385" s="1">
        <v>0.0</v>
      </c>
      <c r="EA385" s="1">
        <v>-56.95941612903226</v>
      </c>
      <c r="EB385" s="1">
        <v>6.974714516129065</v>
      </c>
      <c r="EC385" s="1">
        <v>0.625472388754846</v>
      </c>
      <c r="ED385" s="1">
        <v>0.0</v>
      </c>
      <c r="EE385" s="1">
        <v>1427.321697805076</v>
      </c>
      <c r="EF385" s="1">
        <v>270.3288895592759</v>
      </c>
      <c r="EG385" s="1">
        <v>19.84211741138165</v>
      </c>
      <c r="EH385" s="1">
        <v>0.0</v>
      </c>
      <c r="EI385" s="1">
        <v>1.863198536585366</v>
      </c>
      <c r="EJ385" s="1">
        <v>-0.3697501045296197</v>
      </c>
      <c r="EK385" s="1">
        <v>0.03766620582528924</v>
      </c>
      <c r="EL385" s="1">
        <v>0.0</v>
      </c>
      <c r="EM385" s="1">
        <v>1.922450838854045</v>
      </c>
      <c r="EN385" s="1">
        <v>0.01810535631902552</v>
      </c>
      <c r="EO385" s="1">
        <v>0.001795539730343194</v>
      </c>
      <c r="EP385" s="1">
        <v>1.0</v>
      </c>
      <c r="EQ385" s="1">
        <v>1.0</v>
      </c>
      <c r="ER385" s="1">
        <v>6.0</v>
      </c>
      <c r="ES385" s="1" t="s">
        <v>406</v>
      </c>
      <c r="ET385" s="1">
        <v>2.94441</v>
      </c>
      <c r="EU385" s="1">
        <v>2.80123</v>
      </c>
      <c r="EV385" s="1">
        <v>0.238263</v>
      </c>
      <c r="EW385" s="1">
        <v>0.242645</v>
      </c>
      <c r="EX385" s="1">
        <v>0.117751</v>
      </c>
      <c r="EY385" s="1">
        <v>0.112295</v>
      </c>
      <c r="EZ385" s="1">
        <v>15659.5</v>
      </c>
      <c r="FA385" s="1">
        <v>16328.8</v>
      </c>
      <c r="FB385" s="1">
        <v>23898.0</v>
      </c>
      <c r="FC385" s="1">
        <v>25081.5</v>
      </c>
      <c r="FD385" s="1">
        <v>33744.4</v>
      </c>
      <c r="FE385" s="1">
        <v>35549.1</v>
      </c>
      <c r="FF385" s="1">
        <v>43557.2</v>
      </c>
      <c r="FG385" s="1">
        <v>46357.6</v>
      </c>
      <c r="FH385" s="1">
        <v>1.98783</v>
      </c>
      <c r="FI385" s="1">
        <v>1.9153</v>
      </c>
      <c r="FJ385" s="1">
        <v>0.132732</v>
      </c>
      <c r="FK385" s="1">
        <v>0.0</v>
      </c>
      <c r="FL385" s="1">
        <v>29.2382</v>
      </c>
      <c r="FM385" s="1">
        <v>999.9</v>
      </c>
      <c r="FN385" s="1">
        <v>69.4</v>
      </c>
      <c r="FO385" s="1">
        <v>31.9</v>
      </c>
      <c r="FP385" s="1">
        <v>33.1305</v>
      </c>
      <c r="FQ385" s="1">
        <v>64.224</v>
      </c>
      <c r="FR385" s="1">
        <v>26.234</v>
      </c>
      <c r="FS385" s="1">
        <v>1.0</v>
      </c>
      <c r="FT385" s="1">
        <v>0.228262</v>
      </c>
      <c r="FU385" s="1">
        <v>-0.0472576</v>
      </c>
      <c r="FV385" s="1">
        <v>20.325</v>
      </c>
      <c r="FW385" s="1">
        <v>5.21355</v>
      </c>
      <c r="FX385" s="1">
        <v>11.9069</v>
      </c>
      <c r="FY385" s="1">
        <v>5.003</v>
      </c>
      <c r="FZ385" s="1">
        <v>3.28963</v>
      </c>
      <c r="GA385" s="1">
        <v>9999.0</v>
      </c>
      <c r="GB385" s="1">
        <v>9999.0</v>
      </c>
      <c r="GC385" s="1">
        <v>9999.0</v>
      </c>
      <c r="GD385" s="1">
        <v>999.9</v>
      </c>
      <c r="GE385" s="1">
        <v>1.85943</v>
      </c>
      <c r="GF385" s="1">
        <v>1.85439</v>
      </c>
      <c r="GG385" s="1">
        <v>1.85759</v>
      </c>
      <c r="GH385" s="1">
        <v>1.85597</v>
      </c>
      <c r="GI385" s="1">
        <v>1.85484</v>
      </c>
      <c r="GJ385" s="1">
        <v>1.85455</v>
      </c>
      <c r="GK385" s="1">
        <v>1.85308</v>
      </c>
      <c r="GL385" s="1">
        <v>1.85626</v>
      </c>
      <c r="GM385" s="1">
        <v>0.0</v>
      </c>
      <c r="GN385" s="1">
        <v>0.0</v>
      </c>
      <c r="GO385" s="1">
        <v>0.0</v>
      </c>
      <c r="GP385" s="1">
        <v>0.0</v>
      </c>
      <c r="GQ385" s="1" t="s">
        <v>359</v>
      </c>
      <c r="GR385" s="1" t="s">
        <v>360</v>
      </c>
      <c r="GS385" s="1" t="s">
        <v>361</v>
      </c>
      <c r="GT385" s="1" t="s">
        <v>361</v>
      </c>
      <c r="GU385" s="1" t="s">
        <v>361</v>
      </c>
      <c r="GV385" s="1" t="s">
        <v>361</v>
      </c>
      <c r="GW385" s="1">
        <v>0.0</v>
      </c>
      <c r="GX385" s="1">
        <v>100.0</v>
      </c>
      <c r="GY385" s="1">
        <v>100.0</v>
      </c>
      <c r="GZ385" s="1">
        <v>3.06</v>
      </c>
      <c r="HA385" s="1">
        <v>0.0157</v>
      </c>
      <c r="HB385" s="1">
        <v>0.4508132229881339</v>
      </c>
      <c r="HC385" s="1">
        <v>0.002931838302181297</v>
      </c>
      <c r="HD385" s="1">
        <v>-1.375455985948503E-6</v>
      </c>
      <c r="HE385" s="1">
        <v>3.07004744371273E-10</v>
      </c>
      <c r="HF385" s="1">
        <v>-0.06116048014925604</v>
      </c>
      <c r="HG385" s="1">
        <v>0.0100384331276165</v>
      </c>
      <c r="HH385" s="1">
        <v>-3.153267371123071E-4</v>
      </c>
      <c r="HI385" s="1">
        <v>1.819468599177705E-6</v>
      </c>
      <c r="HJ385" s="1">
        <v>1.0</v>
      </c>
      <c r="HK385" s="1">
        <v>2112.0</v>
      </c>
      <c r="HL385" s="1">
        <v>3.0</v>
      </c>
      <c r="HM385" s="1">
        <v>29.0</v>
      </c>
      <c r="HN385" s="1">
        <v>10.5</v>
      </c>
      <c r="HO385" s="1">
        <v>10.5</v>
      </c>
      <c r="HP385" s="1">
        <v>3.58398</v>
      </c>
      <c r="HQ385" s="1">
        <v>2.26196</v>
      </c>
      <c r="HR385" s="1">
        <v>1.4978</v>
      </c>
      <c r="HS385" s="1">
        <v>2.30347</v>
      </c>
      <c r="HT385" s="1">
        <v>1.54785</v>
      </c>
      <c r="HU385" s="1">
        <v>2.32788</v>
      </c>
      <c r="HV385" s="1">
        <v>35.801</v>
      </c>
      <c r="HW385" s="1">
        <v>15.5417</v>
      </c>
      <c r="HX385" s="1">
        <v>18.0</v>
      </c>
      <c r="HY385" s="1">
        <v>500.797</v>
      </c>
      <c r="HZ385" s="1">
        <v>519.959</v>
      </c>
      <c r="IA385" s="1">
        <v>28.8575</v>
      </c>
      <c r="IB385" s="1">
        <v>30.0579</v>
      </c>
      <c r="IC385" s="1">
        <v>30.0001</v>
      </c>
      <c r="ID385" s="1">
        <v>29.8202</v>
      </c>
      <c r="IE385" s="1">
        <v>29.9087</v>
      </c>
      <c r="IF385" s="1">
        <v>71.7452</v>
      </c>
      <c r="IG385" s="1">
        <v>26.5311</v>
      </c>
      <c r="IH385" s="1">
        <v>78.6551</v>
      </c>
      <c r="II385" s="1">
        <v>28.9052</v>
      </c>
      <c r="IJ385" s="1">
        <v>1881.61</v>
      </c>
      <c r="IK385" s="1">
        <v>25.3406</v>
      </c>
      <c r="IL385" s="1">
        <v>100.734</v>
      </c>
      <c r="IM385" s="1">
        <v>100.474</v>
      </c>
      <c r="IN385" s="1" t="s">
        <v>362</v>
      </c>
    </row>
    <row r="386" ht="15.75" customHeight="1">
      <c r="A386" s="1">
        <v>370.0</v>
      </c>
      <c r="B386" s="1">
        <v>1.6602246366E9</v>
      </c>
      <c r="C386" s="1">
        <v>649.5999999046326</v>
      </c>
      <c r="D386" s="1" t="s">
        <v>1069</v>
      </c>
      <c r="E386" s="1" t="s">
        <v>1070</v>
      </c>
      <c r="F386" s="1">
        <v>1.0</v>
      </c>
      <c r="G386" s="1" t="s">
        <v>349</v>
      </c>
      <c r="H386" s="1" t="s">
        <v>350</v>
      </c>
      <c r="I386" s="1" t="s">
        <v>351</v>
      </c>
      <c r="J386" s="1" t="s">
        <v>352</v>
      </c>
      <c r="K386" s="1" t="s">
        <v>353</v>
      </c>
      <c r="L386" s="1" t="s">
        <v>354</v>
      </c>
      <c r="M386" s="1" t="s">
        <v>355</v>
      </c>
      <c r="N386" s="1">
        <v>1.660224628899999E9</v>
      </c>
      <c r="O386" s="1">
        <f t="shared" si="1"/>
        <v>0.001558337823</v>
      </c>
      <c r="P386" s="1">
        <f t="shared" si="2"/>
        <v>1.558337823</v>
      </c>
      <c r="Q386" s="1">
        <f t="shared" si="3"/>
        <v>13.6594402</v>
      </c>
      <c r="R386" s="1">
        <f t="shared" si="4"/>
        <v>1758.77</v>
      </c>
      <c r="S386" s="1">
        <f t="shared" si="5"/>
        <v>1427.23763</v>
      </c>
      <c r="T386" s="1">
        <f t="shared" si="6"/>
        <v>142.1017334</v>
      </c>
      <c r="U386" s="1">
        <f t="shared" si="7"/>
        <v>175.1104795</v>
      </c>
      <c r="V386" s="1">
        <f t="shared" si="8"/>
        <v>0.07890189007</v>
      </c>
      <c r="W386" s="1">
        <f t="shared" si="9"/>
        <v>2.920993908</v>
      </c>
      <c r="X386" s="1">
        <f t="shared" si="10"/>
        <v>0.0777367051</v>
      </c>
      <c r="Y386" s="1">
        <f t="shared" si="11"/>
        <v>0.04868869449</v>
      </c>
      <c r="Z386" s="1">
        <f t="shared" si="12"/>
        <v>321.5169037</v>
      </c>
      <c r="AA386" s="1">
        <f t="shared" si="13"/>
        <v>32.41422087</v>
      </c>
      <c r="AB386" s="1">
        <f t="shared" si="14"/>
        <v>31.39380667</v>
      </c>
      <c r="AC386" s="1">
        <f t="shared" si="15"/>
        <v>4.613672371</v>
      </c>
      <c r="AD386" s="1">
        <f t="shared" si="16"/>
        <v>59.90989592</v>
      </c>
      <c r="AE386" s="1">
        <f t="shared" si="17"/>
        <v>2.690989255</v>
      </c>
      <c r="AF386" s="1">
        <f t="shared" si="18"/>
        <v>4.491727474</v>
      </c>
      <c r="AG386" s="1">
        <f t="shared" si="19"/>
        <v>1.922683116</v>
      </c>
      <c r="AH386" s="1">
        <f t="shared" si="20"/>
        <v>-68.72269799</v>
      </c>
      <c r="AI386" s="1">
        <f t="shared" si="21"/>
        <v>-74.06860497</v>
      </c>
      <c r="AJ386" s="1">
        <f t="shared" si="22"/>
        <v>-5.703158293</v>
      </c>
      <c r="AK386" s="1">
        <f t="shared" si="23"/>
        <v>173.0224424</v>
      </c>
      <c r="AL386" s="1">
        <f t="shared" si="24"/>
        <v>44.64979428</v>
      </c>
      <c r="AM386" s="1">
        <f t="shared" si="25"/>
        <v>1.574170869</v>
      </c>
      <c r="AN386" s="1">
        <f t="shared" si="26"/>
        <v>13.6594402</v>
      </c>
      <c r="AO386" s="1">
        <v>1886.387358843047</v>
      </c>
      <c r="AP386" s="1">
        <v>1844.082363636363</v>
      </c>
      <c r="AQ386" s="1">
        <v>4.988224154331902</v>
      </c>
      <c r="AR386" s="1">
        <v>64.96869328460993</v>
      </c>
      <c r="AS386" s="1">
        <f t="shared" si="27"/>
        <v>1.558337823</v>
      </c>
      <c r="AT386" s="1">
        <v>25.21670417598034</v>
      </c>
      <c r="AU386" s="1">
        <v>27.03346303030302</v>
      </c>
      <c r="AV386" s="1">
        <v>3.345930628079286E-4</v>
      </c>
      <c r="AW386" s="1">
        <v>84.42991726890527</v>
      </c>
      <c r="AX386" s="1">
        <v>0.0</v>
      </c>
      <c r="AY386" s="1">
        <v>0.0</v>
      </c>
      <c r="AZ386" s="1">
        <f t="shared" si="28"/>
        <v>1</v>
      </c>
      <c r="BA386" s="1">
        <f t="shared" si="29"/>
        <v>0</v>
      </c>
      <c r="BB386" s="1">
        <f t="shared" si="30"/>
        <v>51939.37141</v>
      </c>
      <c r="BC386" s="1">
        <f t="shared" si="31"/>
        <v>2000.009333</v>
      </c>
      <c r="BD386" s="1">
        <f t="shared" si="32"/>
        <v>1681.207536</v>
      </c>
      <c r="BE386" s="1">
        <f t="shared" si="33"/>
        <v>0.8405998454</v>
      </c>
      <c r="BF386" s="1">
        <f t="shared" si="34"/>
        <v>0.1607577016</v>
      </c>
      <c r="BG386" s="1">
        <v>6.0</v>
      </c>
      <c r="BH386" s="1">
        <v>0.5</v>
      </c>
      <c r="BI386" s="1" t="s">
        <v>356</v>
      </c>
      <c r="BJ386" s="1">
        <v>2.0</v>
      </c>
      <c r="BK386" s="1" t="b">
        <v>1</v>
      </c>
      <c r="BL386" s="1">
        <v>1.660224628899999E9</v>
      </c>
      <c r="BM386" s="1">
        <v>1758.77</v>
      </c>
      <c r="BN386" s="1">
        <v>1815.657333333333</v>
      </c>
      <c r="BO386" s="1">
        <v>27.02768666666667</v>
      </c>
      <c r="BP386" s="1">
        <v>25.19021333333334</v>
      </c>
      <c r="BQ386" s="1">
        <v>1755.751333333334</v>
      </c>
      <c r="BR386" s="1">
        <v>27.0119</v>
      </c>
      <c r="BS386" s="1">
        <v>500.1296</v>
      </c>
      <c r="BT386" s="1">
        <v>99.46418</v>
      </c>
      <c r="BU386" s="1">
        <v>0.09999239333333333</v>
      </c>
      <c r="BV386" s="1">
        <v>30.92346</v>
      </c>
      <c r="BW386" s="1">
        <v>31.39380666666667</v>
      </c>
      <c r="BX386" s="1">
        <v>999.8999999999999</v>
      </c>
      <c r="BY386" s="1">
        <v>0.0</v>
      </c>
      <c r="BZ386" s="1">
        <v>0.0</v>
      </c>
      <c r="CA386" s="1">
        <v>10004.91666666667</v>
      </c>
      <c r="CB386" s="1">
        <v>0.0</v>
      </c>
      <c r="CC386" s="1">
        <v>7.669224666666667</v>
      </c>
      <c r="CD386" s="1">
        <v>-56.888</v>
      </c>
      <c r="CE386" s="1">
        <v>1807.626</v>
      </c>
      <c r="CF386" s="1">
        <v>1862.578</v>
      </c>
      <c r="CG386" s="1">
        <v>1.837462</v>
      </c>
      <c r="CH386" s="1">
        <v>1815.657333333333</v>
      </c>
      <c r="CI386" s="1">
        <v>25.19021333333334</v>
      </c>
      <c r="CJ386" s="1">
        <v>2.688286</v>
      </c>
      <c r="CK386" s="1">
        <v>2.505524</v>
      </c>
      <c r="CL386" s="1">
        <v>22.21369333333333</v>
      </c>
      <c r="CM386" s="1">
        <v>21.06242000000001</v>
      </c>
      <c r="CN386" s="1">
        <v>2000.009333333333</v>
      </c>
      <c r="CO386" s="1">
        <v>0.9800059999999999</v>
      </c>
      <c r="CP386" s="1">
        <v>0.01999443333333334</v>
      </c>
      <c r="CQ386" s="1">
        <v>0.0</v>
      </c>
      <c r="CR386" s="1">
        <v>2.623800000000001</v>
      </c>
      <c r="CS386" s="1">
        <v>0.0</v>
      </c>
      <c r="CT386" s="1">
        <v>22466.56666666667</v>
      </c>
      <c r="CU386" s="1">
        <v>17412.43333333333</v>
      </c>
      <c r="CV386" s="1">
        <v>40.4122</v>
      </c>
      <c r="CW386" s="1">
        <v>41.437</v>
      </c>
      <c r="CX386" s="1">
        <v>40.40806666666666</v>
      </c>
      <c r="CY386" s="1">
        <v>39.89153333333334</v>
      </c>
      <c r="CZ386" s="1">
        <v>40.562</v>
      </c>
      <c r="DA386" s="1">
        <v>1960.025333333333</v>
      </c>
      <c r="DB386" s="1">
        <v>39.99000000000001</v>
      </c>
      <c r="DC386" s="1">
        <v>0.0</v>
      </c>
      <c r="DD386" s="1">
        <v>1.6602246353E9</v>
      </c>
      <c r="DE386" s="1">
        <v>0.0</v>
      </c>
      <c r="DF386" s="1">
        <v>1.660224008E9</v>
      </c>
      <c r="DG386" s="1" t="s">
        <v>357</v>
      </c>
      <c r="DH386" s="1">
        <v>1.660224008E9</v>
      </c>
      <c r="DI386" s="1">
        <v>1.660224007E9</v>
      </c>
      <c r="DJ386" s="1">
        <v>1.0</v>
      </c>
      <c r="DK386" s="1">
        <v>0.091</v>
      </c>
      <c r="DL386" s="1">
        <v>-0.018</v>
      </c>
      <c r="DM386" s="1">
        <v>1.42</v>
      </c>
      <c r="DN386" s="1">
        <v>0.02</v>
      </c>
      <c r="DO386" s="1">
        <v>400.0</v>
      </c>
      <c r="DP386" s="1">
        <v>26.0</v>
      </c>
      <c r="DQ386" s="1">
        <v>0.31</v>
      </c>
      <c r="DR386" s="1">
        <v>0.11</v>
      </c>
      <c r="DS386" s="1">
        <v>13.47202542401997</v>
      </c>
      <c r="DT386" s="1">
        <v>-1.63102834329231</v>
      </c>
      <c r="DU386" s="1">
        <v>0.1963752939240382</v>
      </c>
      <c r="DV386" s="1">
        <v>0.0</v>
      </c>
      <c r="DW386" s="1">
        <v>44.67069774043929</v>
      </c>
      <c r="DX386" s="1">
        <v>-5.528672742358457</v>
      </c>
      <c r="DY386" s="1">
        <v>0.5039761539222283</v>
      </c>
      <c r="DZ386" s="1">
        <v>0.0</v>
      </c>
      <c r="EA386" s="1">
        <v>-56.91759032258064</v>
      </c>
      <c r="EB386" s="1">
        <v>6.218404838709787</v>
      </c>
      <c r="EC386" s="1">
        <v>0.6086205880751394</v>
      </c>
      <c r="ED386" s="1">
        <v>0.0</v>
      </c>
      <c r="EE386" s="1">
        <v>1431.843749043128</v>
      </c>
      <c r="EF386" s="1">
        <v>273.780370227566</v>
      </c>
      <c r="EG386" s="1">
        <v>20.0871058906192</v>
      </c>
      <c r="EH386" s="1">
        <v>0.0</v>
      </c>
      <c r="EI386" s="1">
        <v>1.857730975609756</v>
      </c>
      <c r="EJ386" s="1">
        <v>-0.3901542857142813</v>
      </c>
      <c r="EK386" s="1">
        <v>0.03935627459843854</v>
      </c>
      <c r="EL386" s="1">
        <v>0.0</v>
      </c>
      <c r="EM386" s="1">
        <v>1.922580179020559</v>
      </c>
      <c r="EN386" s="1">
        <v>0.01830113663230448</v>
      </c>
      <c r="EO386" s="1">
        <v>0.001800788979347173</v>
      </c>
      <c r="EP386" s="1">
        <v>1.0</v>
      </c>
      <c r="EQ386" s="1">
        <v>1.0</v>
      </c>
      <c r="ER386" s="1">
        <v>6.0</v>
      </c>
      <c r="ES386" s="1" t="s">
        <v>406</v>
      </c>
      <c r="ET386" s="1">
        <v>2.94456</v>
      </c>
      <c r="EU386" s="1">
        <v>2.80126</v>
      </c>
      <c r="EV386" s="1">
        <v>0.238633</v>
      </c>
      <c r="EW386" s="1">
        <v>0.243025</v>
      </c>
      <c r="EX386" s="1">
        <v>0.117761</v>
      </c>
      <c r="EY386" s="1">
        <v>0.112319</v>
      </c>
      <c r="EZ386" s="1">
        <v>15652.0</v>
      </c>
      <c r="FA386" s="1">
        <v>16320.4</v>
      </c>
      <c r="FB386" s="1">
        <v>23898.2</v>
      </c>
      <c r="FC386" s="1">
        <v>25081.3</v>
      </c>
      <c r="FD386" s="1">
        <v>33744.4</v>
      </c>
      <c r="FE386" s="1">
        <v>35547.9</v>
      </c>
      <c r="FF386" s="1">
        <v>43557.6</v>
      </c>
      <c r="FG386" s="1">
        <v>46357.4</v>
      </c>
      <c r="FH386" s="1">
        <v>1.98767</v>
      </c>
      <c r="FI386" s="1">
        <v>1.9153</v>
      </c>
      <c r="FJ386" s="1">
        <v>0.132769</v>
      </c>
      <c r="FK386" s="1">
        <v>0.0</v>
      </c>
      <c r="FL386" s="1">
        <v>29.2365</v>
      </c>
      <c r="FM386" s="1">
        <v>999.9</v>
      </c>
      <c r="FN386" s="1">
        <v>69.4</v>
      </c>
      <c r="FO386" s="1">
        <v>31.9</v>
      </c>
      <c r="FP386" s="1">
        <v>33.13</v>
      </c>
      <c r="FQ386" s="1">
        <v>64.184</v>
      </c>
      <c r="FR386" s="1">
        <v>25.5168</v>
      </c>
      <c r="FS386" s="1">
        <v>1.0</v>
      </c>
      <c r="FT386" s="1">
        <v>0.228323</v>
      </c>
      <c r="FU386" s="1">
        <v>-0.0800245</v>
      </c>
      <c r="FV386" s="1">
        <v>20.325</v>
      </c>
      <c r="FW386" s="1">
        <v>5.2137</v>
      </c>
      <c r="FX386" s="1">
        <v>11.9069</v>
      </c>
      <c r="FY386" s="1">
        <v>5.00305</v>
      </c>
      <c r="FZ386" s="1">
        <v>3.28973</v>
      </c>
      <c r="GA386" s="1">
        <v>9999.0</v>
      </c>
      <c r="GB386" s="1">
        <v>9999.0</v>
      </c>
      <c r="GC386" s="1">
        <v>9999.0</v>
      </c>
      <c r="GD386" s="1">
        <v>999.9</v>
      </c>
      <c r="GE386" s="1">
        <v>1.85943</v>
      </c>
      <c r="GF386" s="1">
        <v>1.85439</v>
      </c>
      <c r="GG386" s="1">
        <v>1.8576</v>
      </c>
      <c r="GH386" s="1">
        <v>1.85598</v>
      </c>
      <c r="GI386" s="1">
        <v>1.85485</v>
      </c>
      <c r="GJ386" s="1">
        <v>1.85455</v>
      </c>
      <c r="GK386" s="1">
        <v>1.85308</v>
      </c>
      <c r="GL386" s="1">
        <v>1.85629</v>
      </c>
      <c r="GM386" s="1">
        <v>0.0</v>
      </c>
      <c r="GN386" s="1">
        <v>0.0</v>
      </c>
      <c r="GO386" s="1">
        <v>0.0</v>
      </c>
      <c r="GP386" s="1">
        <v>0.0</v>
      </c>
      <c r="GQ386" s="1" t="s">
        <v>359</v>
      </c>
      <c r="GR386" s="1" t="s">
        <v>360</v>
      </c>
      <c r="GS386" s="1" t="s">
        <v>361</v>
      </c>
      <c r="GT386" s="1" t="s">
        <v>361</v>
      </c>
      <c r="GU386" s="1" t="s">
        <v>361</v>
      </c>
      <c r="GV386" s="1" t="s">
        <v>361</v>
      </c>
      <c r="GW386" s="1">
        <v>0.0</v>
      </c>
      <c r="GX386" s="1">
        <v>100.0</v>
      </c>
      <c r="GY386" s="1">
        <v>100.0</v>
      </c>
      <c r="GZ386" s="1">
        <v>3.06</v>
      </c>
      <c r="HA386" s="1">
        <v>0.0157</v>
      </c>
      <c r="HB386" s="1">
        <v>0.4508132229881339</v>
      </c>
      <c r="HC386" s="1">
        <v>0.002931838302181297</v>
      </c>
      <c r="HD386" s="1">
        <v>-1.375455985948503E-6</v>
      </c>
      <c r="HE386" s="1">
        <v>3.07004744371273E-10</v>
      </c>
      <c r="HF386" s="1">
        <v>-0.06116048014925604</v>
      </c>
      <c r="HG386" s="1">
        <v>0.0100384331276165</v>
      </c>
      <c r="HH386" s="1">
        <v>-3.153267371123071E-4</v>
      </c>
      <c r="HI386" s="1">
        <v>1.819468599177705E-6</v>
      </c>
      <c r="HJ386" s="1">
        <v>1.0</v>
      </c>
      <c r="HK386" s="1">
        <v>2112.0</v>
      </c>
      <c r="HL386" s="1">
        <v>3.0</v>
      </c>
      <c r="HM386" s="1">
        <v>29.0</v>
      </c>
      <c r="HN386" s="1">
        <v>10.5</v>
      </c>
      <c r="HO386" s="1">
        <v>10.5</v>
      </c>
      <c r="HP386" s="1">
        <v>3.59375</v>
      </c>
      <c r="HQ386" s="1">
        <v>2.25464</v>
      </c>
      <c r="HR386" s="1">
        <v>1.4978</v>
      </c>
      <c r="HS386" s="1">
        <v>2.30347</v>
      </c>
      <c r="HT386" s="1">
        <v>1.54785</v>
      </c>
      <c r="HU386" s="1">
        <v>2.33887</v>
      </c>
      <c r="HV386" s="1">
        <v>35.801</v>
      </c>
      <c r="HW386" s="1">
        <v>15.5505</v>
      </c>
      <c r="HX386" s="1">
        <v>18.0</v>
      </c>
      <c r="HY386" s="1">
        <v>500.713</v>
      </c>
      <c r="HZ386" s="1">
        <v>519.962</v>
      </c>
      <c r="IA386" s="1">
        <v>28.8694</v>
      </c>
      <c r="IB386" s="1">
        <v>30.0585</v>
      </c>
      <c r="IC386" s="1">
        <v>30.0001</v>
      </c>
      <c r="ID386" s="1">
        <v>29.821</v>
      </c>
      <c r="IE386" s="1">
        <v>29.909</v>
      </c>
      <c r="IF386" s="1">
        <v>71.9554</v>
      </c>
      <c r="IG386" s="1">
        <v>26.5311</v>
      </c>
      <c r="IH386" s="1">
        <v>78.6551</v>
      </c>
      <c r="II386" s="1">
        <v>28.9052</v>
      </c>
      <c r="IJ386" s="1">
        <v>1881.61</v>
      </c>
      <c r="IK386" s="1">
        <v>25.3383</v>
      </c>
      <c r="IL386" s="1">
        <v>100.735</v>
      </c>
      <c r="IM386" s="1">
        <v>100.474</v>
      </c>
      <c r="IN386" s="1" t="s">
        <v>362</v>
      </c>
    </row>
    <row r="387" ht="15.75" customHeight="1">
      <c r="A387" s="1">
        <v>371.0</v>
      </c>
      <c r="B387" s="1">
        <v>1.6602246376E9</v>
      </c>
      <c r="C387" s="1">
        <v>650.5999999046326</v>
      </c>
      <c r="D387" s="1" t="s">
        <v>1071</v>
      </c>
      <c r="E387" s="1" t="s">
        <v>1072</v>
      </c>
      <c r="F387" s="1">
        <v>1.0</v>
      </c>
      <c r="G387" s="1" t="s">
        <v>349</v>
      </c>
      <c r="H387" s="1" t="s">
        <v>350</v>
      </c>
      <c r="I387" s="1" t="s">
        <v>351</v>
      </c>
      <c r="J387" s="1" t="s">
        <v>352</v>
      </c>
      <c r="K387" s="1" t="s">
        <v>353</v>
      </c>
      <c r="L387" s="1" t="s">
        <v>354</v>
      </c>
      <c r="M387" s="1" t="s">
        <v>355</v>
      </c>
      <c r="N387" s="1">
        <v>1.660224629933333E9</v>
      </c>
      <c r="O387" s="1">
        <f t="shared" si="1"/>
        <v>0.001551974262</v>
      </c>
      <c r="P387" s="1">
        <f t="shared" si="2"/>
        <v>1.551974262</v>
      </c>
      <c r="Q387" s="1">
        <f t="shared" si="3"/>
        <v>13.91818284</v>
      </c>
      <c r="R387" s="1">
        <f t="shared" si="4"/>
        <v>1763.888667</v>
      </c>
      <c r="S387" s="1">
        <f t="shared" si="5"/>
        <v>1425.788531</v>
      </c>
      <c r="T387" s="1">
        <f t="shared" si="6"/>
        <v>141.9574638</v>
      </c>
      <c r="U387" s="1">
        <f t="shared" si="7"/>
        <v>175.620126</v>
      </c>
      <c r="V387" s="1">
        <f t="shared" si="8"/>
        <v>0.07857024175</v>
      </c>
      <c r="W387" s="1">
        <f t="shared" si="9"/>
        <v>2.920964965</v>
      </c>
      <c r="X387" s="1">
        <f t="shared" si="10"/>
        <v>0.07741474283</v>
      </c>
      <c r="Y387" s="1">
        <f t="shared" si="11"/>
        <v>0.0484866156</v>
      </c>
      <c r="Z387" s="1">
        <f t="shared" si="12"/>
        <v>321.5165466</v>
      </c>
      <c r="AA387" s="1">
        <f t="shared" si="13"/>
        <v>32.41500169</v>
      </c>
      <c r="AB387" s="1">
        <f t="shared" si="14"/>
        <v>31.39420667</v>
      </c>
      <c r="AC387" s="1">
        <f t="shared" si="15"/>
        <v>4.613777292</v>
      </c>
      <c r="AD387" s="1">
        <f t="shared" si="16"/>
        <v>59.91278236</v>
      </c>
      <c r="AE387" s="1">
        <f t="shared" si="17"/>
        <v>2.690982781</v>
      </c>
      <c r="AF387" s="1">
        <f t="shared" si="18"/>
        <v>4.49150027</v>
      </c>
      <c r="AG387" s="1">
        <f t="shared" si="19"/>
        <v>1.922794511</v>
      </c>
      <c r="AH387" s="1">
        <f t="shared" si="20"/>
        <v>-68.44206496</v>
      </c>
      <c r="AI387" s="1">
        <f t="shared" si="21"/>
        <v>-74.27048898</v>
      </c>
      <c r="AJ387" s="1">
        <f t="shared" si="22"/>
        <v>-5.71874598</v>
      </c>
      <c r="AK387" s="1">
        <f t="shared" si="23"/>
        <v>173.0852467</v>
      </c>
      <c r="AL387" s="1">
        <f t="shared" si="24"/>
        <v>44.63719673</v>
      </c>
      <c r="AM387" s="1">
        <f t="shared" si="25"/>
        <v>1.568221001</v>
      </c>
      <c r="AN387" s="1">
        <f t="shared" si="26"/>
        <v>13.91818284</v>
      </c>
      <c r="AO387" s="1">
        <v>1891.779314447401</v>
      </c>
      <c r="AP387" s="1">
        <v>1849.097818181818</v>
      </c>
      <c r="AQ387" s="1">
        <v>4.99973719607375</v>
      </c>
      <c r="AR387" s="1">
        <v>64.96869328460993</v>
      </c>
      <c r="AS387" s="1">
        <f t="shared" si="27"/>
        <v>1.551974262</v>
      </c>
      <c r="AT387" s="1">
        <v>25.22613371532298</v>
      </c>
      <c r="AU387" s="1">
        <v>27.03654303030302</v>
      </c>
      <c r="AV387" s="1">
        <v>1.651567611921278E-4</v>
      </c>
      <c r="AW387" s="1">
        <v>84.42991726890527</v>
      </c>
      <c r="AX387" s="1">
        <v>0.0</v>
      </c>
      <c r="AY387" s="1">
        <v>0.0</v>
      </c>
      <c r="AZ387" s="1">
        <f t="shared" si="28"/>
        <v>1</v>
      </c>
      <c r="BA387" s="1">
        <f t="shared" si="29"/>
        <v>0</v>
      </c>
      <c r="BB387" s="1">
        <f t="shared" si="30"/>
        <v>51938.70013</v>
      </c>
      <c r="BC387" s="1">
        <f t="shared" si="31"/>
        <v>2000.007333</v>
      </c>
      <c r="BD387" s="1">
        <f t="shared" si="32"/>
        <v>1681.205837</v>
      </c>
      <c r="BE387" s="1">
        <f t="shared" si="33"/>
        <v>0.8405998362</v>
      </c>
      <c r="BF387" s="1">
        <f t="shared" si="34"/>
        <v>0.1607576839</v>
      </c>
      <c r="BG387" s="1">
        <v>6.0</v>
      </c>
      <c r="BH387" s="1">
        <v>0.5</v>
      </c>
      <c r="BI387" s="1" t="s">
        <v>356</v>
      </c>
      <c r="BJ387" s="1">
        <v>2.0</v>
      </c>
      <c r="BK387" s="1" t="b">
        <v>1</v>
      </c>
      <c r="BL387" s="1">
        <v>1.660224629933333E9</v>
      </c>
      <c r="BM387" s="1">
        <v>1763.888666666667</v>
      </c>
      <c r="BN387" s="1">
        <v>1820.756666666667</v>
      </c>
      <c r="BO387" s="1">
        <v>27.02762</v>
      </c>
      <c r="BP387" s="1">
        <v>25.19713333333333</v>
      </c>
      <c r="BQ387" s="1">
        <v>1760.866</v>
      </c>
      <c r="BR387" s="1">
        <v>27.01183333333334</v>
      </c>
      <c r="BS387" s="1">
        <v>500.141</v>
      </c>
      <c r="BT387" s="1">
        <v>99.46419333333333</v>
      </c>
      <c r="BU387" s="1">
        <v>0.09998512666666666</v>
      </c>
      <c r="BV387" s="1">
        <v>30.92257333333334</v>
      </c>
      <c r="BW387" s="1">
        <v>31.39420666666667</v>
      </c>
      <c r="BX387" s="1">
        <v>999.8999999999999</v>
      </c>
      <c r="BY387" s="1">
        <v>0.0</v>
      </c>
      <c r="BZ387" s="1">
        <v>0.0</v>
      </c>
      <c r="CA387" s="1">
        <v>10004.75</v>
      </c>
      <c r="CB387" s="1">
        <v>0.0</v>
      </c>
      <c r="CC387" s="1">
        <v>7.666803333333334</v>
      </c>
      <c r="CD387" s="1">
        <v>-56.86819999999999</v>
      </c>
      <c r="CE387" s="1">
        <v>1812.887333333333</v>
      </c>
      <c r="CF387" s="1">
        <v>1867.822666666666</v>
      </c>
      <c r="CG387" s="1">
        <v>1.830472</v>
      </c>
      <c r="CH387" s="1">
        <v>1820.756666666667</v>
      </c>
      <c r="CI387" s="1">
        <v>25.19713333333333</v>
      </c>
      <c r="CJ387" s="1">
        <v>2.688279999999999</v>
      </c>
      <c r="CK387" s="1">
        <v>2.506212666666667</v>
      </c>
      <c r="CL387" s="1">
        <v>22.21365333333334</v>
      </c>
      <c r="CM387" s="1">
        <v>21.06689333333333</v>
      </c>
      <c r="CN387" s="1">
        <v>2000.007333333333</v>
      </c>
      <c r="CO387" s="1">
        <v>0.9800059999999999</v>
      </c>
      <c r="CP387" s="1">
        <v>0.01999443333333334</v>
      </c>
      <c r="CQ387" s="1">
        <v>0.0</v>
      </c>
      <c r="CR387" s="1">
        <v>2.693</v>
      </c>
      <c r="CS387" s="1">
        <v>0.0</v>
      </c>
      <c r="CT387" s="1">
        <v>22466.12</v>
      </c>
      <c r="CU387" s="1">
        <v>17412.42</v>
      </c>
      <c r="CV387" s="1">
        <v>40.40806666666666</v>
      </c>
      <c r="CW387" s="1">
        <v>41.437</v>
      </c>
      <c r="CX387" s="1">
        <v>40.40393333333333</v>
      </c>
      <c r="CY387" s="1">
        <v>39.88739999999999</v>
      </c>
      <c r="CZ387" s="1">
        <v>40.562</v>
      </c>
      <c r="DA387" s="1">
        <v>1960.023333333333</v>
      </c>
      <c r="DB387" s="1">
        <v>39.98933333333333</v>
      </c>
      <c r="DC387" s="1">
        <v>0.0</v>
      </c>
      <c r="DD387" s="1">
        <v>1.6602246365E9</v>
      </c>
      <c r="DE387" s="1">
        <v>0.0</v>
      </c>
      <c r="DF387" s="1">
        <v>1.660224008E9</v>
      </c>
      <c r="DG387" s="1" t="s">
        <v>357</v>
      </c>
      <c r="DH387" s="1">
        <v>1.660224008E9</v>
      </c>
      <c r="DI387" s="1">
        <v>1.660224007E9</v>
      </c>
      <c r="DJ387" s="1">
        <v>1.0</v>
      </c>
      <c r="DK387" s="1">
        <v>0.091</v>
      </c>
      <c r="DL387" s="1">
        <v>-0.018</v>
      </c>
      <c r="DM387" s="1">
        <v>1.42</v>
      </c>
      <c r="DN387" s="1">
        <v>0.02</v>
      </c>
      <c r="DO387" s="1">
        <v>400.0</v>
      </c>
      <c r="DP387" s="1">
        <v>26.0</v>
      </c>
      <c r="DQ387" s="1">
        <v>0.31</v>
      </c>
      <c r="DR387" s="1">
        <v>0.11</v>
      </c>
      <c r="DS387" s="1">
        <v>13.47352315265278</v>
      </c>
      <c r="DT387" s="1">
        <v>-0.9622379160687533</v>
      </c>
      <c r="DU387" s="1">
        <v>0.208439154146313</v>
      </c>
      <c r="DV387" s="1">
        <v>0.0</v>
      </c>
      <c r="DW387" s="1">
        <v>44.65203670532079</v>
      </c>
      <c r="DX387" s="1">
        <v>-3.831147418089967</v>
      </c>
      <c r="DY387" s="1">
        <v>0.4800740114525764</v>
      </c>
      <c r="DZ387" s="1">
        <v>0.0</v>
      </c>
      <c r="EA387" s="1">
        <v>-56.85856666666667</v>
      </c>
      <c r="EB387" s="1">
        <v>4.004764404894231</v>
      </c>
      <c r="EC387" s="1">
        <v>0.5765792852871342</v>
      </c>
      <c r="ED387" s="1">
        <v>0.0</v>
      </c>
      <c r="EE387" s="1">
        <v>1436.782023500569</v>
      </c>
      <c r="EF387" s="1">
        <v>258.1966677131885</v>
      </c>
      <c r="EG387" s="1">
        <v>19.70983809750347</v>
      </c>
      <c r="EH387" s="1">
        <v>0.0</v>
      </c>
      <c r="EI387" s="1">
        <v>1.84767675</v>
      </c>
      <c r="EJ387" s="1">
        <v>-0.4159953095684855</v>
      </c>
      <c r="EK387" s="1">
        <v>0.0405620368317162</v>
      </c>
      <c r="EL387" s="1">
        <v>0.0</v>
      </c>
      <c r="EM387" s="1">
        <v>1.922679282706937</v>
      </c>
      <c r="EN387" s="1">
        <v>0.01510065471493477</v>
      </c>
      <c r="EO387" s="1">
        <v>0.001744759410997881</v>
      </c>
      <c r="EP387" s="1">
        <v>1.0</v>
      </c>
      <c r="EQ387" s="1">
        <v>1.0</v>
      </c>
      <c r="ER387" s="1">
        <v>6.0</v>
      </c>
      <c r="ES387" s="1" t="s">
        <v>406</v>
      </c>
      <c r="ET387" s="1">
        <v>2.94439</v>
      </c>
      <c r="EU387" s="1">
        <v>2.80123</v>
      </c>
      <c r="EV387" s="1">
        <v>0.239008</v>
      </c>
      <c r="EW387" s="1">
        <v>0.243407</v>
      </c>
      <c r="EX387" s="1">
        <v>0.117767</v>
      </c>
      <c r="EY387" s="1">
        <v>0.112332</v>
      </c>
      <c r="EZ387" s="1">
        <v>15644.4</v>
      </c>
      <c r="FA387" s="1">
        <v>16312.2</v>
      </c>
      <c r="FB387" s="1">
        <v>23898.4</v>
      </c>
      <c r="FC387" s="1">
        <v>25081.2</v>
      </c>
      <c r="FD387" s="1">
        <v>33744.4</v>
      </c>
      <c r="FE387" s="1">
        <v>35547.3</v>
      </c>
      <c r="FF387" s="1">
        <v>43557.9</v>
      </c>
      <c r="FG387" s="1">
        <v>46357.2</v>
      </c>
      <c r="FH387" s="1">
        <v>1.98767</v>
      </c>
      <c r="FI387" s="1">
        <v>1.91532</v>
      </c>
      <c r="FJ387" s="1">
        <v>0.132918</v>
      </c>
      <c r="FK387" s="1">
        <v>0.0</v>
      </c>
      <c r="FL387" s="1">
        <v>29.235</v>
      </c>
      <c r="FM387" s="1">
        <v>999.9</v>
      </c>
      <c r="FN387" s="1">
        <v>69.4</v>
      </c>
      <c r="FO387" s="1">
        <v>31.9</v>
      </c>
      <c r="FP387" s="1">
        <v>33.1303</v>
      </c>
      <c r="FQ387" s="1">
        <v>64.174</v>
      </c>
      <c r="FR387" s="1">
        <v>26.0256</v>
      </c>
      <c r="FS387" s="1">
        <v>1.0</v>
      </c>
      <c r="FT387" s="1">
        <v>0.228316</v>
      </c>
      <c r="FU387" s="1">
        <v>-0.0981127</v>
      </c>
      <c r="FV387" s="1">
        <v>20.325</v>
      </c>
      <c r="FW387" s="1">
        <v>5.214</v>
      </c>
      <c r="FX387" s="1">
        <v>11.9072</v>
      </c>
      <c r="FY387" s="1">
        <v>5.00325</v>
      </c>
      <c r="FZ387" s="1">
        <v>3.28973</v>
      </c>
      <c r="GA387" s="1">
        <v>9999.0</v>
      </c>
      <c r="GB387" s="1">
        <v>9999.0</v>
      </c>
      <c r="GC387" s="1">
        <v>9999.0</v>
      </c>
      <c r="GD387" s="1">
        <v>999.9</v>
      </c>
      <c r="GE387" s="1">
        <v>1.85943</v>
      </c>
      <c r="GF387" s="1">
        <v>1.8544</v>
      </c>
      <c r="GG387" s="1">
        <v>1.8576</v>
      </c>
      <c r="GH387" s="1">
        <v>1.85597</v>
      </c>
      <c r="GI387" s="1">
        <v>1.85485</v>
      </c>
      <c r="GJ387" s="1">
        <v>1.85454</v>
      </c>
      <c r="GK387" s="1">
        <v>1.85307</v>
      </c>
      <c r="GL387" s="1">
        <v>1.85628</v>
      </c>
      <c r="GM387" s="1">
        <v>0.0</v>
      </c>
      <c r="GN387" s="1">
        <v>0.0</v>
      </c>
      <c r="GO387" s="1">
        <v>0.0</v>
      </c>
      <c r="GP387" s="1">
        <v>0.0</v>
      </c>
      <c r="GQ387" s="1" t="s">
        <v>359</v>
      </c>
      <c r="GR387" s="1" t="s">
        <v>360</v>
      </c>
      <c r="GS387" s="1" t="s">
        <v>361</v>
      </c>
      <c r="GT387" s="1" t="s">
        <v>361</v>
      </c>
      <c r="GU387" s="1" t="s">
        <v>361</v>
      </c>
      <c r="GV387" s="1" t="s">
        <v>361</v>
      </c>
      <c r="GW387" s="1">
        <v>0.0</v>
      </c>
      <c r="GX387" s="1">
        <v>100.0</v>
      </c>
      <c r="GY387" s="1">
        <v>100.0</v>
      </c>
      <c r="GZ387" s="1">
        <v>3.06</v>
      </c>
      <c r="HA387" s="1">
        <v>0.0157</v>
      </c>
      <c r="HB387" s="1">
        <v>0.4508132229881339</v>
      </c>
      <c r="HC387" s="1">
        <v>0.002931838302181297</v>
      </c>
      <c r="HD387" s="1">
        <v>-1.375455985948503E-6</v>
      </c>
      <c r="HE387" s="1">
        <v>3.07004744371273E-10</v>
      </c>
      <c r="HF387" s="1">
        <v>-0.06116048014925604</v>
      </c>
      <c r="HG387" s="1">
        <v>0.0100384331276165</v>
      </c>
      <c r="HH387" s="1">
        <v>-3.153267371123071E-4</v>
      </c>
      <c r="HI387" s="1">
        <v>1.819468599177705E-6</v>
      </c>
      <c r="HJ387" s="1">
        <v>1.0</v>
      </c>
      <c r="HK387" s="1">
        <v>2112.0</v>
      </c>
      <c r="HL387" s="1">
        <v>3.0</v>
      </c>
      <c r="HM387" s="1">
        <v>29.0</v>
      </c>
      <c r="HN387" s="1">
        <v>10.5</v>
      </c>
      <c r="HO387" s="1">
        <v>10.5</v>
      </c>
      <c r="HP387" s="1">
        <v>3.59863</v>
      </c>
      <c r="HQ387" s="1">
        <v>2.24121</v>
      </c>
      <c r="HR387" s="1">
        <v>1.4978</v>
      </c>
      <c r="HS387" s="1">
        <v>2.30347</v>
      </c>
      <c r="HT387" s="1">
        <v>1.54785</v>
      </c>
      <c r="HU387" s="1">
        <v>2.45239</v>
      </c>
      <c r="HV387" s="1">
        <v>35.801</v>
      </c>
      <c r="HW387" s="1">
        <v>15.5592</v>
      </c>
      <c r="HX387" s="1">
        <v>18.0</v>
      </c>
      <c r="HY387" s="1">
        <v>500.717</v>
      </c>
      <c r="HZ387" s="1">
        <v>519.982</v>
      </c>
      <c r="IA387" s="1">
        <v>28.8795</v>
      </c>
      <c r="IB387" s="1">
        <v>30.0585</v>
      </c>
      <c r="IC387" s="1">
        <v>30.0001</v>
      </c>
      <c r="ID387" s="1">
        <v>29.8215</v>
      </c>
      <c r="IE387" s="1">
        <v>29.9094</v>
      </c>
      <c r="IF387" s="1">
        <v>72.0496</v>
      </c>
      <c r="IG387" s="1">
        <v>26.5311</v>
      </c>
      <c r="IH387" s="1">
        <v>78.6551</v>
      </c>
      <c r="II387" s="1">
        <v>28.9052</v>
      </c>
      <c r="IJ387" s="1">
        <v>1891.63</v>
      </c>
      <c r="IK387" s="1">
        <v>25.3447</v>
      </c>
      <c r="IL387" s="1">
        <v>100.736</v>
      </c>
      <c r="IM387" s="1">
        <v>100.473</v>
      </c>
      <c r="IN387" s="1" t="s">
        <v>362</v>
      </c>
    </row>
    <row r="388" ht="15.75" customHeight="1">
      <c r="A388" s="1">
        <v>372.0</v>
      </c>
      <c r="B388" s="1">
        <v>1.6602246386E9</v>
      </c>
      <c r="C388" s="1">
        <v>651.5999999046326</v>
      </c>
      <c r="D388" s="1" t="s">
        <v>1073</v>
      </c>
      <c r="E388" s="1" t="s">
        <v>1074</v>
      </c>
      <c r="F388" s="1">
        <v>1.0</v>
      </c>
      <c r="G388" s="1" t="s">
        <v>349</v>
      </c>
      <c r="H388" s="1" t="s">
        <v>350</v>
      </c>
      <c r="I388" s="1" t="s">
        <v>351</v>
      </c>
      <c r="J388" s="1" t="s">
        <v>352</v>
      </c>
      <c r="K388" s="1" t="s">
        <v>353</v>
      </c>
      <c r="L388" s="1" t="s">
        <v>354</v>
      </c>
      <c r="M388" s="1" t="s">
        <v>355</v>
      </c>
      <c r="N388" s="1">
        <v>1.660224630966666E9</v>
      </c>
      <c r="O388" s="1">
        <f t="shared" si="1"/>
        <v>0.00154506119</v>
      </c>
      <c r="P388" s="1">
        <f t="shared" si="2"/>
        <v>1.54506119</v>
      </c>
      <c r="Q388" s="1">
        <f t="shared" si="3"/>
        <v>14.02523842</v>
      </c>
      <c r="R388" s="1">
        <f t="shared" si="4"/>
        <v>1769.003333</v>
      </c>
      <c r="S388" s="1">
        <f t="shared" si="5"/>
        <v>1427.26338</v>
      </c>
      <c r="T388" s="1">
        <f t="shared" si="6"/>
        <v>142.1043071</v>
      </c>
      <c r="U388" s="1">
        <f t="shared" si="7"/>
        <v>176.129365</v>
      </c>
      <c r="V388" s="1">
        <f t="shared" si="8"/>
        <v>0.07820834772</v>
      </c>
      <c r="W388" s="1">
        <f t="shared" si="9"/>
        <v>2.920979789</v>
      </c>
      <c r="X388" s="1">
        <f t="shared" si="10"/>
        <v>0.07706339081</v>
      </c>
      <c r="Y388" s="1">
        <f t="shared" si="11"/>
        <v>0.0482660927</v>
      </c>
      <c r="Z388" s="1">
        <f t="shared" si="12"/>
        <v>321.5165751</v>
      </c>
      <c r="AA388" s="1">
        <f t="shared" si="13"/>
        <v>32.41612005</v>
      </c>
      <c r="AB388" s="1">
        <f t="shared" si="14"/>
        <v>31.3949</v>
      </c>
      <c r="AC388" s="1">
        <f t="shared" si="15"/>
        <v>4.61395916</v>
      </c>
      <c r="AD388" s="1">
        <f t="shared" si="16"/>
        <v>59.91555728</v>
      </c>
      <c r="AE388" s="1">
        <f t="shared" si="17"/>
        <v>2.691004043</v>
      </c>
      <c r="AF388" s="1">
        <f t="shared" si="18"/>
        <v>4.491327737</v>
      </c>
      <c r="AG388" s="1">
        <f t="shared" si="19"/>
        <v>1.922955117</v>
      </c>
      <c r="AH388" s="1">
        <f t="shared" si="20"/>
        <v>-68.13719848</v>
      </c>
      <c r="AI388" s="1">
        <f t="shared" si="21"/>
        <v>-74.4860829</v>
      </c>
      <c r="AJ388" s="1">
        <f t="shared" si="22"/>
        <v>-5.735317955</v>
      </c>
      <c r="AK388" s="1">
        <f t="shared" si="23"/>
        <v>173.1579757</v>
      </c>
      <c r="AL388" s="1">
        <f t="shared" si="24"/>
        <v>44.63369401</v>
      </c>
      <c r="AM388" s="1">
        <f t="shared" si="25"/>
        <v>1.562314799</v>
      </c>
      <c r="AN388" s="1">
        <f t="shared" si="26"/>
        <v>14.02523842</v>
      </c>
      <c r="AO388" s="1">
        <v>1897.079836550913</v>
      </c>
      <c r="AP388" s="1">
        <v>1854.157272727272</v>
      </c>
      <c r="AQ388" s="1">
        <v>5.021024147675342</v>
      </c>
      <c r="AR388" s="1">
        <v>64.96869328460993</v>
      </c>
      <c r="AS388" s="1">
        <f t="shared" si="27"/>
        <v>1.54506119</v>
      </c>
      <c r="AT388" s="1">
        <v>25.23607949978772</v>
      </c>
      <c r="AU388" s="1">
        <v>27.03837212121212</v>
      </c>
      <c r="AV388" s="1">
        <v>1.7394209681852E-4</v>
      </c>
      <c r="AW388" s="1">
        <v>84.42991726890527</v>
      </c>
      <c r="AX388" s="1">
        <v>0.0</v>
      </c>
      <c r="AY388" s="1">
        <v>0.0</v>
      </c>
      <c r="AZ388" s="1">
        <f t="shared" si="28"/>
        <v>1</v>
      </c>
      <c r="BA388" s="1">
        <f t="shared" si="29"/>
        <v>0</v>
      </c>
      <c r="BB388" s="1">
        <f t="shared" si="30"/>
        <v>51939.23705</v>
      </c>
      <c r="BC388" s="1">
        <f t="shared" si="31"/>
        <v>2000.008</v>
      </c>
      <c r="BD388" s="1">
        <f t="shared" si="32"/>
        <v>1681.206356</v>
      </c>
      <c r="BE388" s="1">
        <f t="shared" si="33"/>
        <v>0.8405998158</v>
      </c>
      <c r="BF388" s="1">
        <f t="shared" si="34"/>
        <v>0.1607576445</v>
      </c>
      <c r="BG388" s="1">
        <v>6.0</v>
      </c>
      <c r="BH388" s="1">
        <v>0.5</v>
      </c>
      <c r="BI388" s="1" t="s">
        <v>356</v>
      </c>
      <c r="BJ388" s="1">
        <v>2.0</v>
      </c>
      <c r="BK388" s="1" t="b">
        <v>1</v>
      </c>
      <c r="BL388" s="1">
        <v>1.660224630966666E9</v>
      </c>
      <c r="BM388" s="1">
        <v>1769.003333333334</v>
      </c>
      <c r="BN388" s="1">
        <v>1825.864666666666</v>
      </c>
      <c r="BO388" s="1">
        <v>27.02783333333333</v>
      </c>
      <c r="BP388" s="1">
        <v>25.20422666666666</v>
      </c>
      <c r="BQ388" s="1">
        <v>1765.975333333334</v>
      </c>
      <c r="BR388" s="1">
        <v>27.01205333333333</v>
      </c>
      <c r="BS388" s="1">
        <v>500.1370666666666</v>
      </c>
      <c r="BT388" s="1">
        <v>99.46420666666667</v>
      </c>
      <c r="BU388" s="1">
        <v>0.0999725933333333</v>
      </c>
      <c r="BV388" s="1">
        <v>30.9219</v>
      </c>
      <c r="BW388" s="1">
        <v>31.3949</v>
      </c>
      <c r="BX388" s="1">
        <v>999.8999999999999</v>
      </c>
      <c r="BY388" s="1">
        <v>0.0</v>
      </c>
      <c r="BZ388" s="1">
        <v>0.0</v>
      </c>
      <c r="CA388" s="1">
        <v>10004.83333333333</v>
      </c>
      <c r="CB388" s="1">
        <v>0.0</v>
      </c>
      <c r="CC388" s="1">
        <v>7.664866666666667</v>
      </c>
      <c r="CD388" s="1">
        <v>-56.86156</v>
      </c>
      <c r="CE388" s="1">
        <v>1818.144666666667</v>
      </c>
      <c r="CF388" s="1">
        <v>1873.076</v>
      </c>
      <c r="CG388" s="1">
        <v>1.823589333333333</v>
      </c>
      <c r="CH388" s="1">
        <v>1825.864666666666</v>
      </c>
      <c r="CI388" s="1">
        <v>25.20422666666666</v>
      </c>
      <c r="CJ388" s="1">
        <v>2.688301333333333</v>
      </c>
      <c r="CK388" s="1">
        <v>2.506918666666667</v>
      </c>
      <c r="CL388" s="1">
        <v>22.21378</v>
      </c>
      <c r="CM388" s="1">
        <v>21.07148</v>
      </c>
      <c r="CN388" s="1">
        <v>2000.008</v>
      </c>
      <c r="CO388" s="1">
        <v>0.980007</v>
      </c>
      <c r="CP388" s="1">
        <v>0.01999348</v>
      </c>
      <c r="CQ388" s="1">
        <v>0.0</v>
      </c>
      <c r="CR388" s="1">
        <v>2.6496</v>
      </c>
      <c r="CS388" s="1">
        <v>0.0</v>
      </c>
      <c r="CT388" s="1">
        <v>22465.8</v>
      </c>
      <c r="CU388" s="1">
        <v>17412.43333333333</v>
      </c>
      <c r="CV388" s="1">
        <v>40.40393333333333</v>
      </c>
      <c r="CW388" s="1">
        <v>41.437</v>
      </c>
      <c r="CX388" s="1">
        <v>40.3998</v>
      </c>
      <c r="CY388" s="1">
        <v>39.88326666666667</v>
      </c>
      <c r="CZ388" s="1">
        <v>40.562</v>
      </c>
      <c r="DA388" s="1">
        <v>1960.026</v>
      </c>
      <c r="DB388" s="1">
        <v>39.98800000000001</v>
      </c>
      <c r="DC388" s="1">
        <v>0.0</v>
      </c>
      <c r="DD388" s="1">
        <v>1.6602246371E9</v>
      </c>
      <c r="DE388" s="1">
        <v>0.0</v>
      </c>
      <c r="DF388" s="1">
        <v>1.660224008E9</v>
      </c>
      <c r="DG388" s="1" t="s">
        <v>357</v>
      </c>
      <c r="DH388" s="1">
        <v>1.660224008E9</v>
      </c>
      <c r="DI388" s="1">
        <v>1.660224007E9</v>
      </c>
      <c r="DJ388" s="1">
        <v>1.0</v>
      </c>
      <c r="DK388" s="1">
        <v>0.091</v>
      </c>
      <c r="DL388" s="1">
        <v>-0.018</v>
      </c>
      <c r="DM388" s="1">
        <v>1.42</v>
      </c>
      <c r="DN388" s="1">
        <v>0.02</v>
      </c>
      <c r="DO388" s="1">
        <v>400.0</v>
      </c>
      <c r="DP388" s="1">
        <v>26.0</v>
      </c>
      <c r="DQ388" s="1">
        <v>0.31</v>
      </c>
      <c r="DR388" s="1">
        <v>0.11</v>
      </c>
      <c r="DS388" s="1">
        <v>13.47352315265278</v>
      </c>
      <c r="DT388" s="1">
        <v>-0.9622379160687533</v>
      </c>
      <c r="DU388" s="1">
        <v>0.208439154146313</v>
      </c>
      <c r="DV388" s="1">
        <v>0.0</v>
      </c>
      <c r="DW388" s="1">
        <v>44.65203670532079</v>
      </c>
      <c r="DX388" s="1">
        <v>-3.831147418089967</v>
      </c>
      <c r="DY388" s="1">
        <v>0.4800740114525764</v>
      </c>
      <c r="DZ388" s="1">
        <v>0.0</v>
      </c>
      <c r="EA388" s="1">
        <v>-56.85856666666667</v>
      </c>
      <c r="EB388" s="1">
        <v>4.004764404894231</v>
      </c>
      <c r="EC388" s="1">
        <v>0.5765792852871342</v>
      </c>
      <c r="ED388" s="1">
        <v>0.0</v>
      </c>
      <c r="EE388" s="1">
        <v>1436.782023500569</v>
      </c>
      <c r="EF388" s="1">
        <v>258.1966677131885</v>
      </c>
      <c r="EG388" s="1">
        <v>19.70983809750347</v>
      </c>
      <c r="EH388" s="1">
        <v>0.0</v>
      </c>
      <c r="EI388" s="1">
        <v>1.84767675</v>
      </c>
      <c r="EJ388" s="1">
        <v>-0.4159953095684855</v>
      </c>
      <c r="EK388" s="1">
        <v>0.0405620368317162</v>
      </c>
      <c r="EL388" s="1">
        <v>0.0</v>
      </c>
      <c r="EM388" s="1">
        <v>1.922679282706937</v>
      </c>
      <c r="EN388" s="1">
        <v>0.01510065471493477</v>
      </c>
      <c r="EO388" s="1">
        <v>0.001744759410997881</v>
      </c>
      <c r="EP388" s="1">
        <v>1.0</v>
      </c>
      <c r="EQ388" s="1">
        <v>1.0</v>
      </c>
      <c r="ER388" s="1">
        <v>6.0</v>
      </c>
      <c r="ES388" s="1" t="s">
        <v>406</v>
      </c>
      <c r="ET388" s="1">
        <v>2.94446</v>
      </c>
      <c r="EU388" s="1">
        <v>2.80131</v>
      </c>
      <c r="EV388" s="1">
        <v>0.239386</v>
      </c>
      <c r="EW388" s="1">
        <v>0.243773</v>
      </c>
      <c r="EX388" s="1">
        <v>0.117774</v>
      </c>
      <c r="EY388" s="1">
        <v>0.112339</v>
      </c>
      <c r="EZ388" s="1">
        <v>15636.8</v>
      </c>
      <c r="FA388" s="1">
        <v>16304.1</v>
      </c>
      <c r="FB388" s="1">
        <v>23898.6</v>
      </c>
      <c r="FC388" s="1">
        <v>25081.0</v>
      </c>
      <c r="FD388" s="1">
        <v>33744.2</v>
      </c>
      <c r="FE388" s="1">
        <v>35546.8</v>
      </c>
      <c r="FF388" s="1">
        <v>43557.9</v>
      </c>
      <c r="FG388" s="1">
        <v>46356.9</v>
      </c>
      <c r="FH388" s="1">
        <v>1.98752</v>
      </c>
      <c r="FI388" s="1">
        <v>1.91545</v>
      </c>
      <c r="FJ388" s="1">
        <v>0.132911</v>
      </c>
      <c r="FK388" s="1">
        <v>0.0</v>
      </c>
      <c r="FL388" s="1">
        <v>29.2334</v>
      </c>
      <c r="FM388" s="1">
        <v>999.9</v>
      </c>
      <c r="FN388" s="1">
        <v>69.4</v>
      </c>
      <c r="FO388" s="1">
        <v>31.9</v>
      </c>
      <c r="FP388" s="1">
        <v>33.1318</v>
      </c>
      <c r="FQ388" s="1">
        <v>64.344</v>
      </c>
      <c r="FR388" s="1">
        <v>26.3141</v>
      </c>
      <c r="FS388" s="1">
        <v>1.0</v>
      </c>
      <c r="FT388" s="1">
        <v>0.228407</v>
      </c>
      <c r="FU388" s="1">
        <v>-0.0869417</v>
      </c>
      <c r="FV388" s="1">
        <v>20.325</v>
      </c>
      <c r="FW388" s="1">
        <v>5.214</v>
      </c>
      <c r="FX388" s="1">
        <v>11.9071</v>
      </c>
      <c r="FY388" s="1">
        <v>5.0032</v>
      </c>
      <c r="FZ388" s="1">
        <v>3.28978</v>
      </c>
      <c r="GA388" s="1">
        <v>9999.0</v>
      </c>
      <c r="GB388" s="1">
        <v>9999.0</v>
      </c>
      <c r="GC388" s="1">
        <v>9999.0</v>
      </c>
      <c r="GD388" s="1">
        <v>999.9</v>
      </c>
      <c r="GE388" s="1">
        <v>1.85944</v>
      </c>
      <c r="GF388" s="1">
        <v>1.85439</v>
      </c>
      <c r="GG388" s="1">
        <v>1.85759</v>
      </c>
      <c r="GH388" s="1">
        <v>1.85596</v>
      </c>
      <c r="GI388" s="1">
        <v>1.85484</v>
      </c>
      <c r="GJ388" s="1">
        <v>1.85453</v>
      </c>
      <c r="GK388" s="1">
        <v>1.85306</v>
      </c>
      <c r="GL388" s="1">
        <v>1.85627</v>
      </c>
      <c r="GM388" s="1">
        <v>0.0</v>
      </c>
      <c r="GN388" s="1">
        <v>0.0</v>
      </c>
      <c r="GO388" s="1">
        <v>0.0</v>
      </c>
      <c r="GP388" s="1">
        <v>0.0</v>
      </c>
      <c r="GQ388" s="1" t="s">
        <v>359</v>
      </c>
      <c r="GR388" s="1" t="s">
        <v>360</v>
      </c>
      <c r="GS388" s="1" t="s">
        <v>361</v>
      </c>
      <c r="GT388" s="1" t="s">
        <v>361</v>
      </c>
      <c r="GU388" s="1" t="s">
        <v>361</v>
      </c>
      <c r="GV388" s="1" t="s">
        <v>361</v>
      </c>
      <c r="GW388" s="1">
        <v>0.0</v>
      </c>
      <c r="GX388" s="1">
        <v>100.0</v>
      </c>
      <c r="GY388" s="1">
        <v>100.0</v>
      </c>
      <c r="GZ388" s="1">
        <v>3.06</v>
      </c>
      <c r="HA388" s="1">
        <v>0.0158</v>
      </c>
      <c r="HB388" s="1">
        <v>0.4508132229881339</v>
      </c>
      <c r="HC388" s="1">
        <v>0.002931838302181297</v>
      </c>
      <c r="HD388" s="1">
        <v>-1.375455985948503E-6</v>
      </c>
      <c r="HE388" s="1">
        <v>3.07004744371273E-10</v>
      </c>
      <c r="HF388" s="1">
        <v>-0.06116048014925604</v>
      </c>
      <c r="HG388" s="1">
        <v>0.0100384331276165</v>
      </c>
      <c r="HH388" s="1">
        <v>-3.153267371123071E-4</v>
      </c>
      <c r="HI388" s="1">
        <v>1.819468599177705E-6</v>
      </c>
      <c r="HJ388" s="1">
        <v>1.0</v>
      </c>
      <c r="HK388" s="1">
        <v>2112.0</v>
      </c>
      <c r="HL388" s="1">
        <v>3.0</v>
      </c>
      <c r="HM388" s="1">
        <v>29.0</v>
      </c>
      <c r="HN388" s="1">
        <v>10.5</v>
      </c>
      <c r="HO388" s="1">
        <v>10.5</v>
      </c>
      <c r="HP388" s="1">
        <v>3.60962</v>
      </c>
      <c r="HQ388" s="1">
        <v>2.2644</v>
      </c>
      <c r="HR388" s="1">
        <v>1.4978</v>
      </c>
      <c r="HS388" s="1">
        <v>2.30347</v>
      </c>
      <c r="HT388" s="1">
        <v>1.54785</v>
      </c>
      <c r="HU388" s="1">
        <v>2.37915</v>
      </c>
      <c r="HV388" s="1">
        <v>35.801</v>
      </c>
      <c r="HW388" s="1">
        <v>15.5505</v>
      </c>
      <c r="HX388" s="1">
        <v>18.0</v>
      </c>
      <c r="HY388" s="1">
        <v>500.634</v>
      </c>
      <c r="HZ388" s="1">
        <v>520.074</v>
      </c>
      <c r="IA388" s="1">
        <v>28.8949</v>
      </c>
      <c r="IB388" s="1">
        <v>30.0585</v>
      </c>
      <c r="IC388" s="1">
        <v>30.0002</v>
      </c>
      <c r="ID388" s="1">
        <v>29.8223</v>
      </c>
      <c r="IE388" s="1">
        <v>29.9102</v>
      </c>
      <c r="IF388" s="1">
        <v>72.2574</v>
      </c>
      <c r="IG388" s="1">
        <v>26.5311</v>
      </c>
      <c r="IH388" s="1">
        <v>78.6551</v>
      </c>
      <c r="II388" s="1">
        <v>28.9052</v>
      </c>
      <c r="IJ388" s="1">
        <v>1891.63</v>
      </c>
      <c r="IK388" s="1">
        <v>25.3467</v>
      </c>
      <c r="IL388" s="1">
        <v>100.736</v>
      </c>
      <c r="IM388" s="1">
        <v>100.473</v>
      </c>
      <c r="IN388" s="1" t="s">
        <v>362</v>
      </c>
    </row>
    <row r="389" ht="15.75" customHeight="1">
      <c r="A389" s="1">
        <v>373.0</v>
      </c>
      <c r="B389" s="1">
        <v>1.6602246396E9</v>
      </c>
      <c r="C389" s="1">
        <v>652.5999999046326</v>
      </c>
      <c r="D389" s="1" t="s">
        <v>1075</v>
      </c>
      <c r="E389" s="1" t="s">
        <v>1076</v>
      </c>
      <c r="F389" s="1">
        <v>1.0</v>
      </c>
      <c r="G389" s="1" t="s">
        <v>349</v>
      </c>
      <c r="H389" s="1" t="s">
        <v>350</v>
      </c>
      <c r="I389" s="1" t="s">
        <v>351</v>
      </c>
      <c r="J389" s="1" t="s">
        <v>352</v>
      </c>
      <c r="K389" s="1" t="s">
        <v>353</v>
      </c>
      <c r="L389" s="1" t="s">
        <v>354</v>
      </c>
      <c r="M389" s="1" t="s">
        <v>355</v>
      </c>
      <c r="N389" s="1">
        <v>1.660224632E9</v>
      </c>
      <c r="O389" s="1">
        <f t="shared" si="1"/>
        <v>0.001540588042</v>
      </c>
      <c r="P389" s="1">
        <f t="shared" si="2"/>
        <v>1.540588042</v>
      </c>
      <c r="Q389" s="1">
        <f t="shared" si="3"/>
        <v>13.94233079</v>
      </c>
      <c r="R389" s="1">
        <f t="shared" si="4"/>
        <v>1774.112</v>
      </c>
      <c r="S389" s="1">
        <f t="shared" si="5"/>
        <v>1433.044032</v>
      </c>
      <c r="T389" s="1">
        <f t="shared" si="6"/>
        <v>142.6798353</v>
      </c>
      <c r="U389" s="1">
        <f t="shared" si="7"/>
        <v>176.6379834</v>
      </c>
      <c r="V389" s="1">
        <f t="shared" si="8"/>
        <v>0.07797146748</v>
      </c>
      <c r="W389" s="1">
        <f t="shared" si="9"/>
        <v>2.921015851</v>
      </c>
      <c r="X389" s="1">
        <f t="shared" si="10"/>
        <v>0.07683339525</v>
      </c>
      <c r="Y389" s="1">
        <f t="shared" si="11"/>
        <v>0.04812173946</v>
      </c>
      <c r="Z389" s="1">
        <f t="shared" si="12"/>
        <v>321.5163529</v>
      </c>
      <c r="AA389" s="1">
        <f t="shared" si="13"/>
        <v>32.41678541</v>
      </c>
      <c r="AB389" s="1">
        <f t="shared" si="14"/>
        <v>31.39576667</v>
      </c>
      <c r="AC389" s="1">
        <f t="shared" si="15"/>
        <v>4.614186504</v>
      </c>
      <c r="AD389" s="1">
        <f t="shared" si="16"/>
        <v>59.91849122</v>
      </c>
      <c r="AE389" s="1">
        <f t="shared" si="17"/>
        <v>2.691062122</v>
      </c>
      <c r="AF389" s="1">
        <f t="shared" si="18"/>
        <v>4.491204748</v>
      </c>
      <c r="AG389" s="1">
        <f t="shared" si="19"/>
        <v>1.923124382</v>
      </c>
      <c r="AH389" s="1">
        <f t="shared" si="20"/>
        <v>-67.93993265</v>
      </c>
      <c r="AI389" s="1">
        <f t="shared" si="21"/>
        <v>-74.69907261</v>
      </c>
      <c r="AJ389" s="1">
        <f t="shared" si="22"/>
        <v>-5.751657825</v>
      </c>
      <c r="AK389" s="1">
        <f t="shared" si="23"/>
        <v>173.1256898</v>
      </c>
      <c r="AL389" s="1">
        <f t="shared" si="24"/>
        <v>44.63798086</v>
      </c>
      <c r="AM389" s="1">
        <f t="shared" si="25"/>
        <v>1.556613432</v>
      </c>
      <c r="AN389" s="1">
        <f t="shared" si="26"/>
        <v>13.94233079</v>
      </c>
      <c r="AO389" s="1">
        <v>1902.315033019113</v>
      </c>
      <c r="AP389" s="1">
        <v>1859.292484848484</v>
      </c>
      <c r="AQ389" s="1">
        <v>5.060506260865448</v>
      </c>
      <c r="AR389" s="1">
        <v>64.96869328460993</v>
      </c>
      <c r="AS389" s="1">
        <f t="shared" si="27"/>
        <v>1.540588042</v>
      </c>
      <c r="AT389" s="1">
        <v>25.24423787233664</v>
      </c>
      <c r="AU389" s="1">
        <v>27.04038909090909</v>
      </c>
      <c r="AV389" s="1">
        <v>3.123219091110911E-4</v>
      </c>
      <c r="AW389" s="1">
        <v>84.42991726890527</v>
      </c>
      <c r="AX389" s="1">
        <v>0.0</v>
      </c>
      <c r="AY389" s="1">
        <v>0.0</v>
      </c>
      <c r="AZ389" s="1">
        <f t="shared" si="28"/>
        <v>1</v>
      </c>
      <c r="BA389" s="1">
        <f t="shared" si="29"/>
        <v>0</v>
      </c>
      <c r="BB389" s="1">
        <f t="shared" si="30"/>
        <v>51940.34451</v>
      </c>
      <c r="BC389" s="1">
        <f t="shared" si="31"/>
        <v>2000.007333</v>
      </c>
      <c r="BD389" s="1">
        <f t="shared" si="32"/>
        <v>1681.205736</v>
      </c>
      <c r="BE389" s="1">
        <f t="shared" si="33"/>
        <v>0.840599786</v>
      </c>
      <c r="BF389" s="1">
        <f t="shared" si="34"/>
        <v>0.160757587</v>
      </c>
      <c r="BG389" s="1">
        <v>6.0</v>
      </c>
      <c r="BH389" s="1">
        <v>0.5</v>
      </c>
      <c r="BI389" s="1" t="s">
        <v>356</v>
      </c>
      <c r="BJ389" s="1">
        <v>2.0</v>
      </c>
      <c r="BK389" s="1" t="b">
        <v>1</v>
      </c>
      <c r="BL389" s="1">
        <v>1.660224632E9</v>
      </c>
      <c r="BM389" s="1">
        <v>1774.112</v>
      </c>
      <c r="BN389" s="1">
        <v>1830.976</v>
      </c>
      <c r="BO389" s="1">
        <v>27.02842</v>
      </c>
      <c r="BP389" s="1">
        <v>25.21146666666666</v>
      </c>
      <c r="BQ389" s="1">
        <v>1771.078666666667</v>
      </c>
      <c r="BR389" s="1">
        <v>27.01264666666667</v>
      </c>
      <c r="BS389" s="1">
        <v>500.1363333333333</v>
      </c>
      <c r="BT389" s="1">
        <v>99.46420000000002</v>
      </c>
      <c r="BU389" s="1">
        <v>0.09996699333333334</v>
      </c>
      <c r="BV389" s="1">
        <v>30.92142000000001</v>
      </c>
      <c r="BW389" s="1">
        <v>31.39576666666667</v>
      </c>
      <c r="BX389" s="1">
        <v>999.8999999999999</v>
      </c>
      <c r="BY389" s="1">
        <v>0.0</v>
      </c>
      <c r="BZ389" s="1">
        <v>0.0</v>
      </c>
      <c r="CA389" s="1">
        <v>10005.04</v>
      </c>
      <c r="CB389" s="1">
        <v>0.0</v>
      </c>
      <c r="CC389" s="1">
        <v>7.663414</v>
      </c>
      <c r="CD389" s="1">
        <v>-56.86450000000001</v>
      </c>
      <c r="CE389" s="1">
        <v>1823.396666666667</v>
      </c>
      <c r="CF389" s="1">
        <v>1878.333333333333</v>
      </c>
      <c r="CG389" s="1">
        <v>1.816937333333333</v>
      </c>
      <c r="CH389" s="1">
        <v>1830.976</v>
      </c>
      <c r="CI389" s="1">
        <v>25.21146666666666</v>
      </c>
      <c r="CJ389" s="1">
        <v>2.68836</v>
      </c>
      <c r="CK389" s="1">
        <v>2.507639333333333</v>
      </c>
      <c r="CL389" s="1">
        <v>22.21414</v>
      </c>
      <c r="CM389" s="1">
        <v>21.07615333333333</v>
      </c>
      <c r="CN389" s="1">
        <v>2000.007333333333</v>
      </c>
      <c r="CO389" s="1">
        <v>0.9800079999999999</v>
      </c>
      <c r="CP389" s="1">
        <v>0.0199925</v>
      </c>
      <c r="CQ389" s="1">
        <v>0.0</v>
      </c>
      <c r="CR389" s="1">
        <v>2.700600000000001</v>
      </c>
      <c r="CS389" s="1">
        <v>0.0</v>
      </c>
      <c r="CT389" s="1">
        <v>22465.42</v>
      </c>
      <c r="CU389" s="1">
        <v>17412.42666666667</v>
      </c>
      <c r="CV389" s="1">
        <v>40.3998</v>
      </c>
      <c r="CW389" s="1">
        <v>41.437</v>
      </c>
      <c r="CX389" s="1">
        <v>40.39566666666666</v>
      </c>
      <c r="CY389" s="1">
        <v>39.87913333333334</v>
      </c>
      <c r="CZ389" s="1">
        <v>40.562</v>
      </c>
      <c r="DA389" s="1">
        <v>1960.027333333333</v>
      </c>
      <c r="DB389" s="1">
        <v>39.986</v>
      </c>
      <c r="DC389" s="1">
        <v>0.0</v>
      </c>
      <c r="DD389" s="1">
        <v>1.6602246383E9</v>
      </c>
      <c r="DE389" s="1">
        <v>0.0</v>
      </c>
      <c r="DF389" s="1">
        <v>1.660224008E9</v>
      </c>
      <c r="DG389" s="1" t="s">
        <v>357</v>
      </c>
      <c r="DH389" s="1">
        <v>1.660224008E9</v>
      </c>
      <c r="DI389" s="1">
        <v>1.660224007E9</v>
      </c>
      <c r="DJ389" s="1">
        <v>1.0</v>
      </c>
      <c r="DK389" s="1">
        <v>0.091</v>
      </c>
      <c r="DL389" s="1">
        <v>-0.018</v>
      </c>
      <c r="DM389" s="1">
        <v>1.42</v>
      </c>
      <c r="DN389" s="1">
        <v>0.02</v>
      </c>
      <c r="DO389" s="1">
        <v>400.0</v>
      </c>
      <c r="DP389" s="1">
        <v>26.0</v>
      </c>
      <c r="DQ389" s="1">
        <v>0.31</v>
      </c>
      <c r="DR389" s="1">
        <v>0.11</v>
      </c>
      <c r="DS389" s="1">
        <v>13.51622892343691</v>
      </c>
      <c r="DT389" s="1">
        <v>0.300191677818343</v>
      </c>
      <c r="DU389" s="1">
        <v>0.253724775532186</v>
      </c>
      <c r="DV389" s="1">
        <v>1.0</v>
      </c>
      <c r="DW389" s="1">
        <v>44.62703165088595</v>
      </c>
      <c r="DX389" s="1">
        <v>-1.713460253313603</v>
      </c>
      <c r="DY389" s="1">
        <v>0.4716090417083095</v>
      </c>
      <c r="DZ389" s="1">
        <v>0.0</v>
      </c>
      <c r="EA389" s="1">
        <v>-56.86816451612903</v>
      </c>
      <c r="EB389" s="1">
        <v>1.710266129032403</v>
      </c>
      <c r="EC389" s="1">
        <v>0.5680925251470855</v>
      </c>
      <c r="ED389" s="1">
        <v>0.0</v>
      </c>
      <c r="EE389" s="1">
        <v>1442.956902482778</v>
      </c>
      <c r="EF389" s="1">
        <v>232.0361683422383</v>
      </c>
      <c r="EG389" s="1">
        <v>17.61029737497383</v>
      </c>
      <c r="EH389" s="1">
        <v>0.0</v>
      </c>
      <c r="EI389" s="1">
        <v>1.840175853658537</v>
      </c>
      <c r="EJ389" s="1">
        <v>-0.4108990243902417</v>
      </c>
      <c r="EK389" s="1">
        <v>0.04108244263142043</v>
      </c>
      <c r="EL389" s="1">
        <v>0.0</v>
      </c>
      <c r="EM389" s="1">
        <v>1.923002718131789</v>
      </c>
      <c r="EN389" s="1">
        <v>0.006700491539297128</v>
      </c>
      <c r="EO389" s="1">
        <v>0.001449319761108042</v>
      </c>
      <c r="EP389" s="1">
        <v>1.0</v>
      </c>
      <c r="EQ389" s="1">
        <v>2.0</v>
      </c>
      <c r="ER389" s="1">
        <v>6.0</v>
      </c>
      <c r="ES389" s="1" t="s">
        <v>393</v>
      </c>
      <c r="ET389" s="1">
        <v>2.94467</v>
      </c>
      <c r="EU389" s="1">
        <v>2.80132</v>
      </c>
      <c r="EV389" s="1">
        <v>0.239757</v>
      </c>
      <c r="EW389" s="1">
        <v>0.244151</v>
      </c>
      <c r="EX389" s="1">
        <v>0.117782</v>
      </c>
      <c r="EY389" s="1">
        <v>0.112348</v>
      </c>
      <c r="EZ389" s="1">
        <v>15629.1</v>
      </c>
      <c r="FA389" s="1">
        <v>16295.9</v>
      </c>
      <c r="FB389" s="1">
        <v>23898.6</v>
      </c>
      <c r="FC389" s="1">
        <v>25080.9</v>
      </c>
      <c r="FD389" s="1">
        <v>33743.9</v>
      </c>
      <c r="FE389" s="1">
        <v>35546.4</v>
      </c>
      <c r="FF389" s="1">
        <v>43558.0</v>
      </c>
      <c r="FG389" s="1">
        <v>46356.8</v>
      </c>
      <c r="FH389" s="1">
        <v>1.98767</v>
      </c>
      <c r="FI389" s="1">
        <v>1.91548</v>
      </c>
      <c r="FJ389" s="1">
        <v>0.13303</v>
      </c>
      <c r="FK389" s="1">
        <v>0.0</v>
      </c>
      <c r="FL389" s="1">
        <v>29.2324</v>
      </c>
      <c r="FM389" s="1">
        <v>999.9</v>
      </c>
      <c r="FN389" s="1">
        <v>69.4</v>
      </c>
      <c r="FO389" s="1">
        <v>31.9</v>
      </c>
      <c r="FP389" s="1">
        <v>33.1296</v>
      </c>
      <c r="FQ389" s="1">
        <v>64.184</v>
      </c>
      <c r="FR389" s="1">
        <v>25.637</v>
      </c>
      <c r="FS389" s="1">
        <v>1.0</v>
      </c>
      <c r="FT389" s="1">
        <v>0.228422</v>
      </c>
      <c r="FU389" s="1">
        <v>-0.0647168</v>
      </c>
      <c r="FV389" s="1">
        <v>20.325</v>
      </c>
      <c r="FW389" s="1">
        <v>5.214</v>
      </c>
      <c r="FX389" s="1">
        <v>11.9074</v>
      </c>
      <c r="FY389" s="1">
        <v>5.0032</v>
      </c>
      <c r="FZ389" s="1">
        <v>3.28978</v>
      </c>
      <c r="GA389" s="1">
        <v>9999.0</v>
      </c>
      <c r="GB389" s="1">
        <v>9999.0</v>
      </c>
      <c r="GC389" s="1">
        <v>9999.0</v>
      </c>
      <c r="GD389" s="1">
        <v>999.9</v>
      </c>
      <c r="GE389" s="1">
        <v>1.85944</v>
      </c>
      <c r="GF389" s="1">
        <v>1.85439</v>
      </c>
      <c r="GG389" s="1">
        <v>1.85759</v>
      </c>
      <c r="GH389" s="1">
        <v>1.85596</v>
      </c>
      <c r="GI389" s="1">
        <v>1.85484</v>
      </c>
      <c r="GJ389" s="1">
        <v>1.85453</v>
      </c>
      <c r="GK389" s="1">
        <v>1.85304</v>
      </c>
      <c r="GL389" s="1">
        <v>1.85626</v>
      </c>
      <c r="GM389" s="1">
        <v>0.0</v>
      </c>
      <c r="GN389" s="1">
        <v>0.0</v>
      </c>
      <c r="GO389" s="1">
        <v>0.0</v>
      </c>
      <c r="GP389" s="1">
        <v>0.0</v>
      </c>
      <c r="GQ389" s="1" t="s">
        <v>359</v>
      </c>
      <c r="GR389" s="1" t="s">
        <v>360</v>
      </c>
      <c r="GS389" s="1" t="s">
        <v>361</v>
      </c>
      <c r="GT389" s="1" t="s">
        <v>361</v>
      </c>
      <c r="GU389" s="1" t="s">
        <v>361</v>
      </c>
      <c r="GV389" s="1" t="s">
        <v>361</v>
      </c>
      <c r="GW389" s="1">
        <v>0.0</v>
      </c>
      <c r="GX389" s="1">
        <v>100.0</v>
      </c>
      <c r="GY389" s="1">
        <v>100.0</v>
      </c>
      <c r="GZ389" s="1">
        <v>3.07</v>
      </c>
      <c r="HA389" s="1">
        <v>0.0157</v>
      </c>
      <c r="HB389" s="1">
        <v>0.4508132229881339</v>
      </c>
      <c r="HC389" s="1">
        <v>0.002931838302181297</v>
      </c>
      <c r="HD389" s="1">
        <v>-1.375455985948503E-6</v>
      </c>
      <c r="HE389" s="1">
        <v>3.07004744371273E-10</v>
      </c>
      <c r="HF389" s="1">
        <v>-0.06116048014925604</v>
      </c>
      <c r="HG389" s="1">
        <v>0.0100384331276165</v>
      </c>
      <c r="HH389" s="1">
        <v>-3.153267371123071E-4</v>
      </c>
      <c r="HI389" s="1">
        <v>1.819468599177705E-6</v>
      </c>
      <c r="HJ389" s="1">
        <v>1.0</v>
      </c>
      <c r="HK389" s="1">
        <v>2112.0</v>
      </c>
      <c r="HL389" s="1">
        <v>3.0</v>
      </c>
      <c r="HM389" s="1">
        <v>29.0</v>
      </c>
      <c r="HN389" s="1">
        <v>10.5</v>
      </c>
      <c r="HO389" s="1">
        <v>10.5</v>
      </c>
      <c r="HP389" s="1">
        <v>3.6145</v>
      </c>
      <c r="HQ389" s="1">
        <v>2.2583</v>
      </c>
      <c r="HR389" s="1">
        <v>1.4978</v>
      </c>
      <c r="HS389" s="1">
        <v>2.30347</v>
      </c>
      <c r="HT389" s="1">
        <v>1.54785</v>
      </c>
      <c r="HU389" s="1">
        <v>2.25708</v>
      </c>
      <c r="HV389" s="1">
        <v>35.801</v>
      </c>
      <c r="HW389" s="1">
        <v>15.5417</v>
      </c>
      <c r="HX389" s="1">
        <v>18.0</v>
      </c>
      <c r="HY389" s="1">
        <v>500.727</v>
      </c>
      <c r="HZ389" s="1">
        <v>520.096</v>
      </c>
      <c r="IA389" s="1">
        <v>28.9052</v>
      </c>
      <c r="IB389" s="1">
        <v>30.0585</v>
      </c>
      <c r="IC389" s="1">
        <v>30.0002</v>
      </c>
      <c r="ID389" s="1">
        <v>29.8228</v>
      </c>
      <c r="IE389" s="1">
        <v>29.9107</v>
      </c>
      <c r="IF389" s="1">
        <v>72.359</v>
      </c>
      <c r="IG389" s="1">
        <v>26.5311</v>
      </c>
      <c r="IH389" s="1">
        <v>78.6551</v>
      </c>
      <c r="II389" s="1">
        <v>28.9617</v>
      </c>
      <c r="IJ389" s="1">
        <v>1901.66</v>
      </c>
      <c r="IK389" s="1">
        <v>25.3489</v>
      </c>
      <c r="IL389" s="1">
        <v>100.736</v>
      </c>
      <c r="IM389" s="1">
        <v>100.472</v>
      </c>
      <c r="IN389" s="1" t="s">
        <v>362</v>
      </c>
    </row>
    <row r="390" ht="15.75" customHeight="1">
      <c r="A390" s="1">
        <v>374.0</v>
      </c>
      <c r="B390" s="1">
        <v>1.6602246406E9</v>
      </c>
      <c r="C390" s="1">
        <v>653.5999999046326</v>
      </c>
      <c r="D390" s="1" t="s">
        <v>1077</v>
      </c>
      <c r="E390" s="1" t="s">
        <v>1078</v>
      </c>
      <c r="F390" s="1">
        <v>1.0</v>
      </c>
      <c r="G390" s="1" t="s">
        <v>349</v>
      </c>
      <c r="H390" s="1" t="s">
        <v>350</v>
      </c>
      <c r="I390" s="1" t="s">
        <v>351</v>
      </c>
      <c r="J390" s="1" t="s">
        <v>352</v>
      </c>
      <c r="K390" s="1" t="s">
        <v>353</v>
      </c>
      <c r="L390" s="1" t="s">
        <v>354</v>
      </c>
      <c r="M390" s="1" t="s">
        <v>355</v>
      </c>
      <c r="N390" s="1">
        <v>1.660224633033333E9</v>
      </c>
      <c r="O390" s="1">
        <f t="shared" si="1"/>
        <v>0.00153750879</v>
      </c>
      <c r="P390" s="1">
        <f t="shared" si="2"/>
        <v>1.53750879</v>
      </c>
      <c r="Q390" s="1">
        <f t="shared" si="3"/>
        <v>13.8855191</v>
      </c>
      <c r="R390" s="1">
        <f t="shared" si="4"/>
        <v>1779.214667</v>
      </c>
      <c r="S390" s="1">
        <f t="shared" si="5"/>
        <v>1438.552305</v>
      </c>
      <c r="T390" s="1">
        <f t="shared" si="6"/>
        <v>143.2282603</v>
      </c>
      <c r="U390" s="1">
        <f t="shared" si="7"/>
        <v>177.1460243</v>
      </c>
      <c r="V390" s="1">
        <f t="shared" si="8"/>
        <v>0.07780738184</v>
      </c>
      <c r="W390" s="1">
        <f t="shared" si="9"/>
        <v>2.920928202</v>
      </c>
      <c r="X390" s="1">
        <f t="shared" si="10"/>
        <v>0.07667402355</v>
      </c>
      <c r="Y390" s="1">
        <f t="shared" si="11"/>
        <v>0.04802171716</v>
      </c>
      <c r="Z390" s="1">
        <f t="shared" si="12"/>
        <v>321.5168163</v>
      </c>
      <c r="AA390" s="1">
        <f t="shared" si="13"/>
        <v>32.41729765</v>
      </c>
      <c r="AB390" s="1">
        <f t="shared" si="14"/>
        <v>31.3967</v>
      </c>
      <c r="AC390" s="1">
        <f t="shared" si="15"/>
        <v>4.614431347</v>
      </c>
      <c r="AD390" s="1">
        <f t="shared" si="16"/>
        <v>59.92192086</v>
      </c>
      <c r="AE390" s="1">
        <f t="shared" si="17"/>
        <v>2.691164977</v>
      </c>
      <c r="AF390" s="1">
        <f t="shared" si="18"/>
        <v>4.49111934</v>
      </c>
      <c r="AG390" s="1">
        <f t="shared" si="19"/>
        <v>1.923266371</v>
      </c>
      <c r="AH390" s="1">
        <f t="shared" si="20"/>
        <v>-67.80413764</v>
      </c>
      <c r="AI390" s="1">
        <f t="shared" si="21"/>
        <v>-74.89629706</v>
      </c>
      <c r="AJ390" s="1">
        <f t="shared" si="22"/>
        <v>-5.767033788</v>
      </c>
      <c r="AK390" s="1">
        <f t="shared" si="23"/>
        <v>173.0493478</v>
      </c>
      <c r="AL390" s="1">
        <f t="shared" si="24"/>
        <v>44.65410836</v>
      </c>
      <c r="AM390" s="1">
        <f t="shared" si="25"/>
        <v>1.551280286</v>
      </c>
      <c r="AN390" s="1">
        <f t="shared" si="26"/>
        <v>13.8855191</v>
      </c>
      <c r="AO390" s="1">
        <v>1907.472994751002</v>
      </c>
      <c r="AP390" s="1">
        <v>1864.381454545455</v>
      </c>
      <c r="AQ390" s="1">
        <v>5.087777770381547</v>
      </c>
      <c r="AR390" s="1">
        <v>64.96869328460993</v>
      </c>
      <c r="AS390" s="1">
        <f t="shared" si="27"/>
        <v>1.53750879</v>
      </c>
      <c r="AT390" s="1">
        <v>25.25017874462548</v>
      </c>
      <c r="AU390" s="1">
        <v>27.04299393939394</v>
      </c>
      <c r="AV390" s="1">
        <v>2.688044284045047E-4</v>
      </c>
      <c r="AW390" s="1">
        <v>84.42991726890527</v>
      </c>
      <c r="AX390" s="1">
        <v>0.0</v>
      </c>
      <c r="AY390" s="1">
        <v>0.0</v>
      </c>
      <c r="AZ390" s="1">
        <f t="shared" si="28"/>
        <v>1</v>
      </c>
      <c r="BA390" s="1">
        <f t="shared" si="29"/>
        <v>0</v>
      </c>
      <c r="BB390" s="1">
        <f t="shared" si="30"/>
        <v>51937.90867</v>
      </c>
      <c r="BC390" s="1">
        <f t="shared" si="31"/>
        <v>2000.01</v>
      </c>
      <c r="BD390" s="1">
        <f t="shared" si="32"/>
        <v>1681.207996</v>
      </c>
      <c r="BE390" s="1">
        <f t="shared" si="33"/>
        <v>0.840599795</v>
      </c>
      <c r="BF390" s="1">
        <f t="shared" si="34"/>
        <v>0.1607576044</v>
      </c>
      <c r="BG390" s="1">
        <v>6.0</v>
      </c>
      <c r="BH390" s="1">
        <v>0.5</v>
      </c>
      <c r="BI390" s="1" t="s">
        <v>356</v>
      </c>
      <c r="BJ390" s="1">
        <v>2.0</v>
      </c>
      <c r="BK390" s="1" t="b">
        <v>1</v>
      </c>
      <c r="BL390" s="1">
        <v>1.660224633033333E9</v>
      </c>
      <c r="BM390" s="1">
        <v>1779.214666666667</v>
      </c>
      <c r="BN390" s="1">
        <v>1836.095333333333</v>
      </c>
      <c r="BO390" s="1">
        <v>27.02945333333333</v>
      </c>
      <c r="BP390" s="1">
        <v>25.21875333333333</v>
      </c>
      <c r="BQ390" s="1">
        <v>1776.176666666667</v>
      </c>
      <c r="BR390" s="1">
        <v>27.01368666666666</v>
      </c>
      <c r="BS390" s="1">
        <v>500.1436</v>
      </c>
      <c r="BT390" s="1">
        <v>99.46419333333334</v>
      </c>
      <c r="BU390" s="1">
        <v>0.09997259333333332</v>
      </c>
      <c r="BV390" s="1">
        <v>30.92108666666667</v>
      </c>
      <c r="BW390" s="1">
        <v>31.3967</v>
      </c>
      <c r="BX390" s="1">
        <v>999.8999999999999</v>
      </c>
      <c r="BY390" s="1">
        <v>0.0</v>
      </c>
      <c r="BZ390" s="1">
        <v>0.0</v>
      </c>
      <c r="CA390" s="1">
        <v>10004.54</v>
      </c>
      <c r="CB390" s="1">
        <v>0.0</v>
      </c>
      <c r="CC390" s="1">
        <v>7.663414</v>
      </c>
      <c r="CD390" s="1">
        <v>-56.88049333333334</v>
      </c>
      <c r="CE390" s="1">
        <v>1828.643333333333</v>
      </c>
      <c r="CF390" s="1">
        <v>1883.598666666667</v>
      </c>
      <c r="CG390" s="1">
        <v>1.810684666666667</v>
      </c>
      <c r="CH390" s="1">
        <v>1836.095333333333</v>
      </c>
      <c r="CI390" s="1">
        <v>25.21875333333333</v>
      </c>
      <c r="CJ390" s="1">
        <v>2.688462666666667</v>
      </c>
      <c r="CK390" s="1">
        <v>2.508363999999999</v>
      </c>
      <c r="CL390" s="1">
        <v>22.21476666666667</v>
      </c>
      <c r="CM390" s="1">
        <v>21.08086</v>
      </c>
      <c r="CN390" s="1">
        <v>2000.01</v>
      </c>
      <c r="CO390" s="1">
        <v>0.9800079999999999</v>
      </c>
      <c r="CP390" s="1">
        <v>0.0199925</v>
      </c>
      <c r="CQ390" s="1">
        <v>0.0</v>
      </c>
      <c r="CR390" s="1">
        <v>2.613466666666667</v>
      </c>
      <c r="CS390" s="1">
        <v>0.0</v>
      </c>
      <c r="CT390" s="1">
        <v>22465.16666666667</v>
      </c>
      <c r="CU390" s="1">
        <v>17412.44666666667</v>
      </c>
      <c r="CV390" s="1">
        <v>40.39566666666666</v>
      </c>
      <c r="CW390" s="1">
        <v>41.437</v>
      </c>
      <c r="CX390" s="1">
        <v>40.39153333333334</v>
      </c>
      <c r="CY390" s="1">
        <v>39.875</v>
      </c>
      <c r="CZ390" s="1">
        <v>40.562</v>
      </c>
      <c r="DA390" s="1">
        <v>1960.03</v>
      </c>
      <c r="DB390" s="1">
        <v>39.98666666666667</v>
      </c>
      <c r="DC390" s="1">
        <v>0.0</v>
      </c>
      <c r="DD390" s="1">
        <v>1.6602246395E9</v>
      </c>
      <c r="DE390" s="1">
        <v>0.0</v>
      </c>
      <c r="DF390" s="1">
        <v>1.660224008E9</v>
      </c>
      <c r="DG390" s="1" t="s">
        <v>357</v>
      </c>
      <c r="DH390" s="1">
        <v>1.660224008E9</v>
      </c>
      <c r="DI390" s="1">
        <v>1.660224007E9</v>
      </c>
      <c r="DJ390" s="1">
        <v>1.0</v>
      </c>
      <c r="DK390" s="1">
        <v>0.091</v>
      </c>
      <c r="DL390" s="1">
        <v>-0.018</v>
      </c>
      <c r="DM390" s="1">
        <v>1.42</v>
      </c>
      <c r="DN390" s="1">
        <v>0.02</v>
      </c>
      <c r="DO390" s="1">
        <v>400.0</v>
      </c>
      <c r="DP390" s="1">
        <v>26.0</v>
      </c>
      <c r="DQ390" s="1">
        <v>0.31</v>
      </c>
      <c r="DR390" s="1">
        <v>0.11</v>
      </c>
      <c r="DS390" s="1">
        <v>13.54121869056853</v>
      </c>
      <c r="DT390" s="1">
        <v>1.027024260379614</v>
      </c>
      <c r="DU390" s="1">
        <v>0.2766880493873873</v>
      </c>
      <c r="DV390" s="1">
        <v>0.0</v>
      </c>
      <c r="DW390" s="1">
        <v>44.63147605131939</v>
      </c>
      <c r="DX390" s="1">
        <v>-0.5149719217673014</v>
      </c>
      <c r="DY390" s="1">
        <v>0.4751006093909257</v>
      </c>
      <c r="DZ390" s="1">
        <v>0.0</v>
      </c>
      <c r="EA390" s="1">
        <v>-56.87632903225806</v>
      </c>
      <c r="EB390" s="1">
        <v>0.2352919354839368</v>
      </c>
      <c r="EC390" s="1">
        <v>0.5752278141652976</v>
      </c>
      <c r="ED390" s="1">
        <v>1.0</v>
      </c>
      <c r="EE390" s="1">
        <v>1446.340925363274</v>
      </c>
      <c r="EF390" s="1">
        <v>217.7429685974385</v>
      </c>
      <c r="EG390" s="1">
        <v>16.73109034193231</v>
      </c>
      <c r="EH390" s="1">
        <v>0.0</v>
      </c>
      <c r="EI390" s="1">
        <v>1.834386341463415</v>
      </c>
      <c r="EJ390" s="1">
        <v>-0.4009793728223013</v>
      </c>
      <c r="EK390" s="1">
        <v>0.04026010836596817</v>
      </c>
      <c r="EL390" s="1">
        <v>0.0</v>
      </c>
      <c r="EM390" s="1">
        <v>1.923161799017188</v>
      </c>
      <c r="EN390" s="1">
        <v>-8.408048355123544E-4</v>
      </c>
      <c r="EO390" s="1">
        <v>0.001162219286974264</v>
      </c>
      <c r="EP390" s="1">
        <v>1.0</v>
      </c>
      <c r="EQ390" s="1">
        <v>2.0</v>
      </c>
      <c r="ER390" s="1">
        <v>6.0</v>
      </c>
      <c r="ES390" s="1" t="s">
        <v>393</v>
      </c>
      <c r="ET390" s="1">
        <v>2.94433</v>
      </c>
      <c r="EU390" s="1">
        <v>2.80133</v>
      </c>
      <c r="EV390" s="1">
        <v>0.240134</v>
      </c>
      <c r="EW390" s="1">
        <v>0.244519</v>
      </c>
      <c r="EX390" s="1">
        <v>0.117788</v>
      </c>
      <c r="EY390" s="1">
        <v>0.11235</v>
      </c>
      <c r="EZ390" s="1">
        <v>15621.2</v>
      </c>
      <c r="FA390" s="1">
        <v>16287.9</v>
      </c>
      <c r="FB390" s="1">
        <v>23898.4</v>
      </c>
      <c r="FC390" s="1">
        <v>25080.8</v>
      </c>
      <c r="FD390" s="1">
        <v>33743.4</v>
      </c>
      <c r="FE390" s="1">
        <v>35546.2</v>
      </c>
      <c r="FF390" s="1">
        <v>43557.7</v>
      </c>
      <c r="FG390" s="1">
        <v>46356.6</v>
      </c>
      <c r="FH390" s="1">
        <v>1.98767</v>
      </c>
      <c r="FI390" s="1">
        <v>1.91558</v>
      </c>
      <c r="FJ390" s="1">
        <v>0.133373</v>
      </c>
      <c r="FK390" s="1">
        <v>0.0</v>
      </c>
      <c r="FL390" s="1">
        <v>29.2303</v>
      </c>
      <c r="FM390" s="1">
        <v>999.9</v>
      </c>
      <c r="FN390" s="1">
        <v>69.4</v>
      </c>
      <c r="FO390" s="1">
        <v>31.9</v>
      </c>
      <c r="FP390" s="1">
        <v>33.1296</v>
      </c>
      <c r="FQ390" s="1">
        <v>64.324</v>
      </c>
      <c r="FR390" s="1">
        <v>25.9455</v>
      </c>
      <c r="FS390" s="1">
        <v>1.0</v>
      </c>
      <c r="FT390" s="1">
        <v>0.228384</v>
      </c>
      <c r="FU390" s="1">
        <v>-0.0963208</v>
      </c>
      <c r="FV390" s="1">
        <v>20.325</v>
      </c>
      <c r="FW390" s="1">
        <v>5.21385</v>
      </c>
      <c r="FX390" s="1">
        <v>11.9075</v>
      </c>
      <c r="FY390" s="1">
        <v>5.0032</v>
      </c>
      <c r="FZ390" s="1">
        <v>3.28978</v>
      </c>
      <c r="GA390" s="1">
        <v>9999.0</v>
      </c>
      <c r="GB390" s="1">
        <v>9999.0</v>
      </c>
      <c r="GC390" s="1">
        <v>9999.0</v>
      </c>
      <c r="GD390" s="1">
        <v>999.9</v>
      </c>
      <c r="GE390" s="1">
        <v>1.85944</v>
      </c>
      <c r="GF390" s="1">
        <v>1.85439</v>
      </c>
      <c r="GG390" s="1">
        <v>1.85759</v>
      </c>
      <c r="GH390" s="1">
        <v>1.85595</v>
      </c>
      <c r="GI390" s="1">
        <v>1.85484</v>
      </c>
      <c r="GJ390" s="1">
        <v>1.85452</v>
      </c>
      <c r="GK390" s="1">
        <v>1.85304</v>
      </c>
      <c r="GL390" s="1">
        <v>1.85624</v>
      </c>
      <c r="GM390" s="1">
        <v>0.0</v>
      </c>
      <c r="GN390" s="1">
        <v>0.0</v>
      </c>
      <c r="GO390" s="1">
        <v>0.0</v>
      </c>
      <c r="GP390" s="1">
        <v>0.0</v>
      </c>
      <c r="GQ390" s="1" t="s">
        <v>359</v>
      </c>
      <c r="GR390" s="1" t="s">
        <v>360</v>
      </c>
      <c r="GS390" s="1" t="s">
        <v>361</v>
      </c>
      <c r="GT390" s="1" t="s">
        <v>361</v>
      </c>
      <c r="GU390" s="1" t="s">
        <v>361</v>
      </c>
      <c r="GV390" s="1" t="s">
        <v>361</v>
      </c>
      <c r="GW390" s="1">
        <v>0.0</v>
      </c>
      <c r="GX390" s="1">
        <v>100.0</v>
      </c>
      <c r="GY390" s="1">
        <v>100.0</v>
      </c>
      <c r="GZ390" s="1">
        <v>3.07</v>
      </c>
      <c r="HA390" s="1">
        <v>0.0157</v>
      </c>
      <c r="HB390" s="1">
        <v>0.4508132229881339</v>
      </c>
      <c r="HC390" s="1">
        <v>0.002931838302181297</v>
      </c>
      <c r="HD390" s="1">
        <v>-1.375455985948503E-6</v>
      </c>
      <c r="HE390" s="1">
        <v>3.07004744371273E-10</v>
      </c>
      <c r="HF390" s="1">
        <v>-0.06116048014925604</v>
      </c>
      <c r="HG390" s="1">
        <v>0.0100384331276165</v>
      </c>
      <c r="HH390" s="1">
        <v>-3.153267371123071E-4</v>
      </c>
      <c r="HI390" s="1">
        <v>1.819468599177705E-6</v>
      </c>
      <c r="HJ390" s="1">
        <v>1.0</v>
      </c>
      <c r="HK390" s="1">
        <v>2112.0</v>
      </c>
      <c r="HL390" s="1">
        <v>3.0</v>
      </c>
      <c r="HM390" s="1">
        <v>29.0</v>
      </c>
      <c r="HN390" s="1">
        <v>10.5</v>
      </c>
      <c r="HO390" s="1">
        <v>10.6</v>
      </c>
      <c r="HP390" s="1">
        <v>3.62427</v>
      </c>
      <c r="HQ390" s="1">
        <v>2.23877</v>
      </c>
      <c r="HR390" s="1">
        <v>1.4978</v>
      </c>
      <c r="HS390" s="1">
        <v>2.30347</v>
      </c>
      <c r="HT390" s="1">
        <v>1.54785</v>
      </c>
      <c r="HU390" s="1">
        <v>2.43652</v>
      </c>
      <c r="HV390" s="1">
        <v>35.801</v>
      </c>
      <c r="HW390" s="1">
        <v>15.5417</v>
      </c>
      <c r="HX390" s="1">
        <v>18.0</v>
      </c>
      <c r="HY390" s="1">
        <v>500.733</v>
      </c>
      <c r="HZ390" s="1">
        <v>520.171</v>
      </c>
      <c r="IA390" s="1">
        <v>28.9164</v>
      </c>
      <c r="IB390" s="1">
        <v>30.0587</v>
      </c>
      <c r="IC390" s="1">
        <v>30.0002</v>
      </c>
      <c r="ID390" s="1">
        <v>29.8236</v>
      </c>
      <c r="IE390" s="1">
        <v>29.9114</v>
      </c>
      <c r="IF390" s="1">
        <v>72.5725</v>
      </c>
      <c r="IG390" s="1">
        <v>26.5311</v>
      </c>
      <c r="IH390" s="1">
        <v>78.6551</v>
      </c>
      <c r="II390" s="1">
        <v>28.9617</v>
      </c>
      <c r="IJ390" s="1">
        <v>1901.66</v>
      </c>
      <c r="IK390" s="1">
        <v>25.3535</v>
      </c>
      <c r="IL390" s="1">
        <v>100.736</v>
      </c>
      <c r="IM390" s="1">
        <v>100.472</v>
      </c>
      <c r="IN390" s="1" t="s">
        <v>362</v>
      </c>
    </row>
    <row r="391" ht="15.75" customHeight="1">
      <c r="A391" s="1">
        <v>375.0</v>
      </c>
      <c r="B391" s="1">
        <v>1.6602246416E9</v>
      </c>
      <c r="C391" s="1">
        <v>654.5999999046326</v>
      </c>
      <c r="D391" s="1" t="s">
        <v>1079</v>
      </c>
      <c r="E391" s="1" t="s">
        <v>1080</v>
      </c>
      <c r="F391" s="1">
        <v>1.0</v>
      </c>
      <c r="G391" s="1" t="s">
        <v>349</v>
      </c>
      <c r="H391" s="1" t="s">
        <v>350</v>
      </c>
      <c r="I391" s="1" t="s">
        <v>351</v>
      </c>
      <c r="J391" s="1" t="s">
        <v>352</v>
      </c>
      <c r="K391" s="1" t="s">
        <v>353</v>
      </c>
      <c r="L391" s="1" t="s">
        <v>354</v>
      </c>
      <c r="M391" s="1" t="s">
        <v>355</v>
      </c>
      <c r="N391" s="1">
        <v>1.6602246335375E9</v>
      </c>
      <c r="O391" s="1">
        <f t="shared" si="1"/>
        <v>0.001536143762</v>
      </c>
      <c r="P391" s="1">
        <f t="shared" si="2"/>
        <v>1.536143762</v>
      </c>
      <c r="Q391" s="1">
        <f t="shared" si="3"/>
        <v>13.8472181</v>
      </c>
      <c r="R391" s="1">
        <f t="shared" si="4"/>
        <v>1781.6975</v>
      </c>
      <c r="S391" s="1">
        <f t="shared" si="5"/>
        <v>1441.489842</v>
      </c>
      <c r="T391" s="1">
        <f t="shared" si="6"/>
        <v>143.5207557</v>
      </c>
      <c r="U391" s="1">
        <f t="shared" si="7"/>
        <v>177.3932526</v>
      </c>
      <c r="V391" s="1">
        <f t="shared" si="8"/>
        <v>0.07773744755</v>
      </c>
      <c r="W391" s="1">
        <f t="shared" si="9"/>
        <v>2.920967381</v>
      </c>
      <c r="X391" s="1">
        <f t="shared" si="10"/>
        <v>0.07660612467</v>
      </c>
      <c r="Y391" s="1">
        <f t="shared" si="11"/>
        <v>0.04797910119</v>
      </c>
      <c r="Z391" s="1">
        <f t="shared" si="12"/>
        <v>321.5169279</v>
      </c>
      <c r="AA391" s="1">
        <f t="shared" si="13"/>
        <v>32.4176355</v>
      </c>
      <c r="AB391" s="1">
        <f t="shared" si="14"/>
        <v>31.39705</v>
      </c>
      <c r="AC391" s="1">
        <f t="shared" si="15"/>
        <v>4.614523166</v>
      </c>
      <c r="AD391" s="1">
        <f t="shared" si="16"/>
        <v>59.92409511</v>
      </c>
      <c r="AE391" s="1">
        <f t="shared" si="17"/>
        <v>2.691262753</v>
      </c>
      <c r="AF391" s="1">
        <f t="shared" si="18"/>
        <v>4.491119553</v>
      </c>
      <c r="AG391" s="1">
        <f t="shared" si="19"/>
        <v>1.923260413</v>
      </c>
      <c r="AH391" s="1">
        <f t="shared" si="20"/>
        <v>-67.7439399</v>
      </c>
      <c r="AI391" s="1">
        <f t="shared" si="21"/>
        <v>-74.95228676</v>
      </c>
      <c r="AJ391" s="1">
        <f t="shared" si="22"/>
        <v>-5.771277587</v>
      </c>
      <c r="AK391" s="1">
        <f t="shared" si="23"/>
        <v>173.0494236</v>
      </c>
      <c r="AL391" s="1">
        <f t="shared" si="24"/>
        <v>44.68612401</v>
      </c>
      <c r="AM391" s="1">
        <f t="shared" si="25"/>
        <v>1.549891466</v>
      </c>
      <c r="AN391" s="1">
        <f t="shared" si="26"/>
        <v>13.8472181</v>
      </c>
      <c r="AO391" s="1">
        <v>1912.629626058964</v>
      </c>
      <c r="AP391" s="1">
        <v>1869.502303030303</v>
      </c>
      <c r="AQ391" s="1">
        <v>5.103914968673955</v>
      </c>
      <c r="AR391" s="1">
        <v>64.96869328460993</v>
      </c>
      <c r="AS391" s="1">
        <f t="shared" si="27"/>
        <v>1.536143762</v>
      </c>
      <c r="AT391" s="1">
        <v>25.25379965727233</v>
      </c>
      <c r="AU391" s="1">
        <v>27.04528606060606</v>
      </c>
      <c r="AV391" s="1">
        <v>2.30827371826385E-4</v>
      </c>
      <c r="AW391" s="1">
        <v>84.42991726890527</v>
      </c>
      <c r="AX391" s="1">
        <v>0.0</v>
      </c>
      <c r="AY391" s="1">
        <v>0.0</v>
      </c>
      <c r="AZ391" s="1">
        <f t="shared" si="28"/>
        <v>1</v>
      </c>
      <c r="BA391" s="1">
        <f t="shared" si="29"/>
        <v>0</v>
      </c>
      <c r="BB391" s="1">
        <f t="shared" si="30"/>
        <v>51939.02303</v>
      </c>
      <c r="BC391" s="1">
        <f t="shared" si="31"/>
        <v>2000.010625</v>
      </c>
      <c r="BD391" s="1">
        <f t="shared" si="32"/>
        <v>1681.208527</v>
      </c>
      <c r="BE391" s="1">
        <f t="shared" si="33"/>
        <v>0.8405997979</v>
      </c>
      <c r="BF391" s="1">
        <f t="shared" si="34"/>
        <v>0.1607576099</v>
      </c>
      <c r="BG391" s="1">
        <v>6.0</v>
      </c>
      <c r="BH391" s="1">
        <v>0.5</v>
      </c>
      <c r="BI391" s="1" t="s">
        <v>356</v>
      </c>
      <c r="BJ391" s="1">
        <v>2.0</v>
      </c>
      <c r="BK391" s="1" t="b">
        <v>1</v>
      </c>
      <c r="BL391" s="1">
        <v>1.6602246335375E9</v>
      </c>
      <c r="BM391" s="1">
        <v>1781.6975</v>
      </c>
      <c r="BN391" s="1">
        <v>1838.61875</v>
      </c>
      <c r="BO391" s="1">
        <v>27.03043125</v>
      </c>
      <c r="BP391" s="1">
        <v>25.2213375</v>
      </c>
      <c r="BQ391" s="1">
        <v>1778.6575</v>
      </c>
      <c r="BR391" s="1">
        <v>27.01466875</v>
      </c>
      <c r="BS391" s="1">
        <v>500.139</v>
      </c>
      <c r="BT391" s="1">
        <v>99.46420624999999</v>
      </c>
      <c r="BU391" s="1">
        <v>0.09997486875</v>
      </c>
      <c r="BV391" s="1">
        <v>30.9210875</v>
      </c>
      <c r="BW391" s="1">
        <v>31.39705</v>
      </c>
      <c r="BX391" s="1">
        <v>999.9</v>
      </c>
      <c r="BY391" s="1">
        <v>0.0</v>
      </c>
      <c r="BZ391" s="1">
        <v>0.0</v>
      </c>
      <c r="CA391" s="1">
        <v>10004.7625</v>
      </c>
      <c r="CB391" s="1">
        <v>0.0</v>
      </c>
      <c r="CC391" s="1">
        <v>7.663898125</v>
      </c>
      <c r="CD391" s="1">
        <v>-56.92060625000001</v>
      </c>
      <c r="CE391" s="1">
        <v>1831.1975</v>
      </c>
      <c r="CF391" s="1">
        <v>1886.191875</v>
      </c>
      <c r="CG391" s="1">
        <v>1.80908125</v>
      </c>
      <c r="CH391" s="1">
        <v>1838.61875</v>
      </c>
      <c r="CI391" s="1">
        <v>25.2213375</v>
      </c>
      <c r="CJ391" s="1">
        <v>2.68856</v>
      </c>
      <c r="CK391" s="1">
        <v>2.50862125</v>
      </c>
      <c r="CL391" s="1">
        <v>22.2153625</v>
      </c>
      <c r="CM391" s="1">
        <v>21.08253125</v>
      </c>
      <c r="CN391" s="1">
        <v>2000.010625</v>
      </c>
      <c r="CO391" s="1">
        <v>0.980008</v>
      </c>
      <c r="CP391" s="1">
        <v>0.0199925</v>
      </c>
      <c r="CQ391" s="1">
        <v>0.0</v>
      </c>
      <c r="CR391" s="1">
        <v>2.634</v>
      </c>
      <c r="CS391" s="1">
        <v>0.0</v>
      </c>
      <c r="CT391" s="1">
        <v>22464.91875</v>
      </c>
      <c r="CU391" s="1">
        <v>17412.45625</v>
      </c>
      <c r="CV391" s="1">
        <v>40.394375</v>
      </c>
      <c r="CW391" s="1">
        <v>41.437</v>
      </c>
      <c r="CX391" s="1">
        <v>40.3905</v>
      </c>
      <c r="CY391" s="1">
        <v>39.875</v>
      </c>
      <c r="CZ391" s="1">
        <v>40.562</v>
      </c>
      <c r="DA391" s="1">
        <v>1960.030625</v>
      </c>
      <c r="DB391" s="1">
        <v>39.986875</v>
      </c>
      <c r="DC391" s="1">
        <v>0.0</v>
      </c>
      <c r="DD391" s="1">
        <v>1.6602246407E9</v>
      </c>
      <c r="DE391" s="1">
        <v>0.0</v>
      </c>
      <c r="DF391" s="1">
        <v>1.660224008E9</v>
      </c>
      <c r="DG391" s="1" t="s">
        <v>357</v>
      </c>
      <c r="DH391" s="1">
        <v>1.660224008E9</v>
      </c>
      <c r="DI391" s="1">
        <v>1.660224007E9</v>
      </c>
      <c r="DJ391" s="1">
        <v>1.0</v>
      </c>
      <c r="DK391" s="1">
        <v>0.091</v>
      </c>
      <c r="DL391" s="1">
        <v>-0.018</v>
      </c>
      <c r="DM391" s="1">
        <v>1.42</v>
      </c>
      <c r="DN391" s="1">
        <v>0.02</v>
      </c>
      <c r="DO391" s="1">
        <v>400.0</v>
      </c>
      <c r="DP391" s="1">
        <v>26.0</v>
      </c>
      <c r="DQ391" s="1">
        <v>0.31</v>
      </c>
      <c r="DR391" s="1">
        <v>0.11</v>
      </c>
      <c r="DS391" s="1">
        <v>13.58051953147709</v>
      </c>
      <c r="DT391" s="1">
        <v>1.67263446726831</v>
      </c>
      <c r="DU391" s="1">
        <v>0.2961959637332024</v>
      </c>
      <c r="DV391" s="1">
        <v>0.0</v>
      </c>
      <c r="DW391" s="1">
        <v>44.66369432390577</v>
      </c>
      <c r="DX391" s="1">
        <v>0.9676038093509142</v>
      </c>
      <c r="DY391" s="1">
        <v>0.4876120994237825</v>
      </c>
      <c r="DZ391" s="1">
        <v>0.0</v>
      </c>
      <c r="EA391" s="1">
        <v>-56.88496333333333</v>
      </c>
      <c r="EB391" s="1">
        <v>-2.476055172413731</v>
      </c>
      <c r="EC391" s="1">
        <v>0.5984084527496434</v>
      </c>
      <c r="ED391" s="1">
        <v>0.0</v>
      </c>
      <c r="EE391" s="1">
        <v>1450.490779936467</v>
      </c>
      <c r="EF391" s="1">
        <v>208.2538811485982</v>
      </c>
      <c r="EG391" s="1">
        <v>16.5615742970272</v>
      </c>
      <c r="EH391" s="1">
        <v>0.0</v>
      </c>
      <c r="EI391" s="1">
        <v>1.82443425</v>
      </c>
      <c r="EJ391" s="1">
        <v>-0.3705981613508449</v>
      </c>
      <c r="EK391" s="1">
        <v>0.03689447342675459</v>
      </c>
      <c r="EL391" s="1">
        <v>0.0</v>
      </c>
      <c r="EM391" s="1">
        <v>1.923246909104927</v>
      </c>
      <c r="EN391" s="1">
        <v>-0.006929354240591584</v>
      </c>
      <c r="EO391" s="1">
        <v>9.552069881302928E-4</v>
      </c>
      <c r="EP391" s="1">
        <v>1.0</v>
      </c>
      <c r="EQ391" s="1">
        <v>1.0</v>
      </c>
      <c r="ER391" s="1">
        <v>6.0</v>
      </c>
      <c r="ES391" s="1" t="s">
        <v>406</v>
      </c>
      <c r="ET391" s="1">
        <v>2.94459</v>
      </c>
      <c r="EU391" s="1">
        <v>2.80139</v>
      </c>
      <c r="EV391" s="1">
        <v>0.240512</v>
      </c>
      <c r="EW391" s="1">
        <v>0.244891</v>
      </c>
      <c r="EX391" s="1">
        <v>0.117797</v>
      </c>
      <c r="EY391" s="1">
        <v>0.112352</v>
      </c>
      <c r="EZ391" s="1">
        <v>15613.2</v>
      </c>
      <c r="FA391" s="1">
        <v>16279.9</v>
      </c>
      <c r="FB391" s="1">
        <v>23898.1</v>
      </c>
      <c r="FC391" s="1">
        <v>25080.8</v>
      </c>
      <c r="FD391" s="1">
        <v>33742.8</v>
      </c>
      <c r="FE391" s="1">
        <v>35546.2</v>
      </c>
      <c r="FF391" s="1">
        <v>43557.3</v>
      </c>
      <c r="FG391" s="1">
        <v>46356.7</v>
      </c>
      <c r="FH391" s="1">
        <v>1.9876</v>
      </c>
      <c r="FI391" s="1">
        <v>1.91553</v>
      </c>
      <c r="FJ391" s="1">
        <v>0.133701</v>
      </c>
      <c r="FK391" s="1">
        <v>0.0</v>
      </c>
      <c r="FL391" s="1">
        <v>29.2292</v>
      </c>
      <c r="FM391" s="1">
        <v>999.9</v>
      </c>
      <c r="FN391" s="1">
        <v>69.4</v>
      </c>
      <c r="FO391" s="1">
        <v>31.9</v>
      </c>
      <c r="FP391" s="1">
        <v>33.1313</v>
      </c>
      <c r="FQ391" s="1">
        <v>64.314</v>
      </c>
      <c r="FR391" s="1">
        <v>25.617</v>
      </c>
      <c r="FS391" s="1">
        <v>1.0</v>
      </c>
      <c r="FT391" s="1">
        <v>0.228407</v>
      </c>
      <c r="FU391" s="1">
        <v>-0.120536</v>
      </c>
      <c r="FV391" s="1">
        <v>20.325</v>
      </c>
      <c r="FW391" s="1">
        <v>5.21355</v>
      </c>
      <c r="FX391" s="1">
        <v>11.9071</v>
      </c>
      <c r="FY391" s="1">
        <v>5.00305</v>
      </c>
      <c r="FZ391" s="1">
        <v>3.28978</v>
      </c>
      <c r="GA391" s="1">
        <v>9999.0</v>
      </c>
      <c r="GB391" s="1">
        <v>9999.0</v>
      </c>
      <c r="GC391" s="1">
        <v>9999.0</v>
      </c>
      <c r="GD391" s="1">
        <v>999.9</v>
      </c>
      <c r="GE391" s="1">
        <v>1.85944</v>
      </c>
      <c r="GF391" s="1">
        <v>1.85439</v>
      </c>
      <c r="GG391" s="1">
        <v>1.85759</v>
      </c>
      <c r="GH391" s="1">
        <v>1.85597</v>
      </c>
      <c r="GI391" s="1">
        <v>1.85484</v>
      </c>
      <c r="GJ391" s="1">
        <v>1.85453</v>
      </c>
      <c r="GK391" s="1">
        <v>1.85304</v>
      </c>
      <c r="GL391" s="1">
        <v>1.85625</v>
      </c>
      <c r="GM391" s="1">
        <v>0.0</v>
      </c>
      <c r="GN391" s="1">
        <v>0.0</v>
      </c>
      <c r="GO391" s="1">
        <v>0.0</v>
      </c>
      <c r="GP391" s="1">
        <v>0.0</v>
      </c>
      <c r="GQ391" s="1" t="s">
        <v>359</v>
      </c>
      <c r="GR391" s="1" t="s">
        <v>360</v>
      </c>
      <c r="GS391" s="1" t="s">
        <v>361</v>
      </c>
      <c r="GT391" s="1" t="s">
        <v>361</v>
      </c>
      <c r="GU391" s="1" t="s">
        <v>361</v>
      </c>
      <c r="GV391" s="1" t="s">
        <v>361</v>
      </c>
      <c r="GW391" s="1">
        <v>0.0</v>
      </c>
      <c r="GX391" s="1">
        <v>100.0</v>
      </c>
      <c r="GY391" s="1">
        <v>100.0</v>
      </c>
      <c r="GZ391" s="1">
        <v>3.08</v>
      </c>
      <c r="HA391" s="1">
        <v>0.0158</v>
      </c>
      <c r="HB391" s="1">
        <v>0.4508132229881339</v>
      </c>
      <c r="HC391" s="1">
        <v>0.002931838302181297</v>
      </c>
      <c r="HD391" s="1">
        <v>-1.375455985948503E-6</v>
      </c>
      <c r="HE391" s="1">
        <v>3.07004744371273E-10</v>
      </c>
      <c r="HF391" s="1">
        <v>-0.06116048014925604</v>
      </c>
      <c r="HG391" s="1">
        <v>0.0100384331276165</v>
      </c>
      <c r="HH391" s="1">
        <v>-3.153267371123071E-4</v>
      </c>
      <c r="HI391" s="1">
        <v>1.819468599177705E-6</v>
      </c>
      <c r="HJ391" s="1">
        <v>1.0</v>
      </c>
      <c r="HK391" s="1">
        <v>2112.0</v>
      </c>
      <c r="HL391" s="1">
        <v>3.0</v>
      </c>
      <c r="HM391" s="1">
        <v>29.0</v>
      </c>
      <c r="HN391" s="1">
        <v>10.6</v>
      </c>
      <c r="HO391" s="1">
        <v>10.6</v>
      </c>
      <c r="HP391" s="1">
        <v>3.63037</v>
      </c>
      <c r="HQ391" s="1">
        <v>2.2522</v>
      </c>
      <c r="HR391" s="1">
        <v>1.4978</v>
      </c>
      <c r="HS391" s="1">
        <v>2.30347</v>
      </c>
      <c r="HT391" s="1">
        <v>1.54785</v>
      </c>
      <c r="HU391" s="1">
        <v>2.40845</v>
      </c>
      <c r="HV391" s="1">
        <v>35.801</v>
      </c>
      <c r="HW391" s="1">
        <v>15.5505</v>
      </c>
      <c r="HX391" s="1">
        <v>18.0</v>
      </c>
      <c r="HY391" s="1">
        <v>500.692</v>
      </c>
      <c r="HZ391" s="1">
        <v>520.138</v>
      </c>
      <c r="IA391" s="1">
        <v>28.925</v>
      </c>
      <c r="IB391" s="1">
        <v>30.0592</v>
      </c>
      <c r="IC391" s="1">
        <v>30.0002</v>
      </c>
      <c r="ID391" s="1">
        <v>29.8241</v>
      </c>
      <c r="IE391" s="1">
        <v>29.9116</v>
      </c>
      <c r="IF391" s="1">
        <v>72.6595</v>
      </c>
      <c r="IG391" s="1">
        <v>26.2549</v>
      </c>
      <c r="IH391" s="1">
        <v>78.6551</v>
      </c>
      <c r="II391" s="1">
        <v>28.9617</v>
      </c>
      <c r="IJ391" s="1">
        <v>1911.71</v>
      </c>
      <c r="IK391" s="1">
        <v>25.3549</v>
      </c>
      <c r="IL391" s="1">
        <v>100.735</v>
      </c>
      <c r="IM391" s="1">
        <v>100.472</v>
      </c>
      <c r="IN391" s="1" t="s">
        <v>362</v>
      </c>
    </row>
    <row r="392" ht="15.75" customHeight="1">
      <c r="A392" s="1">
        <v>376.0</v>
      </c>
      <c r="B392" s="1">
        <v>1.6602246426E9</v>
      </c>
      <c r="C392" s="1">
        <v>655.5999999046326</v>
      </c>
      <c r="D392" s="1" t="s">
        <v>1081</v>
      </c>
      <c r="E392" s="1" t="s">
        <v>1082</v>
      </c>
      <c r="F392" s="1">
        <v>1.0</v>
      </c>
      <c r="G392" s="1" t="s">
        <v>349</v>
      </c>
      <c r="H392" s="1" t="s">
        <v>350</v>
      </c>
      <c r="I392" s="1" t="s">
        <v>351</v>
      </c>
      <c r="J392" s="1" t="s">
        <v>352</v>
      </c>
      <c r="K392" s="1" t="s">
        <v>353</v>
      </c>
      <c r="L392" s="1" t="s">
        <v>354</v>
      </c>
      <c r="M392" s="1" t="s">
        <v>355</v>
      </c>
      <c r="N392" s="1">
        <v>1.660224635066666E9</v>
      </c>
      <c r="O392" s="1">
        <f t="shared" si="1"/>
        <v>0.001536414617</v>
      </c>
      <c r="P392" s="1">
        <f t="shared" si="2"/>
        <v>1.536414617</v>
      </c>
      <c r="Q392" s="1">
        <f t="shared" si="3"/>
        <v>13.70669535</v>
      </c>
      <c r="R392" s="1">
        <f t="shared" si="4"/>
        <v>1789.251333</v>
      </c>
      <c r="S392" s="1">
        <f t="shared" si="5"/>
        <v>1451.725419</v>
      </c>
      <c r="T392" s="1">
        <f t="shared" si="6"/>
        <v>144.5397184</v>
      </c>
      <c r="U392" s="1">
        <f t="shared" si="7"/>
        <v>178.1451785</v>
      </c>
      <c r="V392" s="1">
        <f t="shared" si="8"/>
        <v>0.07774835916</v>
      </c>
      <c r="W392" s="1">
        <f t="shared" si="9"/>
        <v>2.92100592</v>
      </c>
      <c r="X392" s="1">
        <f t="shared" si="10"/>
        <v>0.07661673585</v>
      </c>
      <c r="Y392" s="1">
        <f t="shared" si="11"/>
        <v>0.04798575963</v>
      </c>
      <c r="Z392" s="1">
        <f t="shared" si="12"/>
        <v>321.5167099</v>
      </c>
      <c r="AA392" s="1">
        <f t="shared" si="13"/>
        <v>32.41728488</v>
      </c>
      <c r="AB392" s="1">
        <f t="shared" si="14"/>
        <v>31.39818667</v>
      </c>
      <c r="AC392" s="1">
        <f t="shared" si="15"/>
        <v>4.61482137</v>
      </c>
      <c r="AD392" s="1">
        <f t="shared" si="16"/>
        <v>59.93016781</v>
      </c>
      <c r="AE392" s="1">
        <f t="shared" si="17"/>
        <v>2.691495433</v>
      </c>
      <c r="AF392" s="1">
        <f t="shared" si="18"/>
        <v>4.491052723</v>
      </c>
      <c r="AG392" s="1">
        <f t="shared" si="19"/>
        <v>1.923325937</v>
      </c>
      <c r="AH392" s="1">
        <f t="shared" si="20"/>
        <v>-67.75588463</v>
      </c>
      <c r="AI392" s="1">
        <f t="shared" si="21"/>
        <v>-75.17335017</v>
      </c>
      <c r="AJ392" s="1">
        <f t="shared" si="22"/>
        <v>-5.788247979</v>
      </c>
      <c r="AK392" s="1">
        <f t="shared" si="23"/>
        <v>172.7992271</v>
      </c>
      <c r="AL392" s="1">
        <f t="shared" si="24"/>
        <v>44.66998442</v>
      </c>
      <c r="AM392" s="1">
        <f t="shared" si="25"/>
        <v>1.543036058</v>
      </c>
      <c r="AN392" s="1">
        <f t="shared" si="26"/>
        <v>13.70669535</v>
      </c>
      <c r="AO392" s="1">
        <v>1917.774031466581</v>
      </c>
      <c r="AP392" s="1">
        <v>1874.676303030303</v>
      </c>
      <c r="AQ392" s="1">
        <v>5.131713999660195</v>
      </c>
      <c r="AR392" s="1">
        <v>64.96869328460993</v>
      </c>
      <c r="AS392" s="1">
        <f t="shared" si="27"/>
        <v>1.536414617</v>
      </c>
      <c r="AT392" s="1">
        <v>25.25657331552201</v>
      </c>
      <c r="AU392" s="1">
        <v>27.04799515151514</v>
      </c>
      <c r="AV392" s="1">
        <v>2.942634810394616E-4</v>
      </c>
      <c r="AW392" s="1">
        <v>84.42991726890527</v>
      </c>
      <c r="AX392" s="1">
        <v>0.0</v>
      </c>
      <c r="AY392" s="1">
        <v>0.0</v>
      </c>
      <c r="AZ392" s="1">
        <f t="shared" si="28"/>
        <v>1</v>
      </c>
      <c r="BA392" s="1">
        <f t="shared" si="29"/>
        <v>0</v>
      </c>
      <c r="BB392" s="1">
        <f t="shared" si="30"/>
        <v>51940.16136</v>
      </c>
      <c r="BC392" s="1">
        <f t="shared" si="31"/>
        <v>2000.009333</v>
      </c>
      <c r="BD392" s="1">
        <f t="shared" si="32"/>
        <v>1681.207436</v>
      </c>
      <c r="BE392" s="1">
        <f t="shared" si="33"/>
        <v>0.8405997952</v>
      </c>
      <c r="BF392" s="1">
        <f t="shared" si="34"/>
        <v>0.1607576047</v>
      </c>
      <c r="BG392" s="1">
        <v>6.0</v>
      </c>
      <c r="BH392" s="1">
        <v>0.5</v>
      </c>
      <c r="BI392" s="1" t="s">
        <v>356</v>
      </c>
      <c r="BJ392" s="1">
        <v>2.0</v>
      </c>
      <c r="BK392" s="1" t="b">
        <v>1</v>
      </c>
      <c r="BL392" s="1">
        <v>1.660224635066666E9</v>
      </c>
      <c r="BM392" s="1">
        <v>1789.251333333333</v>
      </c>
      <c r="BN392" s="1">
        <v>1846.154</v>
      </c>
      <c r="BO392" s="1">
        <v>27.03279333333332</v>
      </c>
      <c r="BP392" s="1">
        <v>25.23166</v>
      </c>
      <c r="BQ392" s="1">
        <v>1786.204</v>
      </c>
      <c r="BR392" s="1">
        <v>27.01704</v>
      </c>
      <c r="BS392" s="1">
        <v>500.1262666666666</v>
      </c>
      <c r="BT392" s="1">
        <v>99.4641</v>
      </c>
      <c r="BU392" s="1">
        <v>0.0999887</v>
      </c>
      <c r="BV392" s="1">
        <v>30.92082666666667</v>
      </c>
      <c r="BW392" s="1">
        <v>31.39818666666667</v>
      </c>
      <c r="BX392" s="1">
        <v>999.8999999999999</v>
      </c>
      <c r="BY392" s="1">
        <v>0.0</v>
      </c>
      <c r="BZ392" s="1">
        <v>0.0</v>
      </c>
      <c r="CA392" s="1">
        <v>10004.99333333333</v>
      </c>
      <c r="CB392" s="1">
        <v>0.0</v>
      </c>
      <c r="CC392" s="1">
        <v>7.663414</v>
      </c>
      <c r="CD392" s="1">
        <v>-56.90098</v>
      </c>
      <c r="CE392" s="1">
        <v>1838.966</v>
      </c>
      <c r="CF392" s="1">
        <v>1893.941333333333</v>
      </c>
      <c r="CG392" s="1">
        <v>1.801126</v>
      </c>
      <c r="CH392" s="1">
        <v>1846.154</v>
      </c>
      <c r="CI392" s="1">
        <v>25.23166</v>
      </c>
      <c r="CJ392" s="1">
        <v>2.688792666666666</v>
      </c>
      <c r="CK392" s="1">
        <v>2.509645333333333</v>
      </c>
      <c r="CL392" s="1">
        <v>22.21677999999999</v>
      </c>
      <c r="CM392" s="1">
        <v>21.08918</v>
      </c>
      <c r="CN392" s="1">
        <v>2000.009333333333</v>
      </c>
      <c r="CO392" s="1">
        <v>0.9800079999999999</v>
      </c>
      <c r="CP392" s="1">
        <v>0.0199925</v>
      </c>
      <c r="CQ392" s="1">
        <v>0.0</v>
      </c>
      <c r="CR392" s="1">
        <v>2.8062</v>
      </c>
      <c r="CS392" s="1">
        <v>0.0</v>
      </c>
      <c r="CT392" s="1">
        <v>22464.19333333333</v>
      </c>
      <c r="CU392" s="1">
        <v>17412.44666666667</v>
      </c>
      <c r="CV392" s="1">
        <v>40.38739999999999</v>
      </c>
      <c r="CW392" s="1">
        <v>41.437</v>
      </c>
      <c r="CX392" s="1">
        <v>40.39153333333334</v>
      </c>
      <c r="CY392" s="1">
        <v>39.875</v>
      </c>
      <c r="CZ392" s="1">
        <v>40.562</v>
      </c>
      <c r="DA392" s="1">
        <v>1960.029333333333</v>
      </c>
      <c r="DB392" s="1">
        <v>39.98666666666667</v>
      </c>
      <c r="DC392" s="1">
        <v>0.0</v>
      </c>
      <c r="DD392" s="1">
        <v>1.6602246413E9</v>
      </c>
      <c r="DE392" s="1">
        <v>0.0</v>
      </c>
      <c r="DF392" s="1">
        <v>1.660224008E9</v>
      </c>
      <c r="DG392" s="1" t="s">
        <v>357</v>
      </c>
      <c r="DH392" s="1">
        <v>1.660224008E9</v>
      </c>
      <c r="DI392" s="1">
        <v>1.660224007E9</v>
      </c>
      <c r="DJ392" s="1">
        <v>1.0</v>
      </c>
      <c r="DK392" s="1">
        <v>0.091</v>
      </c>
      <c r="DL392" s="1">
        <v>-0.018</v>
      </c>
      <c r="DM392" s="1">
        <v>1.42</v>
      </c>
      <c r="DN392" s="1">
        <v>0.02</v>
      </c>
      <c r="DO392" s="1">
        <v>400.0</v>
      </c>
      <c r="DP392" s="1">
        <v>26.0</v>
      </c>
      <c r="DQ392" s="1">
        <v>0.31</v>
      </c>
      <c r="DR392" s="1">
        <v>0.11</v>
      </c>
      <c r="DS392" s="1">
        <v>13.58051953147709</v>
      </c>
      <c r="DT392" s="1">
        <v>1.67263446726831</v>
      </c>
      <c r="DU392" s="1">
        <v>0.2961959637332024</v>
      </c>
      <c r="DV392" s="1">
        <v>0.0</v>
      </c>
      <c r="DW392" s="1">
        <v>44.66369432390577</v>
      </c>
      <c r="DX392" s="1">
        <v>0.9676038093509142</v>
      </c>
      <c r="DY392" s="1">
        <v>0.4876120994237825</v>
      </c>
      <c r="DZ392" s="1">
        <v>0.0</v>
      </c>
      <c r="EA392" s="1">
        <v>-56.88496333333333</v>
      </c>
      <c r="EB392" s="1">
        <v>-2.476055172413731</v>
      </c>
      <c r="EC392" s="1">
        <v>0.5984084527496434</v>
      </c>
      <c r="ED392" s="1">
        <v>0.0</v>
      </c>
      <c r="EE392" s="1">
        <v>1450.490779936467</v>
      </c>
      <c r="EF392" s="1">
        <v>208.2538811485982</v>
      </c>
      <c r="EG392" s="1">
        <v>16.5615742970272</v>
      </c>
      <c r="EH392" s="1">
        <v>0.0</v>
      </c>
      <c r="EI392" s="1">
        <v>1.82443425</v>
      </c>
      <c r="EJ392" s="1">
        <v>-0.3705981613508449</v>
      </c>
      <c r="EK392" s="1">
        <v>0.03689447342675459</v>
      </c>
      <c r="EL392" s="1">
        <v>0.0</v>
      </c>
      <c r="EM392" s="1">
        <v>1.923246909104927</v>
      </c>
      <c r="EN392" s="1">
        <v>-0.006929354240591584</v>
      </c>
      <c r="EO392" s="1">
        <v>9.552069881302928E-4</v>
      </c>
      <c r="EP392" s="1">
        <v>1.0</v>
      </c>
      <c r="EQ392" s="1">
        <v>1.0</v>
      </c>
      <c r="ER392" s="1">
        <v>6.0</v>
      </c>
      <c r="ES392" s="1" t="s">
        <v>406</v>
      </c>
      <c r="ET392" s="1">
        <v>2.94458</v>
      </c>
      <c r="EU392" s="1">
        <v>2.80148</v>
      </c>
      <c r="EV392" s="1">
        <v>0.240885</v>
      </c>
      <c r="EW392" s="1">
        <v>0.245272</v>
      </c>
      <c r="EX392" s="1">
        <v>0.117803</v>
      </c>
      <c r="EY392" s="1">
        <v>0.112353</v>
      </c>
      <c r="EZ392" s="1">
        <v>15605.5</v>
      </c>
      <c r="FA392" s="1">
        <v>16271.8</v>
      </c>
      <c r="FB392" s="1">
        <v>23898.0</v>
      </c>
      <c r="FC392" s="1">
        <v>25081.0</v>
      </c>
      <c r="FD392" s="1">
        <v>33742.6</v>
      </c>
      <c r="FE392" s="1">
        <v>35546.4</v>
      </c>
      <c r="FF392" s="1">
        <v>43557.3</v>
      </c>
      <c r="FG392" s="1">
        <v>46357.0</v>
      </c>
      <c r="FH392" s="1">
        <v>1.98767</v>
      </c>
      <c r="FI392" s="1">
        <v>1.91555</v>
      </c>
      <c r="FJ392" s="1">
        <v>0.133932</v>
      </c>
      <c r="FK392" s="1">
        <v>0.0</v>
      </c>
      <c r="FL392" s="1">
        <v>29.2271</v>
      </c>
      <c r="FM392" s="1">
        <v>999.9</v>
      </c>
      <c r="FN392" s="1">
        <v>69.4</v>
      </c>
      <c r="FO392" s="1">
        <v>31.9</v>
      </c>
      <c r="FP392" s="1">
        <v>33.1281</v>
      </c>
      <c r="FQ392" s="1">
        <v>64.334</v>
      </c>
      <c r="FR392" s="1">
        <v>25.7412</v>
      </c>
      <c r="FS392" s="1">
        <v>1.0</v>
      </c>
      <c r="FT392" s="1">
        <v>0.228572</v>
      </c>
      <c r="FU392" s="1">
        <v>-0.145654</v>
      </c>
      <c r="FV392" s="1">
        <v>20.3249</v>
      </c>
      <c r="FW392" s="1">
        <v>5.21295</v>
      </c>
      <c r="FX392" s="1">
        <v>11.9071</v>
      </c>
      <c r="FY392" s="1">
        <v>5.003</v>
      </c>
      <c r="FZ392" s="1">
        <v>3.2897</v>
      </c>
      <c r="GA392" s="1">
        <v>9999.0</v>
      </c>
      <c r="GB392" s="1">
        <v>9999.0</v>
      </c>
      <c r="GC392" s="1">
        <v>9999.0</v>
      </c>
      <c r="GD392" s="1">
        <v>999.9</v>
      </c>
      <c r="GE392" s="1">
        <v>1.85943</v>
      </c>
      <c r="GF392" s="1">
        <v>1.85438</v>
      </c>
      <c r="GG392" s="1">
        <v>1.85759</v>
      </c>
      <c r="GH392" s="1">
        <v>1.85597</v>
      </c>
      <c r="GI392" s="1">
        <v>1.85484</v>
      </c>
      <c r="GJ392" s="1">
        <v>1.85453</v>
      </c>
      <c r="GK392" s="1">
        <v>1.85304</v>
      </c>
      <c r="GL392" s="1">
        <v>1.85625</v>
      </c>
      <c r="GM392" s="1">
        <v>0.0</v>
      </c>
      <c r="GN392" s="1">
        <v>0.0</v>
      </c>
      <c r="GO392" s="1">
        <v>0.0</v>
      </c>
      <c r="GP392" s="1">
        <v>0.0</v>
      </c>
      <c r="GQ392" s="1" t="s">
        <v>359</v>
      </c>
      <c r="GR392" s="1" t="s">
        <v>360</v>
      </c>
      <c r="GS392" s="1" t="s">
        <v>361</v>
      </c>
      <c r="GT392" s="1" t="s">
        <v>361</v>
      </c>
      <c r="GU392" s="1" t="s">
        <v>361</v>
      </c>
      <c r="GV392" s="1" t="s">
        <v>361</v>
      </c>
      <c r="GW392" s="1">
        <v>0.0</v>
      </c>
      <c r="GX392" s="1">
        <v>100.0</v>
      </c>
      <c r="GY392" s="1">
        <v>100.0</v>
      </c>
      <c r="GZ392" s="1">
        <v>3.08</v>
      </c>
      <c r="HA392" s="1">
        <v>0.0157</v>
      </c>
      <c r="HB392" s="1">
        <v>0.4508132229881339</v>
      </c>
      <c r="HC392" s="1">
        <v>0.002931838302181297</v>
      </c>
      <c r="HD392" s="1">
        <v>-1.375455985948503E-6</v>
      </c>
      <c r="HE392" s="1">
        <v>3.07004744371273E-10</v>
      </c>
      <c r="HF392" s="1">
        <v>-0.06116048014925604</v>
      </c>
      <c r="HG392" s="1">
        <v>0.0100384331276165</v>
      </c>
      <c r="HH392" s="1">
        <v>-3.153267371123071E-4</v>
      </c>
      <c r="HI392" s="1">
        <v>1.819468599177705E-6</v>
      </c>
      <c r="HJ392" s="1">
        <v>1.0</v>
      </c>
      <c r="HK392" s="1">
        <v>2112.0</v>
      </c>
      <c r="HL392" s="1">
        <v>3.0</v>
      </c>
      <c r="HM392" s="1">
        <v>29.0</v>
      </c>
      <c r="HN392" s="1">
        <v>10.6</v>
      </c>
      <c r="HO392" s="1">
        <v>10.6</v>
      </c>
      <c r="HP392" s="1">
        <v>3.64014</v>
      </c>
      <c r="HQ392" s="1">
        <v>2.2644</v>
      </c>
      <c r="HR392" s="1">
        <v>1.4978</v>
      </c>
      <c r="HS392" s="1">
        <v>2.30347</v>
      </c>
      <c r="HT392" s="1">
        <v>1.54785</v>
      </c>
      <c r="HU392" s="1">
        <v>2.26562</v>
      </c>
      <c r="HV392" s="1">
        <v>35.801</v>
      </c>
      <c r="HW392" s="1">
        <v>15.5417</v>
      </c>
      <c r="HX392" s="1">
        <v>18.0</v>
      </c>
      <c r="HY392" s="1">
        <v>500.743</v>
      </c>
      <c r="HZ392" s="1">
        <v>520.159</v>
      </c>
      <c r="IA392" s="1">
        <v>28.9391</v>
      </c>
      <c r="IB392" s="1">
        <v>30.06</v>
      </c>
      <c r="IC392" s="1">
        <v>30.0002</v>
      </c>
      <c r="ID392" s="1">
        <v>29.8249</v>
      </c>
      <c r="IE392" s="1">
        <v>29.9121</v>
      </c>
      <c r="IF392" s="1">
        <v>72.8707</v>
      </c>
      <c r="IG392" s="1">
        <v>26.2549</v>
      </c>
      <c r="IH392" s="1">
        <v>78.6551</v>
      </c>
      <c r="II392" s="1">
        <v>28.9617</v>
      </c>
      <c r="IJ392" s="1">
        <v>1911.71</v>
      </c>
      <c r="IK392" s="1">
        <v>25.3596</v>
      </c>
      <c r="IL392" s="1">
        <v>100.735</v>
      </c>
      <c r="IM392" s="1">
        <v>100.473</v>
      </c>
      <c r="IN392" s="1" t="s">
        <v>362</v>
      </c>
    </row>
    <row r="393" ht="15.75" customHeight="1">
      <c r="A393" s="1">
        <v>377.0</v>
      </c>
      <c r="B393" s="1">
        <v>1.6602246436E9</v>
      </c>
      <c r="C393" s="1">
        <v>656.5999999046326</v>
      </c>
      <c r="D393" s="1" t="s">
        <v>1083</v>
      </c>
      <c r="E393" s="1" t="s">
        <v>1084</v>
      </c>
      <c r="F393" s="1">
        <v>1.0</v>
      </c>
      <c r="G393" s="1" t="s">
        <v>349</v>
      </c>
      <c r="H393" s="1" t="s">
        <v>350</v>
      </c>
      <c r="I393" s="1" t="s">
        <v>351</v>
      </c>
      <c r="J393" s="1" t="s">
        <v>352</v>
      </c>
      <c r="K393" s="1" t="s">
        <v>353</v>
      </c>
      <c r="L393" s="1" t="s">
        <v>354</v>
      </c>
      <c r="M393" s="1" t="s">
        <v>355</v>
      </c>
      <c r="N393" s="1">
        <v>1.66022463556875E9</v>
      </c>
      <c r="O393" s="1">
        <f t="shared" si="1"/>
        <v>0.001536216791</v>
      </c>
      <c r="P393" s="1">
        <f t="shared" si="2"/>
        <v>1.536216791</v>
      </c>
      <c r="Q393" s="1">
        <f t="shared" si="3"/>
        <v>13.86712614</v>
      </c>
      <c r="R393" s="1">
        <f t="shared" si="4"/>
        <v>1791.7275</v>
      </c>
      <c r="S393" s="1">
        <f t="shared" si="5"/>
        <v>1450.785688</v>
      </c>
      <c r="T393" s="1">
        <f t="shared" si="6"/>
        <v>144.4463458</v>
      </c>
      <c r="U393" s="1">
        <f t="shared" si="7"/>
        <v>178.3919515</v>
      </c>
      <c r="V393" s="1">
        <f t="shared" si="8"/>
        <v>0.07773574451</v>
      </c>
      <c r="W393" s="1">
        <f t="shared" si="9"/>
        <v>2.920966507</v>
      </c>
      <c r="X393" s="1">
        <f t="shared" si="10"/>
        <v>0.07660447048</v>
      </c>
      <c r="Y393" s="1">
        <f t="shared" si="11"/>
        <v>0.04797806302</v>
      </c>
      <c r="Z393" s="1">
        <f t="shared" si="12"/>
        <v>321.5164934</v>
      </c>
      <c r="AA393" s="1">
        <f t="shared" si="13"/>
        <v>32.41744579</v>
      </c>
      <c r="AB393" s="1">
        <f t="shared" si="14"/>
        <v>31.39881875</v>
      </c>
      <c r="AC393" s="1">
        <f t="shared" si="15"/>
        <v>4.614987204</v>
      </c>
      <c r="AD393" s="1">
        <f t="shared" si="16"/>
        <v>59.93220546</v>
      </c>
      <c r="AE393" s="1">
        <f t="shared" si="17"/>
        <v>2.691601085</v>
      </c>
      <c r="AF393" s="1">
        <f t="shared" si="18"/>
        <v>4.491076316</v>
      </c>
      <c r="AG393" s="1">
        <f t="shared" si="19"/>
        <v>1.923386119</v>
      </c>
      <c r="AH393" s="1">
        <f t="shared" si="20"/>
        <v>-67.7471605</v>
      </c>
      <c r="AI393" s="1">
        <f t="shared" si="21"/>
        <v>-75.25737243</v>
      </c>
      <c r="AJ393" s="1">
        <f t="shared" si="22"/>
        <v>-5.794816474</v>
      </c>
      <c r="AK393" s="1">
        <f t="shared" si="23"/>
        <v>172.717144</v>
      </c>
      <c r="AL393" s="1">
        <f t="shared" si="24"/>
        <v>44.70762433</v>
      </c>
      <c r="AM393" s="1">
        <f t="shared" si="25"/>
        <v>1.542365091</v>
      </c>
      <c r="AN393" s="1">
        <f t="shared" si="26"/>
        <v>13.86712614</v>
      </c>
      <c r="AO393" s="1">
        <v>1922.943502387511</v>
      </c>
      <c r="AP393" s="1">
        <v>1879.731151515152</v>
      </c>
      <c r="AQ393" s="1">
        <v>5.115547830814308</v>
      </c>
      <c r="AR393" s="1">
        <v>64.96869328460993</v>
      </c>
      <c r="AS393" s="1">
        <f t="shared" si="27"/>
        <v>1.536216791</v>
      </c>
      <c r="AT393" s="1">
        <v>25.25847457275937</v>
      </c>
      <c r="AU393" s="1">
        <v>27.04955333333332</v>
      </c>
      <c r="AV393" s="1">
        <v>3.091093074856146E-4</v>
      </c>
      <c r="AW393" s="1">
        <v>84.42991726890527</v>
      </c>
      <c r="AX393" s="1">
        <v>0.0</v>
      </c>
      <c r="AY393" s="1">
        <v>0.0</v>
      </c>
      <c r="AZ393" s="1">
        <f t="shared" si="28"/>
        <v>1</v>
      </c>
      <c r="BA393" s="1">
        <f t="shared" si="29"/>
        <v>0</v>
      </c>
      <c r="BB393" s="1">
        <f t="shared" si="30"/>
        <v>51939.02728</v>
      </c>
      <c r="BC393" s="1">
        <f t="shared" si="31"/>
        <v>2000.008125</v>
      </c>
      <c r="BD393" s="1">
        <f t="shared" si="32"/>
        <v>1681.206409</v>
      </c>
      <c r="BE393" s="1">
        <f t="shared" si="33"/>
        <v>0.8405997894</v>
      </c>
      <c r="BF393" s="1">
        <f t="shared" si="34"/>
        <v>0.1607575936</v>
      </c>
      <c r="BG393" s="1">
        <v>6.0</v>
      </c>
      <c r="BH393" s="1">
        <v>0.5</v>
      </c>
      <c r="BI393" s="1" t="s">
        <v>356</v>
      </c>
      <c r="BJ393" s="1">
        <v>2.0</v>
      </c>
      <c r="BK393" s="1" t="b">
        <v>1</v>
      </c>
      <c r="BL393" s="1">
        <v>1.66022463556875E9</v>
      </c>
      <c r="BM393" s="1">
        <v>1791.7275</v>
      </c>
      <c r="BN393" s="1">
        <v>1848.678125</v>
      </c>
      <c r="BO393" s="1">
        <v>27.03381875</v>
      </c>
      <c r="BP393" s="1">
        <v>25.23348125</v>
      </c>
      <c r="BQ393" s="1">
        <v>1788.6775</v>
      </c>
      <c r="BR393" s="1">
        <v>27.01806875</v>
      </c>
      <c r="BS393" s="1">
        <v>500.12925</v>
      </c>
      <c r="BT393" s="1">
        <v>99.46421875</v>
      </c>
      <c r="BU393" s="1">
        <v>0.10000153125</v>
      </c>
      <c r="BV393" s="1">
        <v>30.92091875</v>
      </c>
      <c r="BW393" s="1">
        <v>31.39881875</v>
      </c>
      <c r="BX393" s="1">
        <v>999.9</v>
      </c>
      <c r="BY393" s="1">
        <v>0.0</v>
      </c>
      <c r="BZ393" s="1">
        <v>0.0</v>
      </c>
      <c r="CA393" s="1">
        <v>10004.75625</v>
      </c>
      <c r="CB393" s="1">
        <v>0.0</v>
      </c>
      <c r="CC393" s="1">
        <v>7.663898125</v>
      </c>
      <c r="CD393" s="1">
        <v>-56.94875625</v>
      </c>
      <c r="CE393" s="1">
        <v>1841.513125</v>
      </c>
      <c r="CF393" s="1">
        <v>1896.534375</v>
      </c>
      <c r="CG393" s="1">
        <v>1.8003325</v>
      </c>
      <c r="CH393" s="1">
        <v>1848.678125</v>
      </c>
      <c r="CI393" s="1">
        <v>25.23348125</v>
      </c>
      <c r="CJ393" s="1">
        <v>2.688898125</v>
      </c>
      <c r="CK393" s="1">
        <v>2.509829375</v>
      </c>
      <c r="CL393" s="1">
        <v>22.217425</v>
      </c>
      <c r="CM393" s="1">
        <v>21.090375</v>
      </c>
      <c r="CN393" s="1">
        <v>2000.008125</v>
      </c>
      <c r="CO393" s="1">
        <v>0.980008</v>
      </c>
      <c r="CP393" s="1">
        <v>0.0199925</v>
      </c>
      <c r="CQ393" s="1">
        <v>0.0</v>
      </c>
      <c r="CR393" s="1">
        <v>2.76375</v>
      </c>
      <c r="CS393" s="1">
        <v>0.0</v>
      </c>
      <c r="CT393" s="1">
        <v>22463.9625</v>
      </c>
      <c r="CU393" s="1">
        <v>17412.4375</v>
      </c>
      <c r="CV393" s="1">
        <v>40.386625</v>
      </c>
      <c r="CW393" s="1">
        <v>41.437</v>
      </c>
      <c r="CX393" s="1">
        <v>40.3905</v>
      </c>
      <c r="CY393" s="1">
        <v>39.875</v>
      </c>
      <c r="CZ393" s="1">
        <v>40.562</v>
      </c>
      <c r="DA393" s="1">
        <v>1960.028125</v>
      </c>
      <c r="DB393" s="1">
        <v>39.98625</v>
      </c>
      <c r="DC393" s="1">
        <v>0.0</v>
      </c>
      <c r="DD393" s="1">
        <v>1.6602246425E9</v>
      </c>
      <c r="DE393" s="1">
        <v>0.0</v>
      </c>
      <c r="DF393" s="1">
        <v>1.660224008E9</v>
      </c>
      <c r="DG393" s="1" t="s">
        <v>357</v>
      </c>
      <c r="DH393" s="1">
        <v>1.660224008E9</v>
      </c>
      <c r="DI393" s="1">
        <v>1.660224007E9</v>
      </c>
      <c r="DJ393" s="1">
        <v>1.0</v>
      </c>
      <c r="DK393" s="1">
        <v>0.091</v>
      </c>
      <c r="DL393" s="1">
        <v>-0.018</v>
      </c>
      <c r="DM393" s="1">
        <v>1.42</v>
      </c>
      <c r="DN393" s="1">
        <v>0.02</v>
      </c>
      <c r="DO393" s="1">
        <v>400.0</v>
      </c>
      <c r="DP393" s="1">
        <v>26.0</v>
      </c>
      <c r="DQ393" s="1">
        <v>0.31</v>
      </c>
      <c r="DR393" s="1">
        <v>0.11</v>
      </c>
      <c r="DS393" s="1">
        <v>13.60835075851593</v>
      </c>
      <c r="DT393" s="1">
        <v>1.814444759473399</v>
      </c>
      <c r="DU393" s="1">
        <v>0.2995807110386888</v>
      </c>
      <c r="DV393" s="1">
        <v>0.0</v>
      </c>
      <c r="DW393" s="1">
        <v>44.65877705637349</v>
      </c>
      <c r="DX393" s="1">
        <v>3.595235125532546</v>
      </c>
      <c r="DY393" s="1">
        <v>0.4970524030561546</v>
      </c>
      <c r="DZ393" s="1">
        <v>0.0</v>
      </c>
      <c r="EA393" s="1">
        <v>-56.91301935483871</v>
      </c>
      <c r="EB393" s="1">
        <v>-4.590217741935217</v>
      </c>
      <c r="EC393" s="1">
        <v>0.607396014952542</v>
      </c>
      <c r="ED393" s="1">
        <v>0.0</v>
      </c>
      <c r="EE393" s="1">
        <v>1456.804198811547</v>
      </c>
      <c r="EF393" s="1">
        <v>209.7188207709757</v>
      </c>
      <c r="EG393" s="1">
        <v>16.23836687559555</v>
      </c>
      <c r="EH393" s="1">
        <v>0.0</v>
      </c>
      <c r="EI393" s="1">
        <v>1.81855487804878</v>
      </c>
      <c r="EJ393" s="1">
        <v>-0.3284533797909443</v>
      </c>
      <c r="EK393" s="1">
        <v>0.03434990681436938</v>
      </c>
      <c r="EL393" s="1">
        <v>0.0</v>
      </c>
      <c r="EM393" s="1">
        <v>1.923328846093871</v>
      </c>
      <c r="EN393" s="1">
        <v>-0.009610313142026027</v>
      </c>
      <c r="EO393" s="1">
        <v>8.775114307226175E-4</v>
      </c>
      <c r="EP393" s="1">
        <v>1.0</v>
      </c>
      <c r="EQ393" s="1">
        <v>1.0</v>
      </c>
      <c r="ER393" s="1">
        <v>6.0</v>
      </c>
      <c r="ES393" s="1" t="s">
        <v>406</v>
      </c>
      <c r="ET393" s="1">
        <v>2.94431</v>
      </c>
      <c r="EU393" s="1">
        <v>2.80139</v>
      </c>
      <c r="EV393" s="1">
        <v>0.241262</v>
      </c>
      <c r="EW393" s="1">
        <v>0.245635</v>
      </c>
      <c r="EX393" s="1">
        <v>0.117808</v>
      </c>
      <c r="EY393" s="1">
        <v>0.112363</v>
      </c>
      <c r="EZ393" s="1">
        <v>15597.8</v>
      </c>
      <c r="FA393" s="1">
        <v>16264.0</v>
      </c>
      <c r="FB393" s="1">
        <v>23898.0</v>
      </c>
      <c r="FC393" s="1">
        <v>25081.1</v>
      </c>
      <c r="FD393" s="1">
        <v>33742.4</v>
      </c>
      <c r="FE393" s="1">
        <v>35546.2</v>
      </c>
      <c r="FF393" s="1">
        <v>43557.3</v>
      </c>
      <c r="FG393" s="1">
        <v>46357.2</v>
      </c>
      <c r="FH393" s="1">
        <v>1.98762</v>
      </c>
      <c r="FI393" s="1">
        <v>1.91553</v>
      </c>
      <c r="FJ393" s="1">
        <v>0.134256</v>
      </c>
      <c r="FK393" s="1">
        <v>0.0</v>
      </c>
      <c r="FL393" s="1">
        <v>29.226</v>
      </c>
      <c r="FM393" s="1">
        <v>999.9</v>
      </c>
      <c r="FN393" s="1">
        <v>69.4</v>
      </c>
      <c r="FO393" s="1">
        <v>31.9</v>
      </c>
      <c r="FP393" s="1">
        <v>33.1271</v>
      </c>
      <c r="FQ393" s="1">
        <v>64.174</v>
      </c>
      <c r="FR393" s="1">
        <v>26.1739</v>
      </c>
      <c r="FS393" s="1">
        <v>1.0</v>
      </c>
      <c r="FT393" s="1">
        <v>0.228707</v>
      </c>
      <c r="FU393" s="1">
        <v>-0.135509</v>
      </c>
      <c r="FV393" s="1">
        <v>20.325</v>
      </c>
      <c r="FW393" s="1">
        <v>5.2131</v>
      </c>
      <c r="FX393" s="1">
        <v>11.9069</v>
      </c>
      <c r="FY393" s="1">
        <v>5.00305</v>
      </c>
      <c r="FZ393" s="1">
        <v>3.2897</v>
      </c>
      <c r="GA393" s="1">
        <v>9999.0</v>
      </c>
      <c r="GB393" s="1">
        <v>9999.0</v>
      </c>
      <c r="GC393" s="1">
        <v>9999.0</v>
      </c>
      <c r="GD393" s="1">
        <v>999.9</v>
      </c>
      <c r="GE393" s="1">
        <v>1.85942</v>
      </c>
      <c r="GF393" s="1">
        <v>1.85437</v>
      </c>
      <c r="GG393" s="1">
        <v>1.85759</v>
      </c>
      <c r="GH393" s="1">
        <v>1.85596</v>
      </c>
      <c r="GI393" s="1">
        <v>1.85483</v>
      </c>
      <c r="GJ393" s="1">
        <v>1.85452</v>
      </c>
      <c r="GK393" s="1">
        <v>1.85304</v>
      </c>
      <c r="GL393" s="1">
        <v>1.85625</v>
      </c>
      <c r="GM393" s="1">
        <v>0.0</v>
      </c>
      <c r="GN393" s="1">
        <v>0.0</v>
      </c>
      <c r="GO393" s="1">
        <v>0.0</v>
      </c>
      <c r="GP393" s="1">
        <v>0.0</v>
      </c>
      <c r="GQ393" s="1" t="s">
        <v>359</v>
      </c>
      <c r="GR393" s="1" t="s">
        <v>360</v>
      </c>
      <c r="GS393" s="1" t="s">
        <v>361</v>
      </c>
      <c r="GT393" s="1" t="s">
        <v>361</v>
      </c>
      <c r="GU393" s="1" t="s">
        <v>361</v>
      </c>
      <c r="GV393" s="1" t="s">
        <v>361</v>
      </c>
      <c r="GW393" s="1">
        <v>0.0</v>
      </c>
      <c r="GX393" s="1">
        <v>100.0</v>
      </c>
      <c r="GY393" s="1">
        <v>100.0</v>
      </c>
      <c r="GZ393" s="1">
        <v>3.09</v>
      </c>
      <c r="HA393" s="1">
        <v>0.0157</v>
      </c>
      <c r="HB393" s="1">
        <v>0.4508132229881339</v>
      </c>
      <c r="HC393" s="1">
        <v>0.002931838302181297</v>
      </c>
      <c r="HD393" s="1">
        <v>-1.375455985948503E-6</v>
      </c>
      <c r="HE393" s="1">
        <v>3.07004744371273E-10</v>
      </c>
      <c r="HF393" s="1">
        <v>-0.06116048014925604</v>
      </c>
      <c r="HG393" s="1">
        <v>0.0100384331276165</v>
      </c>
      <c r="HH393" s="1">
        <v>-3.153267371123071E-4</v>
      </c>
      <c r="HI393" s="1">
        <v>1.819468599177705E-6</v>
      </c>
      <c r="HJ393" s="1">
        <v>1.0</v>
      </c>
      <c r="HK393" s="1">
        <v>2112.0</v>
      </c>
      <c r="HL393" s="1">
        <v>3.0</v>
      </c>
      <c r="HM393" s="1">
        <v>29.0</v>
      </c>
      <c r="HN393" s="1">
        <v>10.6</v>
      </c>
      <c r="HO393" s="1">
        <v>10.6</v>
      </c>
      <c r="HP393" s="1">
        <v>3.64502</v>
      </c>
      <c r="HQ393" s="1">
        <v>2.23877</v>
      </c>
      <c r="HR393" s="1">
        <v>1.4978</v>
      </c>
      <c r="HS393" s="1">
        <v>2.30347</v>
      </c>
      <c r="HT393" s="1">
        <v>1.54785</v>
      </c>
      <c r="HU393" s="1">
        <v>2.39258</v>
      </c>
      <c r="HV393" s="1">
        <v>35.801</v>
      </c>
      <c r="HW393" s="1">
        <v>15.5505</v>
      </c>
      <c r="HX393" s="1">
        <v>18.0</v>
      </c>
      <c r="HY393" s="1">
        <v>500.713</v>
      </c>
      <c r="HZ393" s="1">
        <v>520.147</v>
      </c>
      <c r="IA393" s="1">
        <v>28.9512</v>
      </c>
      <c r="IB393" s="1">
        <v>30.0606</v>
      </c>
      <c r="IC393" s="1">
        <v>30.0003</v>
      </c>
      <c r="ID393" s="1">
        <v>29.8249</v>
      </c>
      <c r="IE393" s="1">
        <v>29.9126</v>
      </c>
      <c r="IF393" s="1">
        <v>72.9746</v>
      </c>
      <c r="IG393" s="1">
        <v>26.2549</v>
      </c>
      <c r="IH393" s="1">
        <v>78.6551</v>
      </c>
      <c r="II393" s="1">
        <v>28.9617</v>
      </c>
      <c r="IJ393" s="1">
        <v>1921.78</v>
      </c>
      <c r="IK393" s="1">
        <v>25.3659</v>
      </c>
      <c r="IL393" s="1">
        <v>100.735</v>
      </c>
      <c r="IM393" s="1">
        <v>100.473</v>
      </c>
      <c r="IN393" s="1" t="s">
        <v>362</v>
      </c>
    </row>
    <row r="394" ht="15.75" customHeight="1">
      <c r="A394" s="1">
        <v>378.0</v>
      </c>
      <c r="B394" s="1">
        <v>1.6602246446E9</v>
      </c>
      <c r="C394" s="1">
        <v>657.5999999046326</v>
      </c>
      <c r="D394" s="1" t="s">
        <v>1085</v>
      </c>
      <c r="E394" s="1" t="s">
        <v>1086</v>
      </c>
      <c r="F394" s="1">
        <v>1.0</v>
      </c>
      <c r="G394" s="1" t="s">
        <v>349</v>
      </c>
      <c r="H394" s="1" t="s">
        <v>350</v>
      </c>
      <c r="I394" s="1" t="s">
        <v>351</v>
      </c>
      <c r="J394" s="1" t="s">
        <v>352</v>
      </c>
      <c r="K394" s="1" t="s">
        <v>353</v>
      </c>
      <c r="L394" s="1" t="s">
        <v>354</v>
      </c>
      <c r="M394" s="1" t="s">
        <v>355</v>
      </c>
      <c r="N394" s="1">
        <v>1.660224637099999E9</v>
      </c>
      <c r="O394" s="1">
        <f t="shared" si="1"/>
        <v>0.001536374179</v>
      </c>
      <c r="P394" s="1">
        <f t="shared" si="2"/>
        <v>1.536374179</v>
      </c>
      <c r="Q394" s="1">
        <f t="shared" si="3"/>
        <v>13.85336638</v>
      </c>
      <c r="R394" s="1">
        <f t="shared" si="4"/>
        <v>1799.282</v>
      </c>
      <c r="S394" s="1">
        <f t="shared" si="5"/>
        <v>1458.428324</v>
      </c>
      <c r="T394" s="1">
        <f t="shared" si="6"/>
        <v>145.2072363</v>
      </c>
      <c r="U394" s="1">
        <f t="shared" si="7"/>
        <v>179.1440569</v>
      </c>
      <c r="V394" s="1">
        <f t="shared" si="8"/>
        <v>0.07774729438</v>
      </c>
      <c r="W394" s="1">
        <f t="shared" si="9"/>
        <v>2.920948857</v>
      </c>
      <c r="X394" s="1">
        <f t="shared" si="10"/>
        <v>0.07661568006</v>
      </c>
      <c r="Y394" s="1">
        <f t="shared" si="11"/>
        <v>0.04798509896</v>
      </c>
      <c r="Z394" s="1">
        <f t="shared" si="12"/>
        <v>321.5161022</v>
      </c>
      <c r="AA394" s="1">
        <f t="shared" si="13"/>
        <v>32.41735226</v>
      </c>
      <c r="AB394" s="1">
        <f t="shared" si="14"/>
        <v>31.39958667</v>
      </c>
      <c r="AC394" s="1">
        <f t="shared" si="15"/>
        <v>4.615188683</v>
      </c>
      <c r="AD394" s="1">
        <f t="shared" si="16"/>
        <v>59.93889456</v>
      </c>
      <c r="AE394" s="1">
        <f t="shared" si="17"/>
        <v>2.691892475</v>
      </c>
      <c r="AF394" s="1">
        <f t="shared" si="18"/>
        <v>4.491061263</v>
      </c>
      <c r="AG394" s="1">
        <f t="shared" si="19"/>
        <v>1.923296208</v>
      </c>
      <c r="AH394" s="1">
        <f t="shared" si="20"/>
        <v>-67.75410128</v>
      </c>
      <c r="AI394" s="1">
        <f t="shared" si="21"/>
        <v>-75.38709636</v>
      </c>
      <c r="AJ394" s="1">
        <f t="shared" si="22"/>
        <v>-5.804860604</v>
      </c>
      <c r="AK394" s="1">
        <f t="shared" si="23"/>
        <v>172.570044</v>
      </c>
      <c r="AL394" s="1">
        <f t="shared" si="24"/>
        <v>44.70206181</v>
      </c>
      <c r="AM394" s="1">
        <f t="shared" si="25"/>
        <v>1.537920345</v>
      </c>
      <c r="AN394" s="1">
        <f t="shared" si="26"/>
        <v>13.85336638</v>
      </c>
      <c r="AO394" s="1">
        <v>1928.131723401158</v>
      </c>
      <c r="AP394" s="1">
        <v>1884.885939393939</v>
      </c>
      <c r="AQ394" s="1">
        <v>5.125426085702236</v>
      </c>
      <c r="AR394" s="1">
        <v>64.96869328460993</v>
      </c>
      <c r="AS394" s="1">
        <f t="shared" si="27"/>
        <v>1.536374179</v>
      </c>
      <c r="AT394" s="1">
        <v>25.25892029134397</v>
      </c>
      <c r="AU394" s="1">
        <v>27.04968666666666</v>
      </c>
      <c r="AV394" s="1">
        <v>3.821729973237002E-4</v>
      </c>
      <c r="AW394" s="1">
        <v>84.42991726890527</v>
      </c>
      <c r="AX394" s="1">
        <v>0.0</v>
      </c>
      <c r="AY394" s="1">
        <v>0.0</v>
      </c>
      <c r="AZ394" s="1">
        <f t="shared" si="28"/>
        <v>1</v>
      </c>
      <c r="BA394" s="1">
        <f t="shared" si="29"/>
        <v>0</v>
      </c>
      <c r="BB394" s="1">
        <f t="shared" si="30"/>
        <v>51938.53441</v>
      </c>
      <c r="BC394" s="1">
        <f t="shared" si="31"/>
        <v>2000.006</v>
      </c>
      <c r="BD394" s="1">
        <f t="shared" si="32"/>
        <v>1681.204597</v>
      </c>
      <c r="BE394" s="1">
        <f t="shared" si="33"/>
        <v>0.8405997766</v>
      </c>
      <c r="BF394" s="1">
        <f t="shared" si="34"/>
        <v>0.1607575688</v>
      </c>
      <c r="BG394" s="1">
        <v>6.0</v>
      </c>
      <c r="BH394" s="1">
        <v>0.5</v>
      </c>
      <c r="BI394" s="1" t="s">
        <v>356</v>
      </c>
      <c r="BJ394" s="1">
        <v>2.0</v>
      </c>
      <c r="BK394" s="1" t="b">
        <v>1</v>
      </c>
      <c r="BL394" s="1">
        <v>1.660224637099999E9</v>
      </c>
      <c r="BM394" s="1">
        <v>1799.282</v>
      </c>
      <c r="BN394" s="1">
        <v>1856.23</v>
      </c>
      <c r="BO394" s="1">
        <v>27.03675333333333</v>
      </c>
      <c r="BP394" s="1">
        <v>25.24162</v>
      </c>
      <c r="BQ394" s="1">
        <v>1796.224666666667</v>
      </c>
      <c r="BR394" s="1">
        <v>27.02101333333333</v>
      </c>
      <c r="BS394" s="1">
        <v>500.1322</v>
      </c>
      <c r="BT394" s="1">
        <v>99.46417333333332</v>
      </c>
      <c r="BU394" s="1">
        <v>0.10001776</v>
      </c>
      <c r="BV394" s="1">
        <v>30.92086000000001</v>
      </c>
      <c r="BW394" s="1">
        <v>31.39958666666667</v>
      </c>
      <c r="BX394" s="1">
        <v>999.8999999999999</v>
      </c>
      <c r="BY394" s="1">
        <v>0.0</v>
      </c>
      <c r="BZ394" s="1">
        <v>0.0</v>
      </c>
      <c r="CA394" s="1">
        <v>10004.66</v>
      </c>
      <c r="CB394" s="1">
        <v>0.0</v>
      </c>
      <c r="CC394" s="1">
        <v>7.663414</v>
      </c>
      <c r="CD394" s="1">
        <v>-56.94566666666666</v>
      </c>
      <c r="CE394" s="1">
        <v>1849.283333333333</v>
      </c>
      <c r="CF394" s="1">
        <v>1904.297333333333</v>
      </c>
      <c r="CG394" s="1">
        <v>1.795128</v>
      </c>
      <c r="CH394" s="1">
        <v>1856.23</v>
      </c>
      <c r="CI394" s="1">
        <v>25.24162</v>
      </c>
      <c r="CJ394" s="1">
        <v>2.689188</v>
      </c>
      <c r="CK394" s="1">
        <v>2.510638</v>
      </c>
      <c r="CL394" s="1">
        <v>22.2192</v>
      </c>
      <c r="CM394" s="1">
        <v>21.09562</v>
      </c>
      <c r="CN394" s="1">
        <v>2000.006</v>
      </c>
      <c r="CO394" s="1">
        <v>0.9800079999999999</v>
      </c>
      <c r="CP394" s="1">
        <v>0.0199925</v>
      </c>
      <c r="CQ394" s="1">
        <v>0.0</v>
      </c>
      <c r="CR394" s="1">
        <v>2.6828</v>
      </c>
      <c r="CS394" s="1">
        <v>0.0</v>
      </c>
      <c r="CT394" s="1">
        <v>22463.36666666666</v>
      </c>
      <c r="CU394" s="1">
        <v>17412.41333333333</v>
      </c>
      <c r="CV394" s="1">
        <v>40.37913333333334</v>
      </c>
      <c r="CW394" s="1">
        <v>41.437</v>
      </c>
      <c r="CX394" s="1">
        <v>40.38326666666667</v>
      </c>
      <c r="CY394" s="1">
        <v>39.875</v>
      </c>
      <c r="CZ394" s="1">
        <v>40.562</v>
      </c>
      <c r="DA394" s="1">
        <v>1960.026</v>
      </c>
      <c r="DB394" s="1">
        <v>39.98533333333334</v>
      </c>
      <c r="DC394" s="1">
        <v>0.0</v>
      </c>
      <c r="DD394" s="1">
        <v>1.6602246431E9</v>
      </c>
      <c r="DE394" s="1">
        <v>0.0</v>
      </c>
      <c r="DF394" s="1">
        <v>1.660224008E9</v>
      </c>
      <c r="DG394" s="1" t="s">
        <v>357</v>
      </c>
      <c r="DH394" s="1">
        <v>1.660224008E9</v>
      </c>
      <c r="DI394" s="1">
        <v>1.660224007E9</v>
      </c>
      <c r="DJ394" s="1">
        <v>1.0</v>
      </c>
      <c r="DK394" s="1">
        <v>0.091</v>
      </c>
      <c r="DL394" s="1">
        <v>-0.018</v>
      </c>
      <c r="DM394" s="1">
        <v>1.42</v>
      </c>
      <c r="DN394" s="1">
        <v>0.02</v>
      </c>
      <c r="DO394" s="1">
        <v>400.0</v>
      </c>
      <c r="DP394" s="1">
        <v>26.0</v>
      </c>
      <c r="DQ394" s="1">
        <v>0.31</v>
      </c>
      <c r="DR394" s="1">
        <v>0.11</v>
      </c>
      <c r="DS394" s="1">
        <v>13.62830419214334</v>
      </c>
      <c r="DT394" s="1">
        <v>1.983491518719206</v>
      </c>
      <c r="DU394" s="1">
        <v>0.3034990525706281</v>
      </c>
      <c r="DV394" s="1">
        <v>0.0</v>
      </c>
      <c r="DW394" s="1">
        <v>44.67177404614417</v>
      </c>
      <c r="DX394" s="1">
        <v>5.264803495927651</v>
      </c>
      <c r="DY394" s="1">
        <v>0.510081112607465</v>
      </c>
      <c r="DZ394" s="1">
        <v>0.0</v>
      </c>
      <c r="EA394" s="1">
        <v>-56.92758064516129</v>
      </c>
      <c r="EB394" s="1">
        <v>-6.380845161290168</v>
      </c>
      <c r="EC394" s="1">
        <v>0.6210991507877474</v>
      </c>
      <c r="ED394" s="1">
        <v>0.0</v>
      </c>
      <c r="EE394" s="1">
        <v>1460.764272261288</v>
      </c>
      <c r="EF394" s="1">
        <v>202.4468434750538</v>
      </c>
      <c r="EG394" s="1">
        <v>15.67568250652646</v>
      </c>
      <c r="EH394" s="1">
        <v>0.0</v>
      </c>
      <c r="EI394" s="1">
        <v>1.813772682926829</v>
      </c>
      <c r="EJ394" s="1">
        <v>-0.2931714982578326</v>
      </c>
      <c r="EK394" s="1">
        <v>0.03135407353037632</v>
      </c>
      <c r="EL394" s="1">
        <v>0.0</v>
      </c>
      <c r="EM394" s="1">
        <v>1.923298669405522</v>
      </c>
      <c r="EN394" s="1">
        <v>-0.006806802592591157</v>
      </c>
      <c r="EO394" s="1">
        <v>8.506928740688911E-4</v>
      </c>
      <c r="EP394" s="1">
        <v>1.0</v>
      </c>
      <c r="EQ394" s="1">
        <v>1.0</v>
      </c>
      <c r="ER394" s="1">
        <v>6.0</v>
      </c>
      <c r="ES394" s="1" t="s">
        <v>406</v>
      </c>
      <c r="ET394" s="1">
        <v>2.94443</v>
      </c>
      <c r="EU394" s="1">
        <v>2.8013</v>
      </c>
      <c r="EV394" s="1">
        <v>0.241642</v>
      </c>
      <c r="EW394" s="1">
        <v>0.246003</v>
      </c>
      <c r="EX394" s="1">
        <v>0.117807</v>
      </c>
      <c r="EY394" s="1">
        <v>0.112407</v>
      </c>
      <c r="EZ394" s="1">
        <v>15590.0</v>
      </c>
      <c r="FA394" s="1">
        <v>16256.1</v>
      </c>
      <c r="FB394" s="1">
        <v>23898.1</v>
      </c>
      <c r="FC394" s="1">
        <v>25081.1</v>
      </c>
      <c r="FD394" s="1">
        <v>33742.6</v>
      </c>
      <c r="FE394" s="1">
        <v>35544.6</v>
      </c>
      <c r="FF394" s="1">
        <v>43557.4</v>
      </c>
      <c r="FG394" s="1">
        <v>46357.4</v>
      </c>
      <c r="FH394" s="1">
        <v>1.98787</v>
      </c>
      <c r="FI394" s="1">
        <v>1.91542</v>
      </c>
      <c r="FJ394" s="1">
        <v>0.134222</v>
      </c>
      <c r="FK394" s="1">
        <v>0.0</v>
      </c>
      <c r="FL394" s="1">
        <v>29.2252</v>
      </c>
      <c r="FM394" s="1">
        <v>999.9</v>
      </c>
      <c r="FN394" s="1">
        <v>69.4</v>
      </c>
      <c r="FO394" s="1">
        <v>31.9</v>
      </c>
      <c r="FP394" s="1">
        <v>33.1295</v>
      </c>
      <c r="FQ394" s="1">
        <v>64.404</v>
      </c>
      <c r="FR394" s="1">
        <v>26.4583</v>
      </c>
      <c r="FS394" s="1">
        <v>1.0</v>
      </c>
      <c r="FT394" s="1">
        <v>0.228829</v>
      </c>
      <c r="FU394" s="1">
        <v>-0.104191</v>
      </c>
      <c r="FV394" s="1">
        <v>20.3251</v>
      </c>
      <c r="FW394" s="1">
        <v>5.21265</v>
      </c>
      <c r="FX394" s="1">
        <v>11.9068</v>
      </c>
      <c r="FY394" s="1">
        <v>5.0031</v>
      </c>
      <c r="FZ394" s="1">
        <v>3.2896</v>
      </c>
      <c r="GA394" s="1">
        <v>9999.0</v>
      </c>
      <c r="GB394" s="1">
        <v>9999.0</v>
      </c>
      <c r="GC394" s="1">
        <v>9999.0</v>
      </c>
      <c r="GD394" s="1">
        <v>999.9</v>
      </c>
      <c r="GE394" s="1">
        <v>1.85942</v>
      </c>
      <c r="GF394" s="1">
        <v>1.85436</v>
      </c>
      <c r="GG394" s="1">
        <v>1.85759</v>
      </c>
      <c r="GH394" s="1">
        <v>1.85596</v>
      </c>
      <c r="GI394" s="1">
        <v>1.85482</v>
      </c>
      <c r="GJ394" s="1">
        <v>1.85452</v>
      </c>
      <c r="GK394" s="1">
        <v>1.85304</v>
      </c>
      <c r="GL394" s="1">
        <v>1.85625</v>
      </c>
      <c r="GM394" s="1">
        <v>0.0</v>
      </c>
      <c r="GN394" s="1">
        <v>0.0</v>
      </c>
      <c r="GO394" s="1">
        <v>0.0</v>
      </c>
      <c r="GP394" s="1">
        <v>0.0</v>
      </c>
      <c r="GQ394" s="1" t="s">
        <v>359</v>
      </c>
      <c r="GR394" s="1" t="s">
        <v>360</v>
      </c>
      <c r="GS394" s="1" t="s">
        <v>361</v>
      </c>
      <c r="GT394" s="1" t="s">
        <v>361</v>
      </c>
      <c r="GU394" s="1" t="s">
        <v>361</v>
      </c>
      <c r="GV394" s="1" t="s">
        <v>361</v>
      </c>
      <c r="GW394" s="1">
        <v>0.0</v>
      </c>
      <c r="GX394" s="1">
        <v>100.0</v>
      </c>
      <c r="GY394" s="1">
        <v>100.0</v>
      </c>
      <c r="GZ394" s="1">
        <v>3.09</v>
      </c>
      <c r="HA394" s="1">
        <v>0.0157</v>
      </c>
      <c r="HB394" s="1">
        <v>0.4508132229881339</v>
      </c>
      <c r="HC394" s="1">
        <v>0.002931838302181297</v>
      </c>
      <c r="HD394" s="1">
        <v>-1.375455985948503E-6</v>
      </c>
      <c r="HE394" s="1">
        <v>3.07004744371273E-10</v>
      </c>
      <c r="HF394" s="1">
        <v>-0.06116048014925604</v>
      </c>
      <c r="HG394" s="1">
        <v>0.0100384331276165</v>
      </c>
      <c r="HH394" s="1">
        <v>-3.153267371123071E-4</v>
      </c>
      <c r="HI394" s="1">
        <v>1.819468599177705E-6</v>
      </c>
      <c r="HJ394" s="1">
        <v>1.0</v>
      </c>
      <c r="HK394" s="1">
        <v>2112.0</v>
      </c>
      <c r="HL394" s="1">
        <v>3.0</v>
      </c>
      <c r="HM394" s="1">
        <v>29.0</v>
      </c>
      <c r="HN394" s="1">
        <v>10.6</v>
      </c>
      <c r="HO394" s="1">
        <v>10.6</v>
      </c>
      <c r="HP394" s="1">
        <v>3.65601</v>
      </c>
      <c r="HQ394" s="1">
        <v>2.24731</v>
      </c>
      <c r="HR394" s="1">
        <v>1.4978</v>
      </c>
      <c r="HS394" s="1">
        <v>2.30347</v>
      </c>
      <c r="HT394" s="1">
        <v>1.54785</v>
      </c>
      <c r="HU394" s="1">
        <v>2.42188</v>
      </c>
      <c r="HV394" s="1">
        <v>35.801</v>
      </c>
      <c r="HW394" s="1">
        <v>15.5505</v>
      </c>
      <c r="HX394" s="1">
        <v>18.0</v>
      </c>
      <c r="HY394" s="1">
        <v>500.862</v>
      </c>
      <c r="HZ394" s="1">
        <v>520.084</v>
      </c>
      <c r="IA394" s="1">
        <v>28.9656</v>
      </c>
      <c r="IB394" s="1">
        <v>30.0612</v>
      </c>
      <c r="IC394" s="1">
        <v>30.0003</v>
      </c>
      <c r="ID394" s="1">
        <v>29.8249</v>
      </c>
      <c r="IE394" s="1">
        <v>29.9133</v>
      </c>
      <c r="IF394" s="1">
        <v>73.1885</v>
      </c>
      <c r="IG394" s="1">
        <v>26.2549</v>
      </c>
      <c r="IH394" s="1">
        <v>78.6551</v>
      </c>
      <c r="II394" s="1">
        <v>29.0165</v>
      </c>
      <c r="IJ394" s="1">
        <v>1921.78</v>
      </c>
      <c r="IK394" s="1">
        <v>25.3701</v>
      </c>
      <c r="IL394" s="1">
        <v>100.735</v>
      </c>
      <c r="IM394" s="1">
        <v>100.474</v>
      </c>
      <c r="IN394" s="1" t="s">
        <v>362</v>
      </c>
    </row>
    <row r="395" ht="15.75" customHeight="1">
      <c r="A395" s="1">
        <v>379.0</v>
      </c>
      <c r="B395" s="1">
        <v>1.6602246456E9</v>
      </c>
      <c r="C395" s="1">
        <v>658.5999999046326</v>
      </c>
      <c r="D395" s="1" t="s">
        <v>1087</v>
      </c>
      <c r="E395" s="1" t="s">
        <v>1088</v>
      </c>
      <c r="F395" s="1">
        <v>1.0</v>
      </c>
      <c r="G395" s="1" t="s">
        <v>349</v>
      </c>
      <c r="H395" s="1" t="s">
        <v>350</v>
      </c>
      <c r="I395" s="1" t="s">
        <v>351</v>
      </c>
      <c r="J395" s="1" t="s">
        <v>352</v>
      </c>
      <c r="K395" s="1" t="s">
        <v>353</v>
      </c>
      <c r="L395" s="1" t="s">
        <v>354</v>
      </c>
      <c r="M395" s="1" t="s">
        <v>355</v>
      </c>
      <c r="N395" s="1">
        <v>1.6602246376E9</v>
      </c>
      <c r="O395" s="1">
        <f t="shared" si="1"/>
        <v>0.001535844642</v>
      </c>
      <c r="P395" s="1">
        <f t="shared" si="2"/>
        <v>1.535844642</v>
      </c>
      <c r="Q395" s="1">
        <f t="shared" si="3"/>
        <v>13.69801631</v>
      </c>
      <c r="R395" s="1">
        <f t="shared" si="4"/>
        <v>1801.761875</v>
      </c>
      <c r="S395" s="1">
        <f t="shared" si="5"/>
        <v>1463.909664</v>
      </c>
      <c r="T395" s="1">
        <f t="shared" si="6"/>
        <v>145.7530885</v>
      </c>
      <c r="U395" s="1">
        <f t="shared" si="7"/>
        <v>179.3910954</v>
      </c>
      <c r="V395" s="1">
        <f t="shared" si="8"/>
        <v>0.07771775033</v>
      </c>
      <c r="W395" s="1">
        <f t="shared" si="9"/>
        <v>2.921097258</v>
      </c>
      <c r="X395" s="1">
        <f t="shared" si="10"/>
        <v>0.07658704568</v>
      </c>
      <c r="Y395" s="1">
        <f t="shared" si="11"/>
        <v>0.04796712243</v>
      </c>
      <c r="Z395" s="1">
        <f t="shared" si="12"/>
        <v>321.5160235</v>
      </c>
      <c r="AA395" s="1">
        <f t="shared" si="13"/>
        <v>32.41768986</v>
      </c>
      <c r="AB395" s="1">
        <f t="shared" si="14"/>
        <v>31.4001</v>
      </c>
      <c r="AC395" s="1">
        <f t="shared" si="15"/>
        <v>4.615323371</v>
      </c>
      <c r="AD395" s="1">
        <f t="shared" si="16"/>
        <v>59.93973561</v>
      </c>
      <c r="AE395" s="1">
        <f t="shared" si="17"/>
        <v>2.691971905</v>
      </c>
      <c r="AF395" s="1">
        <f t="shared" si="18"/>
        <v>4.491130763</v>
      </c>
      <c r="AG395" s="1">
        <f t="shared" si="19"/>
        <v>1.923351466</v>
      </c>
      <c r="AH395" s="1">
        <f t="shared" si="20"/>
        <v>-67.73074871</v>
      </c>
      <c r="AI395" s="1">
        <f t="shared" si="21"/>
        <v>-75.42905026</v>
      </c>
      <c r="AJ395" s="1">
        <f t="shared" si="22"/>
        <v>-5.807818491</v>
      </c>
      <c r="AK395" s="1">
        <f t="shared" si="23"/>
        <v>172.548406</v>
      </c>
      <c r="AL395" s="1">
        <f t="shared" si="24"/>
        <v>44.72949802</v>
      </c>
      <c r="AM395" s="1">
        <f t="shared" si="25"/>
        <v>1.536220845</v>
      </c>
      <c r="AN395" s="1">
        <f t="shared" si="26"/>
        <v>13.69801631</v>
      </c>
      <c r="AO395" s="1">
        <v>1933.288849701375</v>
      </c>
      <c r="AP395" s="1">
        <v>1890.100242424242</v>
      </c>
      <c r="AQ395" s="1">
        <v>5.151630904142229</v>
      </c>
      <c r="AR395" s="1">
        <v>64.96869328460993</v>
      </c>
      <c r="AS395" s="1">
        <f t="shared" si="27"/>
        <v>1.535844642</v>
      </c>
      <c r="AT395" s="1">
        <v>25.2585059796895</v>
      </c>
      <c r="AU395" s="1">
        <v>27.04916545454546</v>
      </c>
      <c r="AV395" s="1">
        <v>3.056294042536207E-4</v>
      </c>
      <c r="AW395" s="1">
        <v>84.42991726890527</v>
      </c>
      <c r="AX395" s="1">
        <v>0.0</v>
      </c>
      <c r="AY395" s="1">
        <v>0.0</v>
      </c>
      <c r="AZ395" s="1">
        <f t="shared" si="28"/>
        <v>1</v>
      </c>
      <c r="BA395" s="1">
        <f t="shared" si="29"/>
        <v>0</v>
      </c>
      <c r="BB395" s="1">
        <f t="shared" si="30"/>
        <v>51942.71011</v>
      </c>
      <c r="BC395" s="1">
        <f t="shared" si="31"/>
        <v>2000.005625</v>
      </c>
      <c r="BD395" s="1">
        <f t="shared" si="32"/>
        <v>1681.204272</v>
      </c>
      <c r="BE395" s="1">
        <f t="shared" si="33"/>
        <v>0.8405997718</v>
      </c>
      <c r="BF395" s="1">
        <f t="shared" si="34"/>
        <v>0.1607575596</v>
      </c>
      <c r="BG395" s="1">
        <v>6.0</v>
      </c>
      <c r="BH395" s="1">
        <v>0.5</v>
      </c>
      <c r="BI395" s="1" t="s">
        <v>356</v>
      </c>
      <c r="BJ395" s="1">
        <v>2.0</v>
      </c>
      <c r="BK395" s="1" t="b">
        <v>1</v>
      </c>
      <c r="BL395" s="1">
        <v>1.6602246376E9</v>
      </c>
      <c r="BM395" s="1">
        <v>1801.761875</v>
      </c>
      <c r="BN395" s="1">
        <v>1858.74375</v>
      </c>
      <c r="BO395" s="1">
        <v>27.03753125</v>
      </c>
      <c r="BP395" s="1">
        <v>25.24438125</v>
      </c>
      <c r="BQ395" s="1">
        <v>1798.701875</v>
      </c>
      <c r="BR395" s="1">
        <v>27.02179375</v>
      </c>
      <c r="BS395" s="1">
        <v>500.1316875</v>
      </c>
      <c r="BT395" s="1">
        <v>99.46424999999999</v>
      </c>
      <c r="BU395" s="1">
        <v>0.1000142125</v>
      </c>
      <c r="BV395" s="1">
        <v>30.92113125</v>
      </c>
      <c r="BW395" s="1">
        <v>31.4001</v>
      </c>
      <c r="BX395" s="1">
        <v>999.9</v>
      </c>
      <c r="BY395" s="1">
        <v>0.0</v>
      </c>
      <c r="BZ395" s="1">
        <v>0.0</v>
      </c>
      <c r="CA395" s="1">
        <v>10005.5</v>
      </c>
      <c r="CB395" s="1">
        <v>0.0</v>
      </c>
      <c r="CC395" s="1">
        <v>7.663898125</v>
      </c>
      <c r="CD395" s="1">
        <v>-56.97935625</v>
      </c>
      <c r="CE395" s="1">
        <v>1851.83375</v>
      </c>
      <c r="CF395" s="1">
        <v>1906.88125</v>
      </c>
      <c r="CG395" s="1">
        <v>1.793141875</v>
      </c>
      <c r="CH395" s="1">
        <v>1858.74375</v>
      </c>
      <c r="CI395" s="1">
        <v>25.24438125</v>
      </c>
      <c r="CJ395" s="1">
        <v>2.6892675</v>
      </c>
      <c r="CK395" s="1">
        <v>2.510914375</v>
      </c>
      <c r="CL395" s="1">
        <v>22.21968125</v>
      </c>
      <c r="CM395" s="1">
        <v>21.0974125</v>
      </c>
      <c r="CN395" s="1">
        <v>2000.005625</v>
      </c>
      <c r="CO395" s="1">
        <v>0.980008</v>
      </c>
      <c r="CP395" s="1">
        <v>0.0199925</v>
      </c>
      <c r="CQ395" s="1">
        <v>0.0</v>
      </c>
      <c r="CR395" s="1">
        <v>2.6565</v>
      </c>
      <c r="CS395" s="1">
        <v>0.0</v>
      </c>
      <c r="CT395" s="1">
        <v>22463.15625</v>
      </c>
      <c r="CU395" s="1">
        <v>17412.4125</v>
      </c>
      <c r="CV395" s="1">
        <v>40.378875</v>
      </c>
      <c r="CW395" s="1">
        <v>41.437</v>
      </c>
      <c r="CX395" s="1">
        <v>40.38275</v>
      </c>
      <c r="CY395" s="1">
        <v>39.875</v>
      </c>
      <c r="CZ395" s="1">
        <v>40.562</v>
      </c>
      <c r="DA395" s="1">
        <v>1960.025625</v>
      </c>
      <c r="DB395" s="1">
        <v>39.985</v>
      </c>
      <c r="DC395" s="1">
        <v>0.0</v>
      </c>
      <c r="DD395" s="1">
        <v>1.6602246443E9</v>
      </c>
      <c r="DE395" s="1">
        <v>0.0</v>
      </c>
      <c r="DF395" s="1">
        <v>1.660224008E9</v>
      </c>
      <c r="DG395" s="1" t="s">
        <v>357</v>
      </c>
      <c r="DH395" s="1">
        <v>1.660224008E9</v>
      </c>
      <c r="DI395" s="1">
        <v>1.660224007E9</v>
      </c>
      <c r="DJ395" s="1">
        <v>1.0</v>
      </c>
      <c r="DK395" s="1">
        <v>0.091</v>
      </c>
      <c r="DL395" s="1">
        <v>-0.018</v>
      </c>
      <c r="DM395" s="1">
        <v>1.42</v>
      </c>
      <c r="DN395" s="1">
        <v>0.02</v>
      </c>
      <c r="DO395" s="1">
        <v>400.0</v>
      </c>
      <c r="DP395" s="1">
        <v>26.0</v>
      </c>
      <c r="DQ395" s="1">
        <v>0.31</v>
      </c>
      <c r="DR395" s="1">
        <v>0.11</v>
      </c>
      <c r="DS395" s="1">
        <v>13.64424553212133</v>
      </c>
      <c r="DT395" s="1">
        <v>2.51519992190928</v>
      </c>
      <c r="DU395" s="1">
        <v>0.3096877317713311</v>
      </c>
      <c r="DV395" s="1">
        <v>0.0</v>
      </c>
      <c r="DW395" s="1">
        <v>44.70732748172519</v>
      </c>
      <c r="DX395" s="1">
        <v>6.126037792351192</v>
      </c>
      <c r="DY395" s="1">
        <v>0.5216069921883782</v>
      </c>
      <c r="DZ395" s="1">
        <v>0.0</v>
      </c>
      <c r="EA395" s="1">
        <v>-56.99789</v>
      </c>
      <c r="EB395" s="1">
        <v>-8.088365739710655</v>
      </c>
      <c r="EC395" s="1">
        <v>0.6432934298591891</v>
      </c>
      <c r="ED395" s="1">
        <v>0.0</v>
      </c>
      <c r="EE395" s="1">
        <v>1465.803377075628</v>
      </c>
      <c r="EF395" s="1">
        <v>197.6457319550132</v>
      </c>
      <c r="EG395" s="1">
        <v>15.66837230267862</v>
      </c>
      <c r="EH395" s="1">
        <v>0.0</v>
      </c>
      <c r="EI395" s="1">
        <v>1.80418925</v>
      </c>
      <c r="EJ395" s="1">
        <v>-0.2389572607879978</v>
      </c>
      <c r="EK395" s="1">
        <v>0.02502337700905895</v>
      </c>
      <c r="EL395" s="1">
        <v>0.0</v>
      </c>
      <c r="EM395" s="1">
        <v>1.923320011510142</v>
      </c>
      <c r="EN395" s="1">
        <v>-0.001698442878892034</v>
      </c>
      <c r="EO395" s="1">
        <v>8.394545142342977E-4</v>
      </c>
      <c r="EP395" s="1">
        <v>1.0</v>
      </c>
      <c r="EQ395" s="1">
        <v>1.0</v>
      </c>
      <c r="ER395" s="1">
        <v>6.0</v>
      </c>
      <c r="ES395" s="1" t="s">
        <v>406</v>
      </c>
      <c r="ET395" s="1">
        <v>2.94431</v>
      </c>
      <c r="EU395" s="1">
        <v>2.80123</v>
      </c>
      <c r="EV395" s="1">
        <v>0.242015</v>
      </c>
      <c r="EW395" s="1">
        <v>0.246363</v>
      </c>
      <c r="EX395" s="1">
        <v>0.117806</v>
      </c>
      <c r="EY395" s="1">
        <v>0.11247</v>
      </c>
      <c r="EZ395" s="1">
        <v>15582.3</v>
      </c>
      <c r="FA395" s="1">
        <v>16248.3</v>
      </c>
      <c r="FB395" s="1">
        <v>23898.1</v>
      </c>
      <c r="FC395" s="1">
        <v>25081.2</v>
      </c>
      <c r="FD395" s="1">
        <v>33742.6</v>
      </c>
      <c r="FE395" s="1">
        <v>35542.0</v>
      </c>
      <c r="FF395" s="1">
        <v>43557.5</v>
      </c>
      <c r="FG395" s="1">
        <v>46357.3</v>
      </c>
      <c r="FH395" s="1">
        <v>1.98783</v>
      </c>
      <c r="FI395" s="1">
        <v>1.91548</v>
      </c>
      <c r="FJ395" s="1">
        <v>0.134256</v>
      </c>
      <c r="FK395" s="1">
        <v>0.0</v>
      </c>
      <c r="FL395" s="1">
        <v>29.2239</v>
      </c>
      <c r="FM395" s="1">
        <v>999.9</v>
      </c>
      <c r="FN395" s="1">
        <v>69.4</v>
      </c>
      <c r="FO395" s="1">
        <v>31.9</v>
      </c>
      <c r="FP395" s="1">
        <v>33.1276</v>
      </c>
      <c r="FQ395" s="1">
        <v>64.184</v>
      </c>
      <c r="FR395" s="1">
        <v>26.4824</v>
      </c>
      <c r="FS395" s="1">
        <v>1.0</v>
      </c>
      <c r="FT395" s="1">
        <v>0.228908</v>
      </c>
      <c r="FU395" s="1">
        <v>-0.122819</v>
      </c>
      <c r="FV395" s="1">
        <v>20.325</v>
      </c>
      <c r="FW395" s="1">
        <v>5.2128</v>
      </c>
      <c r="FX395" s="1">
        <v>11.9072</v>
      </c>
      <c r="FY395" s="1">
        <v>5.00305</v>
      </c>
      <c r="FZ395" s="1">
        <v>3.28955</v>
      </c>
      <c r="GA395" s="1">
        <v>9999.0</v>
      </c>
      <c r="GB395" s="1">
        <v>9999.0</v>
      </c>
      <c r="GC395" s="1">
        <v>9999.0</v>
      </c>
      <c r="GD395" s="1">
        <v>999.9</v>
      </c>
      <c r="GE395" s="1">
        <v>1.85943</v>
      </c>
      <c r="GF395" s="1">
        <v>1.85437</v>
      </c>
      <c r="GG395" s="1">
        <v>1.85759</v>
      </c>
      <c r="GH395" s="1">
        <v>1.85594</v>
      </c>
      <c r="GI395" s="1">
        <v>1.85482</v>
      </c>
      <c r="GJ395" s="1">
        <v>1.85453</v>
      </c>
      <c r="GK395" s="1">
        <v>1.85304</v>
      </c>
      <c r="GL395" s="1">
        <v>1.85624</v>
      </c>
      <c r="GM395" s="1">
        <v>0.0</v>
      </c>
      <c r="GN395" s="1">
        <v>0.0</v>
      </c>
      <c r="GO395" s="1">
        <v>0.0</v>
      </c>
      <c r="GP395" s="1">
        <v>0.0</v>
      </c>
      <c r="GQ395" s="1" t="s">
        <v>359</v>
      </c>
      <c r="GR395" s="1" t="s">
        <v>360</v>
      </c>
      <c r="GS395" s="1" t="s">
        <v>361</v>
      </c>
      <c r="GT395" s="1" t="s">
        <v>361</v>
      </c>
      <c r="GU395" s="1" t="s">
        <v>361</v>
      </c>
      <c r="GV395" s="1" t="s">
        <v>361</v>
      </c>
      <c r="GW395" s="1">
        <v>0.0</v>
      </c>
      <c r="GX395" s="1">
        <v>100.0</v>
      </c>
      <c r="GY395" s="1">
        <v>100.0</v>
      </c>
      <c r="GZ395" s="1">
        <v>3.1</v>
      </c>
      <c r="HA395" s="1">
        <v>0.0157</v>
      </c>
      <c r="HB395" s="1">
        <v>0.4508132229881339</v>
      </c>
      <c r="HC395" s="1">
        <v>0.002931838302181297</v>
      </c>
      <c r="HD395" s="1">
        <v>-1.375455985948503E-6</v>
      </c>
      <c r="HE395" s="1">
        <v>3.07004744371273E-10</v>
      </c>
      <c r="HF395" s="1">
        <v>-0.06116048014925604</v>
      </c>
      <c r="HG395" s="1">
        <v>0.0100384331276165</v>
      </c>
      <c r="HH395" s="1">
        <v>-3.153267371123071E-4</v>
      </c>
      <c r="HI395" s="1">
        <v>1.819468599177705E-6</v>
      </c>
      <c r="HJ395" s="1">
        <v>1.0</v>
      </c>
      <c r="HK395" s="1">
        <v>2112.0</v>
      </c>
      <c r="HL395" s="1">
        <v>3.0</v>
      </c>
      <c r="HM395" s="1">
        <v>29.0</v>
      </c>
      <c r="HN395" s="1">
        <v>10.6</v>
      </c>
      <c r="HO395" s="1">
        <v>10.6</v>
      </c>
      <c r="HP395" s="1">
        <v>3.66089</v>
      </c>
      <c r="HQ395" s="1">
        <v>2.26318</v>
      </c>
      <c r="HR395" s="1">
        <v>1.4978</v>
      </c>
      <c r="HS395" s="1">
        <v>2.30347</v>
      </c>
      <c r="HT395" s="1">
        <v>1.54785</v>
      </c>
      <c r="HU395" s="1">
        <v>2.30591</v>
      </c>
      <c r="HV395" s="1">
        <v>35.801</v>
      </c>
      <c r="HW395" s="1">
        <v>15.5417</v>
      </c>
      <c r="HX395" s="1">
        <v>18.0</v>
      </c>
      <c r="HY395" s="1">
        <v>500.837</v>
      </c>
      <c r="HZ395" s="1">
        <v>520.124</v>
      </c>
      <c r="IA395" s="1">
        <v>28.9741</v>
      </c>
      <c r="IB395" s="1">
        <v>30.0612</v>
      </c>
      <c r="IC395" s="1">
        <v>30.0002</v>
      </c>
      <c r="ID395" s="1">
        <v>29.8256</v>
      </c>
      <c r="IE395" s="1">
        <v>29.914</v>
      </c>
      <c r="IF395" s="1">
        <v>73.285</v>
      </c>
      <c r="IG395" s="1">
        <v>26.2549</v>
      </c>
      <c r="IH395" s="1">
        <v>78.6551</v>
      </c>
      <c r="II395" s="1">
        <v>29.0165</v>
      </c>
      <c r="IJ395" s="1">
        <v>1931.8</v>
      </c>
      <c r="IK395" s="1">
        <v>25.372</v>
      </c>
      <c r="IL395" s="1">
        <v>100.735</v>
      </c>
      <c r="IM395" s="1">
        <v>100.474</v>
      </c>
      <c r="IN395" s="1" t="s">
        <v>362</v>
      </c>
    </row>
    <row r="396" ht="15.75" customHeight="1">
      <c r="A396" s="1">
        <v>380.0</v>
      </c>
      <c r="B396" s="1">
        <v>1.6602246466E9</v>
      </c>
      <c r="C396" s="1">
        <v>659.5999999046326</v>
      </c>
      <c r="D396" s="1" t="s">
        <v>1089</v>
      </c>
      <c r="E396" s="1" t="s">
        <v>1090</v>
      </c>
      <c r="F396" s="1">
        <v>1.0</v>
      </c>
      <c r="G396" s="1" t="s">
        <v>349</v>
      </c>
      <c r="H396" s="1" t="s">
        <v>350</v>
      </c>
      <c r="I396" s="1" t="s">
        <v>351</v>
      </c>
      <c r="J396" s="1" t="s">
        <v>352</v>
      </c>
      <c r="K396" s="1" t="s">
        <v>353</v>
      </c>
      <c r="L396" s="1" t="s">
        <v>354</v>
      </c>
      <c r="M396" s="1" t="s">
        <v>355</v>
      </c>
      <c r="N396" s="1">
        <v>1.660224639099999E9</v>
      </c>
      <c r="O396" s="1">
        <f t="shared" si="1"/>
        <v>0.001533811477</v>
      </c>
      <c r="P396" s="1">
        <f t="shared" si="2"/>
        <v>1.533811477</v>
      </c>
      <c r="Q396" s="1">
        <f t="shared" si="3"/>
        <v>13.69242724</v>
      </c>
      <c r="R396" s="1">
        <f t="shared" si="4"/>
        <v>1809.154</v>
      </c>
      <c r="S396" s="1">
        <f t="shared" si="5"/>
        <v>1470.816948</v>
      </c>
      <c r="T396" s="1">
        <f t="shared" si="6"/>
        <v>146.4407334</v>
      </c>
      <c r="U396" s="1">
        <f t="shared" si="7"/>
        <v>180.1269961</v>
      </c>
      <c r="V396" s="1">
        <f t="shared" si="8"/>
        <v>0.07761493297</v>
      </c>
      <c r="W396" s="1">
        <f t="shared" si="9"/>
        <v>2.921153326</v>
      </c>
      <c r="X396" s="1">
        <f t="shared" si="10"/>
        <v>0.07648721599</v>
      </c>
      <c r="Y396" s="1">
        <f t="shared" si="11"/>
        <v>0.04790446587</v>
      </c>
      <c r="Z396" s="1">
        <f t="shared" si="12"/>
        <v>321.5163529</v>
      </c>
      <c r="AA396" s="1">
        <f t="shared" si="13"/>
        <v>32.41842236</v>
      </c>
      <c r="AB396" s="1">
        <f t="shared" si="14"/>
        <v>31.40095333</v>
      </c>
      <c r="AC396" s="1">
        <f t="shared" si="15"/>
        <v>4.615547275</v>
      </c>
      <c r="AD396" s="1">
        <f t="shared" si="16"/>
        <v>59.94494293</v>
      </c>
      <c r="AE396" s="1">
        <f t="shared" si="17"/>
        <v>2.692240907</v>
      </c>
      <c r="AF396" s="1">
        <f t="shared" si="18"/>
        <v>4.491189374</v>
      </c>
      <c r="AG396" s="1">
        <f t="shared" si="19"/>
        <v>1.923306367</v>
      </c>
      <c r="AH396" s="1">
        <f t="shared" si="20"/>
        <v>-67.64108615</v>
      </c>
      <c r="AI396" s="1">
        <f t="shared" si="21"/>
        <v>-75.52886071</v>
      </c>
      <c r="AJ396" s="1">
        <f t="shared" si="22"/>
        <v>-5.815423027</v>
      </c>
      <c r="AK396" s="1">
        <f t="shared" si="23"/>
        <v>172.530983</v>
      </c>
      <c r="AL396" s="1">
        <f t="shared" si="24"/>
        <v>44.84675015</v>
      </c>
      <c r="AM396" s="1">
        <f t="shared" si="25"/>
        <v>1.530687</v>
      </c>
      <c r="AN396" s="1">
        <f t="shared" si="26"/>
        <v>13.69242724</v>
      </c>
      <c r="AO396" s="1">
        <v>1938.408878621745</v>
      </c>
      <c r="AP396" s="1">
        <v>1895.222363636364</v>
      </c>
      <c r="AQ396" s="1">
        <v>5.152664730858395</v>
      </c>
      <c r="AR396" s="1">
        <v>64.96869328460993</v>
      </c>
      <c r="AS396" s="1">
        <f t="shared" si="27"/>
        <v>1.533811477</v>
      </c>
      <c r="AT396" s="1">
        <v>25.26010133309277</v>
      </c>
      <c r="AU396" s="1">
        <v>27.04980727272725</v>
      </c>
      <c r="AV396" s="1">
        <v>8.784406927912877E-5</v>
      </c>
      <c r="AW396" s="1">
        <v>84.42991726890527</v>
      </c>
      <c r="AX396" s="1">
        <v>0.0</v>
      </c>
      <c r="AY396" s="1">
        <v>0.0</v>
      </c>
      <c r="AZ396" s="1">
        <f t="shared" si="28"/>
        <v>1</v>
      </c>
      <c r="BA396" s="1">
        <f t="shared" si="29"/>
        <v>0</v>
      </c>
      <c r="BB396" s="1">
        <f t="shared" si="30"/>
        <v>51944.26426</v>
      </c>
      <c r="BC396" s="1">
        <f t="shared" si="31"/>
        <v>2000.007333</v>
      </c>
      <c r="BD396" s="1">
        <f t="shared" si="32"/>
        <v>1681.205736</v>
      </c>
      <c r="BE396" s="1">
        <f t="shared" si="33"/>
        <v>0.840599786</v>
      </c>
      <c r="BF396" s="1">
        <f t="shared" si="34"/>
        <v>0.160757587</v>
      </c>
      <c r="BG396" s="1">
        <v>6.0</v>
      </c>
      <c r="BH396" s="1">
        <v>0.5</v>
      </c>
      <c r="BI396" s="1" t="s">
        <v>356</v>
      </c>
      <c r="BJ396" s="1">
        <v>2.0</v>
      </c>
      <c r="BK396" s="1" t="b">
        <v>1</v>
      </c>
      <c r="BL396" s="1">
        <v>1.660224639099999E9</v>
      </c>
      <c r="BM396" s="1">
        <v>1809.154</v>
      </c>
      <c r="BN396" s="1">
        <v>1866.277333333333</v>
      </c>
      <c r="BO396" s="1">
        <v>27.04024666666666</v>
      </c>
      <c r="BP396" s="1">
        <v>25.25358666666667</v>
      </c>
      <c r="BQ396" s="1">
        <v>1806.086666666667</v>
      </c>
      <c r="BR396" s="1">
        <v>27.02452</v>
      </c>
      <c r="BS396" s="1">
        <v>500.1388666666666</v>
      </c>
      <c r="BT396" s="1">
        <v>99.46418666666665</v>
      </c>
      <c r="BU396" s="1">
        <v>0.1000273866666667</v>
      </c>
      <c r="BV396" s="1">
        <v>30.92136000000001</v>
      </c>
      <c r="BW396" s="1">
        <v>31.40095333333334</v>
      </c>
      <c r="BX396" s="1">
        <v>999.8999999999999</v>
      </c>
      <c r="BY396" s="1">
        <v>0.0</v>
      </c>
      <c r="BZ396" s="1">
        <v>0.0</v>
      </c>
      <c r="CA396" s="1">
        <v>10005.82666666667</v>
      </c>
      <c r="CB396" s="1">
        <v>0.0</v>
      </c>
      <c r="CC396" s="1">
        <v>7.663414</v>
      </c>
      <c r="CD396" s="1">
        <v>-57.12169333333333</v>
      </c>
      <c r="CE396" s="1">
        <v>1859.436</v>
      </c>
      <c r="CF396" s="1">
        <v>1914.628</v>
      </c>
      <c r="CG396" s="1">
        <v>1.786656666666667</v>
      </c>
      <c r="CH396" s="1">
        <v>1866.277333333333</v>
      </c>
      <c r="CI396" s="1">
        <v>25.25358666666667</v>
      </c>
      <c r="CJ396" s="1">
        <v>2.689535999999999</v>
      </c>
      <c r="CK396" s="1">
        <v>2.511828666666666</v>
      </c>
      <c r="CL396" s="1">
        <v>22.22132</v>
      </c>
      <c r="CM396" s="1">
        <v>21.10334</v>
      </c>
      <c r="CN396" s="1">
        <v>2000.007333333333</v>
      </c>
      <c r="CO396" s="1">
        <v>0.9800079999999999</v>
      </c>
      <c r="CP396" s="1">
        <v>0.0199925</v>
      </c>
      <c r="CQ396" s="1">
        <v>0.0</v>
      </c>
      <c r="CR396" s="1">
        <v>2.5916</v>
      </c>
      <c r="CS396" s="1">
        <v>0.0</v>
      </c>
      <c r="CT396" s="1">
        <v>22462.68</v>
      </c>
      <c r="CU396" s="1">
        <v>17412.42666666667</v>
      </c>
      <c r="CV396" s="1">
        <v>40.375</v>
      </c>
      <c r="CW396" s="1">
        <v>41.437</v>
      </c>
      <c r="CX396" s="1">
        <v>40.37913333333334</v>
      </c>
      <c r="CY396" s="1">
        <v>39.875</v>
      </c>
      <c r="CZ396" s="1">
        <v>40.562</v>
      </c>
      <c r="DA396" s="1">
        <v>1960.027333333333</v>
      </c>
      <c r="DB396" s="1">
        <v>39.986</v>
      </c>
      <c r="DC396" s="1">
        <v>0.0</v>
      </c>
      <c r="DD396" s="1">
        <v>1.6602246455E9</v>
      </c>
      <c r="DE396" s="1">
        <v>0.0</v>
      </c>
      <c r="DF396" s="1">
        <v>1.660224008E9</v>
      </c>
      <c r="DG396" s="1" t="s">
        <v>357</v>
      </c>
      <c r="DH396" s="1">
        <v>1.660224008E9</v>
      </c>
      <c r="DI396" s="1">
        <v>1.660224007E9</v>
      </c>
      <c r="DJ396" s="1">
        <v>1.0</v>
      </c>
      <c r="DK396" s="1">
        <v>0.091</v>
      </c>
      <c r="DL396" s="1">
        <v>-0.018</v>
      </c>
      <c r="DM396" s="1">
        <v>1.42</v>
      </c>
      <c r="DN396" s="1">
        <v>0.02</v>
      </c>
      <c r="DO396" s="1">
        <v>400.0</v>
      </c>
      <c r="DP396" s="1">
        <v>26.0</v>
      </c>
      <c r="DQ396" s="1">
        <v>0.31</v>
      </c>
      <c r="DR396" s="1">
        <v>0.11</v>
      </c>
      <c r="DS396" s="1">
        <v>13.64424553212133</v>
      </c>
      <c r="DT396" s="1">
        <v>2.51519992190928</v>
      </c>
      <c r="DU396" s="1">
        <v>0.3096877317713311</v>
      </c>
      <c r="DV396" s="1">
        <v>0.0</v>
      </c>
      <c r="DW396" s="1">
        <v>44.70732748172519</v>
      </c>
      <c r="DX396" s="1">
        <v>6.126037792351192</v>
      </c>
      <c r="DY396" s="1">
        <v>0.5216069921883782</v>
      </c>
      <c r="DZ396" s="1">
        <v>0.0</v>
      </c>
      <c r="EA396" s="1">
        <v>-56.99789</v>
      </c>
      <c r="EB396" s="1">
        <v>-8.088365739710655</v>
      </c>
      <c r="EC396" s="1">
        <v>0.6432934298591891</v>
      </c>
      <c r="ED396" s="1">
        <v>0.0</v>
      </c>
      <c r="EE396" s="1">
        <v>1465.803377075628</v>
      </c>
      <c r="EF396" s="1">
        <v>197.6457319550132</v>
      </c>
      <c r="EG396" s="1">
        <v>15.66837230267862</v>
      </c>
      <c r="EH396" s="1">
        <v>0.0</v>
      </c>
      <c r="EI396" s="1">
        <v>1.80418925</v>
      </c>
      <c r="EJ396" s="1">
        <v>-0.2389572607879978</v>
      </c>
      <c r="EK396" s="1">
        <v>0.02502337700905895</v>
      </c>
      <c r="EL396" s="1">
        <v>0.0</v>
      </c>
      <c r="EM396" s="1">
        <v>1.923320011510142</v>
      </c>
      <c r="EN396" s="1">
        <v>-0.001698442878892034</v>
      </c>
      <c r="EO396" s="1">
        <v>8.394545142342977E-4</v>
      </c>
      <c r="EP396" s="1">
        <v>1.0</v>
      </c>
      <c r="EQ396" s="1">
        <v>1.0</v>
      </c>
      <c r="ER396" s="1">
        <v>6.0</v>
      </c>
      <c r="ES396" s="1" t="s">
        <v>406</v>
      </c>
      <c r="ET396" s="1">
        <v>2.9446</v>
      </c>
      <c r="EU396" s="1">
        <v>2.80114</v>
      </c>
      <c r="EV396" s="1">
        <v>0.242388</v>
      </c>
      <c r="EW396" s="1">
        <v>0.246733</v>
      </c>
      <c r="EX396" s="1">
        <v>0.117812</v>
      </c>
      <c r="EY396" s="1">
        <v>0.112541</v>
      </c>
      <c r="EZ396" s="1">
        <v>15574.6</v>
      </c>
      <c r="FA396" s="1">
        <v>16240.3</v>
      </c>
      <c r="FB396" s="1">
        <v>23898.1</v>
      </c>
      <c r="FC396" s="1">
        <v>25081.2</v>
      </c>
      <c r="FD396" s="1">
        <v>33742.3</v>
      </c>
      <c r="FE396" s="1">
        <v>35539.1</v>
      </c>
      <c r="FF396" s="1">
        <v>43557.3</v>
      </c>
      <c r="FG396" s="1">
        <v>46357.2</v>
      </c>
      <c r="FH396" s="1">
        <v>1.98802</v>
      </c>
      <c r="FI396" s="1">
        <v>1.91553</v>
      </c>
      <c r="FJ396" s="1">
        <v>0.134394</v>
      </c>
      <c r="FK396" s="1">
        <v>0.0</v>
      </c>
      <c r="FL396" s="1">
        <v>29.2233</v>
      </c>
      <c r="FM396" s="1">
        <v>999.9</v>
      </c>
      <c r="FN396" s="1">
        <v>69.4</v>
      </c>
      <c r="FO396" s="1">
        <v>31.9</v>
      </c>
      <c r="FP396" s="1">
        <v>33.1303</v>
      </c>
      <c r="FQ396" s="1">
        <v>64.174</v>
      </c>
      <c r="FR396" s="1">
        <v>25.5889</v>
      </c>
      <c r="FS396" s="1">
        <v>1.0</v>
      </c>
      <c r="FT396" s="1">
        <v>0.228796</v>
      </c>
      <c r="FU396" s="1">
        <v>-0.149398</v>
      </c>
      <c r="FV396" s="1">
        <v>20.3251</v>
      </c>
      <c r="FW396" s="1">
        <v>5.21295</v>
      </c>
      <c r="FX396" s="1">
        <v>11.9077</v>
      </c>
      <c r="FY396" s="1">
        <v>5.00295</v>
      </c>
      <c r="FZ396" s="1">
        <v>3.28963</v>
      </c>
      <c r="GA396" s="1">
        <v>9999.0</v>
      </c>
      <c r="GB396" s="1">
        <v>9999.0</v>
      </c>
      <c r="GC396" s="1">
        <v>9999.0</v>
      </c>
      <c r="GD396" s="1">
        <v>999.9</v>
      </c>
      <c r="GE396" s="1">
        <v>1.85943</v>
      </c>
      <c r="GF396" s="1">
        <v>1.85437</v>
      </c>
      <c r="GG396" s="1">
        <v>1.8576</v>
      </c>
      <c r="GH396" s="1">
        <v>1.85594</v>
      </c>
      <c r="GI396" s="1">
        <v>1.8548</v>
      </c>
      <c r="GJ396" s="1">
        <v>1.85453</v>
      </c>
      <c r="GK396" s="1">
        <v>1.85304</v>
      </c>
      <c r="GL396" s="1">
        <v>1.85624</v>
      </c>
      <c r="GM396" s="1">
        <v>0.0</v>
      </c>
      <c r="GN396" s="1">
        <v>0.0</v>
      </c>
      <c r="GO396" s="1">
        <v>0.0</v>
      </c>
      <c r="GP396" s="1">
        <v>0.0</v>
      </c>
      <c r="GQ396" s="1" t="s">
        <v>359</v>
      </c>
      <c r="GR396" s="1" t="s">
        <v>360</v>
      </c>
      <c r="GS396" s="1" t="s">
        <v>361</v>
      </c>
      <c r="GT396" s="1" t="s">
        <v>361</v>
      </c>
      <c r="GU396" s="1" t="s">
        <v>361</v>
      </c>
      <c r="GV396" s="1" t="s">
        <v>361</v>
      </c>
      <c r="GW396" s="1">
        <v>0.0</v>
      </c>
      <c r="GX396" s="1">
        <v>100.0</v>
      </c>
      <c r="GY396" s="1">
        <v>100.0</v>
      </c>
      <c r="GZ396" s="1">
        <v>3.1</v>
      </c>
      <c r="HA396" s="1">
        <v>0.0157</v>
      </c>
      <c r="HB396" s="1">
        <v>0.4508132229881339</v>
      </c>
      <c r="HC396" s="1">
        <v>0.002931838302181297</v>
      </c>
      <c r="HD396" s="1">
        <v>-1.375455985948503E-6</v>
      </c>
      <c r="HE396" s="1">
        <v>3.07004744371273E-10</v>
      </c>
      <c r="HF396" s="1">
        <v>-0.06116048014925604</v>
      </c>
      <c r="HG396" s="1">
        <v>0.0100384331276165</v>
      </c>
      <c r="HH396" s="1">
        <v>-3.153267371123071E-4</v>
      </c>
      <c r="HI396" s="1">
        <v>1.819468599177705E-6</v>
      </c>
      <c r="HJ396" s="1">
        <v>1.0</v>
      </c>
      <c r="HK396" s="1">
        <v>2112.0</v>
      </c>
      <c r="HL396" s="1">
        <v>3.0</v>
      </c>
      <c r="HM396" s="1">
        <v>29.0</v>
      </c>
      <c r="HN396" s="1">
        <v>10.6</v>
      </c>
      <c r="HO396" s="1">
        <v>10.7</v>
      </c>
      <c r="HP396" s="1">
        <v>3.67065</v>
      </c>
      <c r="HQ396" s="1">
        <v>2.24976</v>
      </c>
      <c r="HR396" s="1">
        <v>1.4978</v>
      </c>
      <c r="HS396" s="1">
        <v>2.30347</v>
      </c>
      <c r="HT396" s="1">
        <v>1.54785</v>
      </c>
      <c r="HU396" s="1">
        <v>2.35474</v>
      </c>
      <c r="HV396" s="1">
        <v>35.801</v>
      </c>
      <c r="HW396" s="1">
        <v>15.5505</v>
      </c>
      <c r="HX396" s="1">
        <v>18.0</v>
      </c>
      <c r="HY396" s="1">
        <v>500.961</v>
      </c>
      <c r="HZ396" s="1">
        <v>520.16</v>
      </c>
      <c r="IA396" s="1">
        <v>28.9857</v>
      </c>
      <c r="IB396" s="1">
        <v>30.0612</v>
      </c>
      <c r="IC396" s="1">
        <v>30.0001</v>
      </c>
      <c r="ID396" s="1">
        <v>29.8261</v>
      </c>
      <c r="IE396" s="1">
        <v>29.9141</v>
      </c>
      <c r="IF396" s="1">
        <v>73.4858</v>
      </c>
      <c r="IG396" s="1">
        <v>26.2549</v>
      </c>
      <c r="IH396" s="1">
        <v>78.6551</v>
      </c>
      <c r="II396" s="1">
        <v>29.0165</v>
      </c>
      <c r="IJ396" s="1">
        <v>1931.8</v>
      </c>
      <c r="IK396" s="1">
        <v>25.3731</v>
      </c>
      <c r="IL396" s="1">
        <v>100.735</v>
      </c>
      <c r="IM396" s="1">
        <v>100.473</v>
      </c>
      <c r="IN396" s="1" t="s">
        <v>362</v>
      </c>
    </row>
    <row r="397" ht="15.75" customHeight="1">
      <c r="A397" s="1">
        <v>381.0</v>
      </c>
      <c r="B397" s="1">
        <v>1.6602246476E9</v>
      </c>
      <c r="C397" s="1">
        <v>660.5999999046326</v>
      </c>
      <c r="D397" s="1" t="s">
        <v>1091</v>
      </c>
      <c r="E397" s="1" t="s">
        <v>1092</v>
      </c>
      <c r="F397" s="1">
        <v>1.0</v>
      </c>
      <c r="G397" s="1" t="s">
        <v>349</v>
      </c>
      <c r="H397" s="1" t="s">
        <v>350</v>
      </c>
      <c r="I397" s="1" t="s">
        <v>351</v>
      </c>
      <c r="J397" s="1" t="s">
        <v>352</v>
      </c>
      <c r="K397" s="1" t="s">
        <v>353</v>
      </c>
      <c r="L397" s="1" t="s">
        <v>354</v>
      </c>
      <c r="M397" s="1" t="s">
        <v>355</v>
      </c>
      <c r="N397" s="1">
        <v>1.6602246396E9</v>
      </c>
      <c r="O397" s="1">
        <f t="shared" si="1"/>
        <v>0.001529356163</v>
      </c>
      <c r="P397" s="1">
        <f t="shared" si="2"/>
        <v>1.529356163</v>
      </c>
      <c r="Q397" s="1">
        <f t="shared" si="3"/>
        <v>13.64789015</v>
      </c>
      <c r="R397" s="1">
        <f t="shared" si="4"/>
        <v>1811.641875</v>
      </c>
      <c r="S397" s="1">
        <f t="shared" si="5"/>
        <v>1473.307489</v>
      </c>
      <c r="T397" s="1">
        <f t="shared" si="6"/>
        <v>146.6886691</v>
      </c>
      <c r="U397" s="1">
        <f t="shared" si="7"/>
        <v>180.3746587</v>
      </c>
      <c r="V397" s="1">
        <f t="shared" si="8"/>
        <v>0.07738260292</v>
      </c>
      <c r="W397" s="1">
        <f t="shared" si="9"/>
        <v>2.921211798</v>
      </c>
      <c r="X397" s="1">
        <f t="shared" si="10"/>
        <v>0.07626159669</v>
      </c>
      <c r="Y397" s="1">
        <f t="shared" si="11"/>
        <v>0.04776286302</v>
      </c>
      <c r="Z397" s="1">
        <f t="shared" si="12"/>
        <v>321.5162584</v>
      </c>
      <c r="AA397" s="1">
        <f t="shared" si="13"/>
        <v>32.42000459</v>
      </c>
      <c r="AB397" s="1">
        <f t="shared" si="14"/>
        <v>31.4015875</v>
      </c>
      <c r="AC397" s="1">
        <f t="shared" si="15"/>
        <v>4.615713678</v>
      </c>
      <c r="AD397" s="1">
        <f t="shared" si="16"/>
        <v>59.94523202</v>
      </c>
      <c r="AE397" s="1">
        <f t="shared" si="17"/>
        <v>2.692323393</v>
      </c>
      <c r="AF397" s="1">
        <f t="shared" si="18"/>
        <v>4.491305317</v>
      </c>
      <c r="AG397" s="1">
        <f t="shared" si="19"/>
        <v>1.923390285</v>
      </c>
      <c r="AH397" s="1">
        <f t="shared" si="20"/>
        <v>-67.44460679</v>
      </c>
      <c r="AI397" s="1">
        <f t="shared" si="21"/>
        <v>-75.55898294</v>
      </c>
      <c r="AJ397" s="1">
        <f t="shared" si="22"/>
        <v>-5.817657049</v>
      </c>
      <c r="AK397" s="1">
        <f t="shared" si="23"/>
        <v>172.6950117</v>
      </c>
      <c r="AL397" s="1">
        <f t="shared" si="24"/>
        <v>44.87224607</v>
      </c>
      <c r="AM397" s="1">
        <f t="shared" si="25"/>
        <v>1.527212319</v>
      </c>
      <c r="AN397" s="1">
        <f t="shared" si="26"/>
        <v>13.64789015</v>
      </c>
      <c r="AO397" s="1">
        <v>1943.492427032991</v>
      </c>
      <c r="AP397" s="1">
        <v>1900.357999999999</v>
      </c>
      <c r="AQ397" s="1">
        <v>5.153143968073594</v>
      </c>
      <c r="AR397" s="1">
        <v>64.96869328460993</v>
      </c>
      <c r="AS397" s="1">
        <f t="shared" si="27"/>
        <v>1.529356163</v>
      </c>
      <c r="AT397" s="1">
        <v>25.26730576547216</v>
      </c>
      <c r="AU397" s="1">
        <v>27.05314909090908</v>
      </c>
      <c r="AV397" s="1">
        <v>-1.130110571209823E-4</v>
      </c>
      <c r="AW397" s="1">
        <v>84.42991726890527</v>
      </c>
      <c r="AX397" s="1">
        <v>0.0</v>
      </c>
      <c r="AY397" s="1">
        <v>0.0</v>
      </c>
      <c r="AZ397" s="1">
        <f t="shared" si="28"/>
        <v>1</v>
      </c>
      <c r="BA397" s="1">
        <f t="shared" si="29"/>
        <v>0</v>
      </c>
      <c r="BB397" s="1">
        <f t="shared" si="30"/>
        <v>51945.84949</v>
      </c>
      <c r="BC397" s="1">
        <f t="shared" si="31"/>
        <v>2000.006875</v>
      </c>
      <c r="BD397" s="1">
        <f t="shared" si="32"/>
        <v>1681.20534</v>
      </c>
      <c r="BE397" s="1">
        <f t="shared" si="33"/>
        <v>0.8405997806</v>
      </c>
      <c r="BF397" s="1">
        <f t="shared" si="34"/>
        <v>0.1607575766</v>
      </c>
      <c r="BG397" s="1">
        <v>6.0</v>
      </c>
      <c r="BH397" s="1">
        <v>0.5</v>
      </c>
      <c r="BI397" s="1" t="s">
        <v>356</v>
      </c>
      <c r="BJ397" s="1">
        <v>2.0</v>
      </c>
      <c r="BK397" s="1" t="b">
        <v>1</v>
      </c>
      <c r="BL397" s="1">
        <v>1.6602246396E9</v>
      </c>
      <c r="BM397" s="1">
        <v>1811.641875</v>
      </c>
      <c r="BN397" s="1">
        <v>1868.793125</v>
      </c>
      <c r="BO397" s="1">
        <v>27.04108125</v>
      </c>
      <c r="BP397" s="1">
        <v>25.25846875</v>
      </c>
      <c r="BQ397" s="1">
        <v>1808.571875</v>
      </c>
      <c r="BR397" s="1">
        <v>27.02535625</v>
      </c>
      <c r="BS397" s="1">
        <v>500.136125</v>
      </c>
      <c r="BT397" s="1">
        <v>99.46416875</v>
      </c>
      <c r="BU397" s="1">
        <v>0.1000228</v>
      </c>
      <c r="BV397" s="1">
        <v>30.9218125</v>
      </c>
      <c r="BW397" s="1">
        <v>31.4015875</v>
      </c>
      <c r="BX397" s="1">
        <v>999.9</v>
      </c>
      <c r="BY397" s="1">
        <v>0.0</v>
      </c>
      <c r="BZ397" s="1">
        <v>0.0</v>
      </c>
      <c r="CA397" s="1">
        <v>10006.1625</v>
      </c>
      <c r="CB397" s="1">
        <v>0.0</v>
      </c>
      <c r="CC397" s="1">
        <v>7.663898125</v>
      </c>
      <c r="CD397" s="1">
        <v>-57.1496375</v>
      </c>
      <c r="CE397" s="1">
        <v>1861.994375</v>
      </c>
      <c r="CF397" s="1">
        <v>1917.21875</v>
      </c>
      <c r="CG397" s="1">
        <v>1.7826125</v>
      </c>
      <c r="CH397" s="1">
        <v>1868.793125</v>
      </c>
      <c r="CI397" s="1">
        <v>25.25846875</v>
      </c>
      <c r="CJ397" s="1">
        <v>2.68961875</v>
      </c>
      <c r="CK397" s="1">
        <v>2.51231375</v>
      </c>
      <c r="CL397" s="1">
        <v>22.221825</v>
      </c>
      <c r="CM397" s="1">
        <v>21.10648125</v>
      </c>
      <c r="CN397" s="1">
        <v>2000.006875</v>
      </c>
      <c r="CO397" s="1">
        <v>0.980008</v>
      </c>
      <c r="CP397" s="1">
        <v>0.0199925</v>
      </c>
      <c r="CQ397" s="1">
        <v>0.0</v>
      </c>
      <c r="CR397" s="1">
        <v>2.56375</v>
      </c>
      <c r="CS397" s="1">
        <v>0.0</v>
      </c>
      <c r="CT397" s="1">
        <v>22462.54375</v>
      </c>
      <c r="CU397" s="1">
        <v>17412.41875</v>
      </c>
      <c r="CV397" s="1">
        <v>40.375</v>
      </c>
      <c r="CW397" s="1">
        <v>41.437</v>
      </c>
      <c r="CX397" s="1">
        <v>40.378875</v>
      </c>
      <c r="CY397" s="1">
        <v>39.875</v>
      </c>
      <c r="CZ397" s="1">
        <v>40.562</v>
      </c>
      <c r="DA397" s="1">
        <v>1960.026875</v>
      </c>
      <c r="DB397" s="1">
        <v>39.985625</v>
      </c>
      <c r="DC397" s="1">
        <v>0.0</v>
      </c>
      <c r="DD397" s="1">
        <v>1.6602246467E9</v>
      </c>
      <c r="DE397" s="1">
        <v>0.0</v>
      </c>
      <c r="DF397" s="1">
        <v>1.660224008E9</v>
      </c>
      <c r="DG397" s="1" t="s">
        <v>357</v>
      </c>
      <c r="DH397" s="1">
        <v>1.660224008E9</v>
      </c>
      <c r="DI397" s="1">
        <v>1.660224007E9</v>
      </c>
      <c r="DJ397" s="1">
        <v>1.0</v>
      </c>
      <c r="DK397" s="1">
        <v>0.091</v>
      </c>
      <c r="DL397" s="1">
        <v>-0.018</v>
      </c>
      <c r="DM397" s="1">
        <v>1.42</v>
      </c>
      <c r="DN397" s="1">
        <v>0.02</v>
      </c>
      <c r="DO397" s="1">
        <v>400.0</v>
      </c>
      <c r="DP397" s="1">
        <v>26.0</v>
      </c>
      <c r="DQ397" s="1">
        <v>0.31</v>
      </c>
      <c r="DR397" s="1">
        <v>0.11</v>
      </c>
      <c r="DS397" s="1">
        <v>13.65050561550527</v>
      </c>
      <c r="DT397" s="1">
        <v>2.886984555320808</v>
      </c>
      <c r="DU397" s="1">
        <v>0.3144127935435498</v>
      </c>
      <c r="DV397" s="1">
        <v>0.0</v>
      </c>
      <c r="DW397" s="1">
        <v>44.81988053130332</v>
      </c>
      <c r="DX397" s="1">
        <v>5.833396273285897</v>
      </c>
      <c r="DY397" s="1">
        <v>0.492057539830316</v>
      </c>
      <c r="DZ397" s="1">
        <v>0.0</v>
      </c>
      <c r="EA397" s="1">
        <v>-57.1031193548387</v>
      </c>
      <c r="EB397" s="1">
        <v>-6.775330645161088</v>
      </c>
      <c r="EC397" s="1">
        <v>0.5933967292925255</v>
      </c>
      <c r="ED397" s="1">
        <v>0.0</v>
      </c>
      <c r="EE397" s="1">
        <v>1473.109814083851</v>
      </c>
      <c r="EF397" s="1">
        <v>195.6167688522891</v>
      </c>
      <c r="EG397" s="1">
        <v>15.12228087677446</v>
      </c>
      <c r="EH397" s="1">
        <v>0.0</v>
      </c>
      <c r="EI397" s="1">
        <v>1.796717804878049</v>
      </c>
      <c r="EJ397" s="1">
        <v>-0.2415526829268259</v>
      </c>
      <c r="EK397" s="1">
        <v>0.02571129110533718</v>
      </c>
      <c r="EL397" s="1">
        <v>0.0</v>
      </c>
      <c r="EM397" s="1">
        <v>1.923284063012068</v>
      </c>
      <c r="EN397" s="1">
        <v>0.003247779945781792</v>
      </c>
      <c r="EO397" s="1">
        <v>8.217818501608044E-4</v>
      </c>
      <c r="EP397" s="1">
        <v>1.0</v>
      </c>
      <c r="EQ397" s="1">
        <v>1.0</v>
      </c>
      <c r="ER397" s="1">
        <v>6.0</v>
      </c>
      <c r="ES397" s="1" t="s">
        <v>406</v>
      </c>
      <c r="ET397" s="1">
        <v>2.94446</v>
      </c>
      <c r="EU397" s="1">
        <v>2.80124</v>
      </c>
      <c r="EV397" s="1">
        <v>0.242762</v>
      </c>
      <c r="EW397" s="1">
        <v>0.247113</v>
      </c>
      <c r="EX397" s="1">
        <v>0.117823</v>
      </c>
      <c r="EY397" s="1">
        <v>0.112614</v>
      </c>
      <c r="EZ397" s="1">
        <v>15567.0</v>
      </c>
      <c r="FA397" s="1">
        <v>16232.2</v>
      </c>
      <c r="FB397" s="1">
        <v>23898.2</v>
      </c>
      <c r="FC397" s="1">
        <v>25081.3</v>
      </c>
      <c r="FD397" s="1">
        <v>33741.9</v>
      </c>
      <c r="FE397" s="1">
        <v>35536.3</v>
      </c>
      <c r="FF397" s="1">
        <v>43557.3</v>
      </c>
      <c r="FG397" s="1">
        <v>46357.4</v>
      </c>
      <c r="FH397" s="1">
        <v>1.988</v>
      </c>
      <c r="FI397" s="1">
        <v>1.91562</v>
      </c>
      <c r="FJ397" s="1">
        <v>0.134662</v>
      </c>
      <c r="FK397" s="1">
        <v>0.0</v>
      </c>
      <c r="FL397" s="1">
        <v>29.2222</v>
      </c>
      <c r="FM397" s="1">
        <v>999.9</v>
      </c>
      <c r="FN397" s="1">
        <v>69.4</v>
      </c>
      <c r="FO397" s="1">
        <v>31.9</v>
      </c>
      <c r="FP397" s="1">
        <v>33.1306</v>
      </c>
      <c r="FQ397" s="1">
        <v>64.194</v>
      </c>
      <c r="FR397" s="1">
        <v>25.633</v>
      </c>
      <c r="FS397" s="1">
        <v>1.0</v>
      </c>
      <c r="FT397" s="1">
        <v>0.228755</v>
      </c>
      <c r="FU397" s="1">
        <v>-0.167296</v>
      </c>
      <c r="FV397" s="1">
        <v>20.325</v>
      </c>
      <c r="FW397" s="1">
        <v>5.21325</v>
      </c>
      <c r="FX397" s="1">
        <v>11.9078</v>
      </c>
      <c r="FY397" s="1">
        <v>5.0031</v>
      </c>
      <c r="FZ397" s="1">
        <v>3.28963</v>
      </c>
      <c r="GA397" s="1">
        <v>9999.0</v>
      </c>
      <c r="GB397" s="1">
        <v>9999.0</v>
      </c>
      <c r="GC397" s="1">
        <v>9999.0</v>
      </c>
      <c r="GD397" s="1">
        <v>999.9</v>
      </c>
      <c r="GE397" s="1">
        <v>1.85943</v>
      </c>
      <c r="GF397" s="1">
        <v>1.85439</v>
      </c>
      <c r="GG397" s="1">
        <v>1.8576</v>
      </c>
      <c r="GH397" s="1">
        <v>1.85595</v>
      </c>
      <c r="GI397" s="1">
        <v>1.85481</v>
      </c>
      <c r="GJ397" s="1">
        <v>1.85453</v>
      </c>
      <c r="GK397" s="1">
        <v>1.85304</v>
      </c>
      <c r="GL397" s="1">
        <v>1.85625</v>
      </c>
      <c r="GM397" s="1">
        <v>0.0</v>
      </c>
      <c r="GN397" s="1">
        <v>0.0</v>
      </c>
      <c r="GO397" s="1">
        <v>0.0</v>
      </c>
      <c r="GP397" s="1">
        <v>0.0</v>
      </c>
      <c r="GQ397" s="1" t="s">
        <v>359</v>
      </c>
      <c r="GR397" s="1" t="s">
        <v>360</v>
      </c>
      <c r="GS397" s="1" t="s">
        <v>361</v>
      </c>
      <c r="GT397" s="1" t="s">
        <v>361</v>
      </c>
      <c r="GU397" s="1" t="s">
        <v>361</v>
      </c>
      <c r="GV397" s="1" t="s">
        <v>361</v>
      </c>
      <c r="GW397" s="1">
        <v>0.0</v>
      </c>
      <c r="GX397" s="1">
        <v>100.0</v>
      </c>
      <c r="GY397" s="1">
        <v>100.0</v>
      </c>
      <c r="GZ397" s="1">
        <v>3.11</v>
      </c>
      <c r="HA397" s="1">
        <v>0.0157</v>
      </c>
      <c r="HB397" s="1">
        <v>0.4508132229881339</v>
      </c>
      <c r="HC397" s="1">
        <v>0.002931838302181297</v>
      </c>
      <c r="HD397" s="1">
        <v>-1.375455985948503E-6</v>
      </c>
      <c r="HE397" s="1">
        <v>3.07004744371273E-10</v>
      </c>
      <c r="HF397" s="1">
        <v>-0.06116048014925604</v>
      </c>
      <c r="HG397" s="1">
        <v>0.0100384331276165</v>
      </c>
      <c r="HH397" s="1">
        <v>-3.153267371123071E-4</v>
      </c>
      <c r="HI397" s="1">
        <v>1.819468599177705E-6</v>
      </c>
      <c r="HJ397" s="1">
        <v>1.0</v>
      </c>
      <c r="HK397" s="1">
        <v>2112.0</v>
      </c>
      <c r="HL397" s="1">
        <v>3.0</v>
      </c>
      <c r="HM397" s="1">
        <v>29.0</v>
      </c>
      <c r="HN397" s="1">
        <v>10.7</v>
      </c>
      <c r="HO397" s="1">
        <v>10.7</v>
      </c>
      <c r="HP397" s="1">
        <v>3.67554</v>
      </c>
      <c r="HQ397" s="1">
        <v>2.24121</v>
      </c>
      <c r="HR397" s="1">
        <v>1.4978</v>
      </c>
      <c r="HS397" s="1">
        <v>2.30347</v>
      </c>
      <c r="HT397" s="1">
        <v>1.54785</v>
      </c>
      <c r="HU397" s="1">
        <v>2.46094</v>
      </c>
      <c r="HV397" s="1">
        <v>35.801</v>
      </c>
      <c r="HW397" s="1">
        <v>15.5505</v>
      </c>
      <c r="HX397" s="1">
        <v>18.0</v>
      </c>
      <c r="HY397" s="1">
        <v>500.951</v>
      </c>
      <c r="HZ397" s="1">
        <v>520.231</v>
      </c>
      <c r="IA397" s="1">
        <v>28.9956</v>
      </c>
      <c r="IB397" s="1">
        <v>30.0612</v>
      </c>
      <c r="IC397" s="1">
        <v>30.0</v>
      </c>
      <c r="ID397" s="1">
        <v>29.8267</v>
      </c>
      <c r="IE397" s="1">
        <v>29.9145</v>
      </c>
      <c r="IF397" s="1">
        <v>73.5856</v>
      </c>
      <c r="IG397" s="1">
        <v>26.2549</v>
      </c>
      <c r="IH397" s="1">
        <v>78.6551</v>
      </c>
      <c r="II397" s="1">
        <v>29.0165</v>
      </c>
      <c r="IJ397" s="1">
        <v>1941.82</v>
      </c>
      <c r="IK397" s="1">
        <v>25.371</v>
      </c>
      <c r="IL397" s="1">
        <v>100.735</v>
      </c>
      <c r="IM397" s="1">
        <v>100.474</v>
      </c>
      <c r="IN397" s="1" t="s">
        <v>362</v>
      </c>
    </row>
    <row r="398" ht="15.75" customHeight="1">
      <c r="A398" s="1">
        <v>382.0</v>
      </c>
      <c r="B398" s="1">
        <v>1.6602246486E9</v>
      </c>
      <c r="C398" s="1">
        <v>661.5999999046326</v>
      </c>
      <c r="D398" s="1" t="s">
        <v>1093</v>
      </c>
      <c r="E398" s="1" t="s">
        <v>1094</v>
      </c>
      <c r="F398" s="1">
        <v>1.0</v>
      </c>
      <c r="G398" s="1" t="s">
        <v>349</v>
      </c>
      <c r="H398" s="1" t="s">
        <v>350</v>
      </c>
      <c r="I398" s="1" t="s">
        <v>351</v>
      </c>
      <c r="J398" s="1" t="s">
        <v>352</v>
      </c>
      <c r="K398" s="1" t="s">
        <v>353</v>
      </c>
      <c r="L398" s="1" t="s">
        <v>354</v>
      </c>
      <c r="M398" s="1" t="s">
        <v>355</v>
      </c>
      <c r="N398" s="1">
        <v>1.660224641099999E9</v>
      </c>
      <c r="O398" s="1">
        <f t="shared" si="1"/>
        <v>0.00152069126</v>
      </c>
      <c r="P398" s="1">
        <f t="shared" si="2"/>
        <v>1.52069126</v>
      </c>
      <c r="Q398" s="1">
        <f t="shared" si="3"/>
        <v>13.58110578</v>
      </c>
      <c r="R398" s="1">
        <f t="shared" si="4"/>
        <v>1819.052</v>
      </c>
      <c r="S398" s="1">
        <f t="shared" si="5"/>
        <v>1480.250577</v>
      </c>
      <c r="T398" s="1">
        <f t="shared" si="6"/>
        <v>147.3799603</v>
      </c>
      <c r="U398" s="1">
        <f t="shared" si="7"/>
        <v>181.1124519</v>
      </c>
      <c r="V398" s="1">
        <f t="shared" si="8"/>
        <v>0.07693514218</v>
      </c>
      <c r="W398" s="1">
        <f t="shared" si="9"/>
        <v>2.921313315</v>
      </c>
      <c r="X398" s="1">
        <f t="shared" si="10"/>
        <v>0.0758270006</v>
      </c>
      <c r="Y398" s="1">
        <f t="shared" si="11"/>
        <v>0.0474901078</v>
      </c>
      <c r="Z398" s="1">
        <f t="shared" si="12"/>
        <v>321.5163529</v>
      </c>
      <c r="AA398" s="1">
        <f t="shared" si="13"/>
        <v>32.42283017</v>
      </c>
      <c r="AB398" s="1">
        <f t="shared" si="14"/>
        <v>31.40292</v>
      </c>
      <c r="AC398" s="1">
        <f t="shared" si="15"/>
        <v>4.616063339</v>
      </c>
      <c r="AD398" s="1">
        <f t="shared" si="16"/>
        <v>59.94961192</v>
      </c>
      <c r="AE398" s="1">
        <f t="shared" si="17"/>
        <v>2.692615475</v>
      </c>
      <c r="AF398" s="1">
        <f t="shared" si="18"/>
        <v>4.491464396</v>
      </c>
      <c r="AG398" s="1">
        <f t="shared" si="19"/>
        <v>1.923447865</v>
      </c>
      <c r="AH398" s="1">
        <f t="shared" si="20"/>
        <v>-67.06248456</v>
      </c>
      <c r="AI398" s="1">
        <f t="shared" si="21"/>
        <v>-75.67369186</v>
      </c>
      <c r="AJ398" s="1">
        <f t="shared" si="22"/>
        <v>-5.826342714</v>
      </c>
      <c r="AK398" s="1">
        <f t="shared" si="23"/>
        <v>172.9538337</v>
      </c>
      <c r="AL398" s="1">
        <f t="shared" si="24"/>
        <v>45.04542871</v>
      </c>
      <c r="AM398" s="1">
        <f t="shared" si="25"/>
        <v>1.519355233</v>
      </c>
      <c r="AN398" s="1">
        <f t="shared" si="26"/>
        <v>13.58110578</v>
      </c>
      <c r="AO398" s="1">
        <v>1948.637219108841</v>
      </c>
      <c r="AP398" s="1">
        <v>1905.554424242424</v>
      </c>
      <c r="AQ398" s="1">
        <v>5.159012555015671</v>
      </c>
      <c r="AR398" s="1">
        <v>64.96869328460993</v>
      </c>
      <c r="AS398" s="1">
        <f t="shared" si="27"/>
        <v>1.52069126</v>
      </c>
      <c r="AT398" s="1">
        <v>25.28298427991364</v>
      </c>
      <c r="AU398" s="1">
        <v>27.05895878787878</v>
      </c>
      <c r="AV398" s="1">
        <v>-1.488996284511675E-4</v>
      </c>
      <c r="AW398" s="1">
        <v>84.42991726890527</v>
      </c>
      <c r="AX398" s="1">
        <v>0.0</v>
      </c>
      <c r="AY398" s="1">
        <v>0.0</v>
      </c>
      <c r="AZ398" s="1">
        <f t="shared" si="28"/>
        <v>1</v>
      </c>
      <c r="BA398" s="1">
        <f t="shared" si="29"/>
        <v>0</v>
      </c>
      <c r="BB398" s="1">
        <f t="shared" si="30"/>
        <v>51948.63042</v>
      </c>
      <c r="BC398" s="1">
        <f t="shared" si="31"/>
        <v>2000.007333</v>
      </c>
      <c r="BD398" s="1">
        <f t="shared" si="32"/>
        <v>1681.205736</v>
      </c>
      <c r="BE398" s="1">
        <f t="shared" si="33"/>
        <v>0.840599786</v>
      </c>
      <c r="BF398" s="1">
        <f t="shared" si="34"/>
        <v>0.160757587</v>
      </c>
      <c r="BG398" s="1">
        <v>6.0</v>
      </c>
      <c r="BH398" s="1">
        <v>0.5</v>
      </c>
      <c r="BI398" s="1" t="s">
        <v>356</v>
      </c>
      <c r="BJ398" s="1">
        <v>2.0</v>
      </c>
      <c r="BK398" s="1" t="b">
        <v>1</v>
      </c>
      <c r="BL398" s="1">
        <v>1.660224641099999E9</v>
      </c>
      <c r="BM398" s="1">
        <v>1819.052</v>
      </c>
      <c r="BN398" s="1">
        <v>1876.408</v>
      </c>
      <c r="BO398" s="1">
        <v>27.04401333333334</v>
      </c>
      <c r="BP398" s="1">
        <v>25.27056</v>
      </c>
      <c r="BQ398" s="1">
        <v>1815.974666666667</v>
      </c>
      <c r="BR398" s="1">
        <v>27.0283</v>
      </c>
      <c r="BS398" s="1">
        <v>500.1312666666666</v>
      </c>
      <c r="BT398" s="1">
        <v>99.46415999999999</v>
      </c>
      <c r="BU398" s="1">
        <v>0.1000371333333333</v>
      </c>
      <c r="BV398" s="1">
        <v>30.92243333333334</v>
      </c>
      <c r="BW398" s="1">
        <v>31.40292</v>
      </c>
      <c r="BX398" s="1">
        <v>999.8999999999999</v>
      </c>
      <c r="BY398" s="1">
        <v>0.0</v>
      </c>
      <c r="BZ398" s="1">
        <v>0.0</v>
      </c>
      <c r="CA398" s="1">
        <v>10006.74333333334</v>
      </c>
      <c r="CB398" s="1">
        <v>0.0</v>
      </c>
      <c r="CC398" s="1">
        <v>7.663898000000001</v>
      </c>
      <c r="CD398" s="1">
        <v>-57.35458666666666</v>
      </c>
      <c r="CE398" s="1">
        <v>1869.616</v>
      </c>
      <c r="CF398" s="1">
        <v>1925.054666666666</v>
      </c>
      <c r="CG398" s="1">
        <v>1.773463333333333</v>
      </c>
      <c r="CH398" s="1">
        <v>1876.408</v>
      </c>
      <c r="CI398" s="1">
        <v>25.27056</v>
      </c>
      <c r="CJ398" s="1">
        <v>2.689910666666667</v>
      </c>
      <c r="CK398" s="1">
        <v>2.513515333333333</v>
      </c>
      <c r="CL398" s="1">
        <v>22.2236</v>
      </c>
      <c r="CM398" s="1">
        <v>21.11426666666667</v>
      </c>
      <c r="CN398" s="1">
        <v>2000.007333333333</v>
      </c>
      <c r="CO398" s="1">
        <v>0.9800079999999999</v>
      </c>
      <c r="CP398" s="1">
        <v>0.0199925</v>
      </c>
      <c r="CQ398" s="1">
        <v>0.0</v>
      </c>
      <c r="CR398" s="1">
        <v>2.6978</v>
      </c>
      <c r="CS398" s="1">
        <v>0.0</v>
      </c>
      <c r="CT398" s="1">
        <v>22462.03333333334</v>
      </c>
      <c r="CU398" s="1">
        <v>17412.42</v>
      </c>
      <c r="CV398" s="1">
        <v>40.375</v>
      </c>
      <c r="CW398" s="1">
        <v>41.437</v>
      </c>
      <c r="CX398" s="1">
        <v>40.375</v>
      </c>
      <c r="CY398" s="1">
        <v>39.875</v>
      </c>
      <c r="CZ398" s="1">
        <v>40.562</v>
      </c>
      <c r="DA398" s="1">
        <v>1960.027333333333</v>
      </c>
      <c r="DB398" s="1">
        <v>39.986</v>
      </c>
      <c r="DC398" s="1">
        <v>0.0</v>
      </c>
      <c r="DD398" s="1">
        <v>1.6602246473E9</v>
      </c>
      <c r="DE398" s="1">
        <v>0.0</v>
      </c>
      <c r="DF398" s="1">
        <v>1.660224008E9</v>
      </c>
      <c r="DG398" s="1" t="s">
        <v>357</v>
      </c>
      <c r="DH398" s="1">
        <v>1.660224008E9</v>
      </c>
      <c r="DI398" s="1">
        <v>1.660224007E9</v>
      </c>
      <c r="DJ398" s="1">
        <v>1.0</v>
      </c>
      <c r="DK398" s="1">
        <v>0.091</v>
      </c>
      <c r="DL398" s="1">
        <v>-0.018</v>
      </c>
      <c r="DM398" s="1">
        <v>1.42</v>
      </c>
      <c r="DN398" s="1">
        <v>0.02</v>
      </c>
      <c r="DO398" s="1">
        <v>400.0</v>
      </c>
      <c r="DP398" s="1">
        <v>26.0</v>
      </c>
      <c r="DQ398" s="1">
        <v>0.31</v>
      </c>
      <c r="DR398" s="1">
        <v>0.11</v>
      </c>
      <c r="DS398" s="1">
        <v>13.65936657493223</v>
      </c>
      <c r="DT398" s="1">
        <v>2.401518592744161</v>
      </c>
      <c r="DU398" s="1">
        <v>0.3052925228513229</v>
      </c>
      <c r="DV398" s="1">
        <v>0.0</v>
      </c>
      <c r="DW398" s="1">
        <v>44.92053261705188</v>
      </c>
      <c r="DX398" s="1">
        <v>4.529064516173575</v>
      </c>
      <c r="DY398" s="1">
        <v>0.4001960069088574</v>
      </c>
      <c r="DZ398" s="1">
        <v>0.0</v>
      </c>
      <c r="EA398" s="1">
        <v>-57.22283870967742</v>
      </c>
      <c r="EB398" s="1">
        <v>-5.317006451612702</v>
      </c>
      <c r="EC398" s="1">
        <v>0.4854949550765545</v>
      </c>
      <c r="ED398" s="1">
        <v>0.0</v>
      </c>
      <c r="EE398" s="1">
        <v>1476.928459832206</v>
      </c>
      <c r="EF398" s="1">
        <v>210.1242827540023</v>
      </c>
      <c r="EG398" s="1">
        <v>16.22205400408511</v>
      </c>
      <c r="EH398" s="1">
        <v>0.0</v>
      </c>
      <c r="EI398" s="1">
        <v>1.790151951219512</v>
      </c>
      <c r="EJ398" s="1">
        <v>-0.2574752613240409</v>
      </c>
      <c r="EK398" s="1">
        <v>0.0279911203009979</v>
      </c>
      <c r="EL398" s="1">
        <v>0.0</v>
      </c>
      <c r="EM398" s="1">
        <v>1.923320876756327</v>
      </c>
      <c r="EN398" s="1">
        <v>0.006221687394261476</v>
      </c>
      <c r="EO398" s="1">
        <v>8.600252974443282E-4</v>
      </c>
      <c r="EP398" s="1">
        <v>1.0</v>
      </c>
      <c r="EQ398" s="1">
        <v>1.0</v>
      </c>
      <c r="ER398" s="1">
        <v>6.0</v>
      </c>
      <c r="ES398" s="1" t="s">
        <v>406</v>
      </c>
      <c r="ET398" s="1">
        <v>2.94449</v>
      </c>
      <c r="EU398" s="1">
        <v>2.8012</v>
      </c>
      <c r="EV398" s="1">
        <v>0.243133</v>
      </c>
      <c r="EW398" s="1">
        <v>0.247489</v>
      </c>
      <c r="EX398" s="1">
        <v>0.117843</v>
      </c>
      <c r="EY398" s="1">
        <v>0.112657</v>
      </c>
      <c r="EZ398" s="1">
        <v>15559.4</v>
      </c>
      <c r="FA398" s="1">
        <v>16224.2</v>
      </c>
      <c r="FB398" s="1">
        <v>23898.2</v>
      </c>
      <c r="FC398" s="1">
        <v>25081.4</v>
      </c>
      <c r="FD398" s="1">
        <v>33741.2</v>
      </c>
      <c r="FE398" s="1">
        <v>35534.6</v>
      </c>
      <c r="FF398" s="1">
        <v>43557.3</v>
      </c>
      <c r="FG398" s="1">
        <v>46357.5</v>
      </c>
      <c r="FH398" s="1">
        <v>1.9878</v>
      </c>
      <c r="FI398" s="1">
        <v>1.9156</v>
      </c>
      <c r="FJ398" s="1">
        <v>0.134937</v>
      </c>
      <c r="FK398" s="1">
        <v>0.0</v>
      </c>
      <c r="FL398" s="1">
        <v>29.2208</v>
      </c>
      <c r="FM398" s="1">
        <v>999.9</v>
      </c>
      <c r="FN398" s="1">
        <v>69.4</v>
      </c>
      <c r="FO398" s="1">
        <v>31.9</v>
      </c>
      <c r="FP398" s="1">
        <v>33.1291</v>
      </c>
      <c r="FQ398" s="1">
        <v>64.484</v>
      </c>
      <c r="FR398" s="1">
        <v>26.1739</v>
      </c>
      <c r="FS398" s="1">
        <v>1.0</v>
      </c>
      <c r="FT398" s="1">
        <v>0.228745</v>
      </c>
      <c r="FU398" s="1">
        <v>-0.154493</v>
      </c>
      <c r="FV398" s="1">
        <v>20.3249</v>
      </c>
      <c r="FW398" s="1">
        <v>5.21325</v>
      </c>
      <c r="FX398" s="1">
        <v>11.9077</v>
      </c>
      <c r="FY398" s="1">
        <v>5.0029</v>
      </c>
      <c r="FZ398" s="1">
        <v>3.28965</v>
      </c>
      <c r="GA398" s="1">
        <v>9999.0</v>
      </c>
      <c r="GB398" s="1">
        <v>9999.0</v>
      </c>
      <c r="GC398" s="1">
        <v>9999.0</v>
      </c>
      <c r="GD398" s="1">
        <v>999.9</v>
      </c>
      <c r="GE398" s="1">
        <v>1.85943</v>
      </c>
      <c r="GF398" s="1">
        <v>1.8544</v>
      </c>
      <c r="GG398" s="1">
        <v>1.8576</v>
      </c>
      <c r="GH398" s="1">
        <v>1.85595</v>
      </c>
      <c r="GI398" s="1">
        <v>1.85482</v>
      </c>
      <c r="GJ398" s="1">
        <v>1.85455</v>
      </c>
      <c r="GK398" s="1">
        <v>1.85304</v>
      </c>
      <c r="GL398" s="1">
        <v>1.85626</v>
      </c>
      <c r="GM398" s="1">
        <v>0.0</v>
      </c>
      <c r="GN398" s="1">
        <v>0.0</v>
      </c>
      <c r="GO398" s="1">
        <v>0.0</v>
      </c>
      <c r="GP398" s="1">
        <v>0.0</v>
      </c>
      <c r="GQ398" s="1" t="s">
        <v>359</v>
      </c>
      <c r="GR398" s="1" t="s">
        <v>360</v>
      </c>
      <c r="GS398" s="1" t="s">
        <v>361</v>
      </c>
      <c r="GT398" s="1" t="s">
        <v>361</v>
      </c>
      <c r="GU398" s="1" t="s">
        <v>361</v>
      </c>
      <c r="GV398" s="1" t="s">
        <v>361</v>
      </c>
      <c r="GW398" s="1">
        <v>0.0</v>
      </c>
      <c r="GX398" s="1">
        <v>100.0</v>
      </c>
      <c r="GY398" s="1">
        <v>100.0</v>
      </c>
      <c r="GZ398" s="1">
        <v>3.12</v>
      </c>
      <c r="HA398" s="1">
        <v>0.0157</v>
      </c>
      <c r="HB398" s="1">
        <v>0.4508132229881339</v>
      </c>
      <c r="HC398" s="1">
        <v>0.002931838302181297</v>
      </c>
      <c r="HD398" s="1">
        <v>-1.375455985948503E-6</v>
      </c>
      <c r="HE398" s="1">
        <v>3.07004744371273E-10</v>
      </c>
      <c r="HF398" s="1">
        <v>-0.06116048014925604</v>
      </c>
      <c r="HG398" s="1">
        <v>0.0100384331276165</v>
      </c>
      <c r="HH398" s="1">
        <v>-3.153267371123071E-4</v>
      </c>
      <c r="HI398" s="1">
        <v>1.819468599177705E-6</v>
      </c>
      <c r="HJ398" s="1">
        <v>1.0</v>
      </c>
      <c r="HK398" s="1">
        <v>2112.0</v>
      </c>
      <c r="HL398" s="1">
        <v>3.0</v>
      </c>
      <c r="HM398" s="1">
        <v>29.0</v>
      </c>
      <c r="HN398" s="1">
        <v>10.7</v>
      </c>
      <c r="HO398" s="1">
        <v>10.7</v>
      </c>
      <c r="HP398" s="1">
        <v>3.68652</v>
      </c>
      <c r="HQ398" s="1">
        <v>2.26318</v>
      </c>
      <c r="HR398" s="1">
        <v>1.4978</v>
      </c>
      <c r="HS398" s="1">
        <v>2.30347</v>
      </c>
      <c r="HT398" s="1">
        <v>1.54785</v>
      </c>
      <c r="HU398" s="1">
        <v>2.35352</v>
      </c>
      <c r="HV398" s="1">
        <v>35.801</v>
      </c>
      <c r="HW398" s="1">
        <v>15.5417</v>
      </c>
      <c r="HX398" s="1">
        <v>18.0</v>
      </c>
      <c r="HY398" s="1">
        <v>500.837</v>
      </c>
      <c r="HZ398" s="1">
        <v>520.22</v>
      </c>
      <c r="IA398" s="1">
        <v>29.0098</v>
      </c>
      <c r="IB398" s="1">
        <v>30.0612</v>
      </c>
      <c r="IC398" s="1">
        <v>30.0</v>
      </c>
      <c r="ID398" s="1">
        <v>29.8274</v>
      </c>
      <c r="IE398" s="1">
        <v>29.9152</v>
      </c>
      <c r="IF398" s="1">
        <v>73.7922</v>
      </c>
      <c r="IG398" s="1">
        <v>26.2549</v>
      </c>
      <c r="IH398" s="1">
        <v>78.6551</v>
      </c>
      <c r="II398" s="1">
        <v>29.0165</v>
      </c>
      <c r="IJ398" s="1">
        <v>1941.82</v>
      </c>
      <c r="IK398" s="1">
        <v>25.3663</v>
      </c>
      <c r="IL398" s="1">
        <v>100.735</v>
      </c>
      <c r="IM398" s="1">
        <v>100.474</v>
      </c>
      <c r="IN398" s="1" t="s">
        <v>362</v>
      </c>
    </row>
    <row r="399" ht="15.75" customHeight="1">
      <c r="A399" s="1">
        <v>383.0</v>
      </c>
      <c r="B399" s="1">
        <v>1.6602246496E9</v>
      </c>
      <c r="C399" s="1">
        <v>662.5999999046326</v>
      </c>
      <c r="D399" s="1" t="s">
        <v>1095</v>
      </c>
      <c r="E399" s="1" t="s">
        <v>1096</v>
      </c>
      <c r="F399" s="1">
        <v>1.0</v>
      </c>
      <c r="G399" s="1" t="s">
        <v>349</v>
      </c>
      <c r="H399" s="1" t="s">
        <v>350</v>
      </c>
      <c r="I399" s="1" t="s">
        <v>351</v>
      </c>
      <c r="J399" s="1" t="s">
        <v>352</v>
      </c>
      <c r="K399" s="1" t="s">
        <v>353</v>
      </c>
      <c r="L399" s="1" t="s">
        <v>354</v>
      </c>
      <c r="M399" s="1" t="s">
        <v>355</v>
      </c>
      <c r="N399" s="1">
        <v>1.6602246416E9</v>
      </c>
      <c r="O399" s="1">
        <f t="shared" si="1"/>
        <v>0.00150942503</v>
      </c>
      <c r="P399" s="1">
        <f t="shared" si="2"/>
        <v>1.50942503</v>
      </c>
      <c r="Q399" s="1">
        <f t="shared" si="3"/>
        <v>13.6933502</v>
      </c>
      <c r="R399" s="1">
        <f t="shared" si="4"/>
        <v>1821.546875</v>
      </c>
      <c r="S399" s="1">
        <f t="shared" si="5"/>
        <v>1478.204971</v>
      </c>
      <c r="T399" s="1">
        <f t="shared" si="6"/>
        <v>147.1763268</v>
      </c>
      <c r="U399" s="1">
        <f t="shared" si="7"/>
        <v>181.3608961</v>
      </c>
      <c r="V399" s="1">
        <f t="shared" si="8"/>
        <v>0.07635416656</v>
      </c>
      <c r="W399" s="1">
        <f t="shared" si="9"/>
        <v>2.921178321</v>
      </c>
      <c r="X399" s="1">
        <f t="shared" si="10"/>
        <v>0.07526252034</v>
      </c>
      <c r="Y399" s="1">
        <f t="shared" si="11"/>
        <v>0.04713585505</v>
      </c>
      <c r="Z399" s="1">
        <f t="shared" si="12"/>
        <v>321.5161587</v>
      </c>
      <c r="AA399" s="1">
        <f t="shared" si="13"/>
        <v>32.42638925</v>
      </c>
      <c r="AB399" s="1">
        <f t="shared" si="14"/>
        <v>31.4037125</v>
      </c>
      <c r="AC399" s="1">
        <f t="shared" si="15"/>
        <v>4.61627131</v>
      </c>
      <c r="AD399" s="1">
        <f t="shared" si="16"/>
        <v>59.95083145</v>
      </c>
      <c r="AE399" s="1">
        <f t="shared" si="17"/>
        <v>2.692757301</v>
      </c>
      <c r="AF399" s="1">
        <f t="shared" si="18"/>
        <v>4.4916096</v>
      </c>
      <c r="AG399" s="1">
        <f t="shared" si="19"/>
        <v>1.923514009</v>
      </c>
      <c r="AH399" s="1">
        <f t="shared" si="20"/>
        <v>-66.56564381</v>
      </c>
      <c r="AI399" s="1">
        <f t="shared" si="21"/>
        <v>-75.70576068</v>
      </c>
      <c r="AJ399" s="1">
        <f t="shared" si="22"/>
        <v>-5.829120226</v>
      </c>
      <c r="AK399" s="1">
        <f t="shared" si="23"/>
        <v>173.415634</v>
      </c>
      <c r="AL399" s="1">
        <f t="shared" si="24"/>
        <v>45.06899529</v>
      </c>
      <c r="AM399" s="1">
        <f t="shared" si="25"/>
        <v>1.515663334</v>
      </c>
      <c r="AN399" s="1">
        <f t="shared" si="26"/>
        <v>13.6933502</v>
      </c>
      <c r="AO399" s="1">
        <v>1953.908279347065</v>
      </c>
      <c r="AP399" s="1">
        <v>1910.695515151514</v>
      </c>
      <c r="AQ399" s="1">
        <v>5.157420289372428</v>
      </c>
      <c r="AR399" s="1">
        <v>64.96869328460993</v>
      </c>
      <c r="AS399" s="1">
        <f t="shared" si="27"/>
        <v>1.50942503</v>
      </c>
      <c r="AT399" s="1">
        <v>25.30480695264898</v>
      </c>
      <c r="AU399" s="1">
        <v>27.06658606060604</v>
      </c>
      <c r="AV399" s="1">
        <v>5.79770049330851E-6</v>
      </c>
      <c r="AW399" s="1">
        <v>84.42991726890527</v>
      </c>
      <c r="AX399" s="1">
        <v>0.0</v>
      </c>
      <c r="AY399" s="1">
        <v>0.0</v>
      </c>
      <c r="AZ399" s="1">
        <f t="shared" si="28"/>
        <v>1</v>
      </c>
      <c r="BA399" s="1">
        <f t="shared" si="29"/>
        <v>0</v>
      </c>
      <c r="BB399" s="1">
        <f t="shared" si="30"/>
        <v>51944.69456</v>
      </c>
      <c r="BC399" s="1">
        <f t="shared" si="31"/>
        <v>2000.00625</v>
      </c>
      <c r="BD399" s="1">
        <f t="shared" si="32"/>
        <v>1681.204815</v>
      </c>
      <c r="BE399" s="1">
        <f t="shared" si="33"/>
        <v>0.8405997808</v>
      </c>
      <c r="BF399" s="1">
        <f t="shared" si="34"/>
        <v>0.160757577</v>
      </c>
      <c r="BG399" s="1">
        <v>6.0</v>
      </c>
      <c r="BH399" s="1">
        <v>0.5</v>
      </c>
      <c r="BI399" s="1" t="s">
        <v>356</v>
      </c>
      <c r="BJ399" s="1">
        <v>2.0</v>
      </c>
      <c r="BK399" s="1" t="b">
        <v>1</v>
      </c>
      <c r="BL399" s="1">
        <v>1.6602246416E9</v>
      </c>
      <c r="BM399" s="1">
        <v>1821.546875</v>
      </c>
      <c r="BN399" s="1">
        <v>1878.9275</v>
      </c>
      <c r="BO399" s="1">
        <v>27.04543125</v>
      </c>
      <c r="BP399" s="1">
        <v>25.27629375</v>
      </c>
      <c r="BQ399" s="1">
        <v>1818.466875</v>
      </c>
      <c r="BR399" s="1">
        <v>27.02971875</v>
      </c>
      <c r="BS399" s="1">
        <v>500.132375</v>
      </c>
      <c r="BT399" s="1">
        <v>99.464175</v>
      </c>
      <c r="BU399" s="1">
        <v>0.10004625</v>
      </c>
      <c r="BV399" s="1">
        <v>30.923</v>
      </c>
      <c r="BW399" s="1">
        <v>31.4037125</v>
      </c>
      <c r="BX399" s="1">
        <v>999.9</v>
      </c>
      <c r="BY399" s="1">
        <v>0.0</v>
      </c>
      <c r="BZ399" s="1">
        <v>0.0</v>
      </c>
      <c r="CA399" s="1">
        <v>10005.970625</v>
      </c>
      <c r="CB399" s="1">
        <v>0.0</v>
      </c>
      <c r="CC399" s="1">
        <v>7.664351875</v>
      </c>
      <c r="CD399" s="1">
        <v>-57.3797375</v>
      </c>
      <c r="CE399" s="1">
        <v>1872.1825</v>
      </c>
      <c r="CF399" s="1">
        <v>1927.65125</v>
      </c>
      <c r="CG399" s="1">
        <v>1.769144375</v>
      </c>
      <c r="CH399" s="1">
        <v>1878.9275</v>
      </c>
      <c r="CI399" s="1">
        <v>25.27629375</v>
      </c>
      <c r="CJ399" s="1">
        <v>2.690051875</v>
      </c>
      <c r="CK399" s="1">
        <v>2.51408625</v>
      </c>
      <c r="CL399" s="1">
        <v>22.2244625</v>
      </c>
      <c r="CM399" s="1">
        <v>21.1179625</v>
      </c>
      <c r="CN399" s="1">
        <v>2000.00625</v>
      </c>
      <c r="CO399" s="1">
        <v>0.980008</v>
      </c>
      <c r="CP399" s="1">
        <v>0.0199925</v>
      </c>
      <c r="CQ399" s="1">
        <v>0.0</v>
      </c>
      <c r="CR399" s="1">
        <v>2.74675</v>
      </c>
      <c r="CS399" s="1">
        <v>0.0</v>
      </c>
      <c r="CT399" s="1">
        <v>22461.9</v>
      </c>
      <c r="CU399" s="1">
        <v>17412.4125</v>
      </c>
      <c r="CV399" s="1">
        <v>40.375</v>
      </c>
      <c r="CW399" s="1">
        <v>41.437</v>
      </c>
      <c r="CX399" s="1">
        <v>40.375</v>
      </c>
      <c r="CY399" s="1">
        <v>39.875</v>
      </c>
      <c r="CZ399" s="1">
        <v>40.562</v>
      </c>
      <c r="DA399" s="1">
        <v>1960.02625</v>
      </c>
      <c r="DB399" s="1">
        <v>39.985625</v>
      </c>
      <c r="DC399" s="1">
        <v>0.0</v>
      </c>
      <c r="DD399" s="1">
        <v>1.6602246485E9</v>
      </c>
      <c r="DE399" s="1">
        <v>0.0</v>
      </c>
      <c r="DF399" s="1">
        <v>1.660224008E9</v>
      </c>
      <c r="DG399" s="1" t="s">
        <v>357</v>
      </c>
      <c r="DH399" s="1">
        <v>1.660224008E9</v>
      </c>
      <c r="DI399" s="1">
        <v>1.660224007E9</v>
      </c>
      <c r="DJ399" s="1">
        <v>1.0</v>
      </c>
      <c r="DK399" s="1">
        <v>0.091</v>
      </c>
      <c r="DL399" s="1">
        <v>-0.018</v>
      </c>
      <c r="DM399" s="1">
        <v>1.42</v>
      </c>
      <c r="DN399" s="1">
        <v>0.02</v>
      </c>
      <c r="DO399" s="1">
        <v>400.0</v>
      </c>
      <c r="DP399" s="1">
        <v>26.0</v>
      </c>
      <c r="DQ399" s="1">
        <v>0.31</v>
      </c>
      <c r="DR399" s="1">
        <v>0.11</v>
      </c>
      <c r="DS399" s="1">
        <v>13.70603804337662</v>
      </c>
      <c r="DT399" s="1">
        <v>0.9062210758011023</v>
      </c>
      <c r="DU399" s="1">
        <v>0.2473825975288018</v>
      </c>
      <c r="DV399" s="1">
        <v>0.0</v>
      </c>
      <c r="DW399" s="1">
        <v>45.03455641405739</v>
      </c>
      <c r="DX399" s="1">
        <v>3.401018780320354</v>
      </c>
      <c r="DY399" s="1">
        <v>0.3046967885786178</v>
      </c>
      <c r="DZ399" s="1">
        <v>0.0</v>
      </c>
      <c r="EA399" s="1">
        <v>-57.42108666666667</v>
      </c>
      <c r="EB399" s="1">
        <v>-3.04157686318143</v>
      </c>
      <c r="EC399" s="1">
        <v>0.2644117908784622</v>
      </c>
      <c r="ED399" s="1">
        <v>0.0</v>
      </c>
      <c r="EE399" s="1">
        <v>1481.529638581599</v>
      </c>
      <c r="EF399" s="1">
        <v>238.7062224473072</v>
      </c>
      <c r="EG399" s="1">
        <v>18.59721868622326</v>
      </c>
      <c r="EH399" s="1">
        <v>0.0</v>
      </c>
      <c r="EI399" s="1">
        <v>1.779791</v>
      </c>
      <c r="EJ399" s="1">
        <v>-0.3026339212007522</v>
      </c>
      <c r="EK399" s="1">
        <v>0.03264325863022868</v>
      </c>
      <c r="EL399" s="1">
        <v>0.0</v>
      </c>
      <c r="EM399" s="1">
        <v>1.923452523847454</v>
      </c>
      <c r="EN399" s="1">
        <v>0.009557736006122383</v>
      </c>
      <c r="EO399" s="1">
        <v>9.648314061076969E-4</v>
      </c>
      <c r="EP399" s="1">
        <v>1.0</v>
      </c>
      <c r="EQ399" s="1">
        <v>1.0</v>
      </c>
      <c r="ER399" s="1">
        <v>6.0</v>
      </c>
      <c r="ES399" s="1" t="s">
        <v>406</v>
      </c>
      <c r="ET399" s="1">
        <v>2.94438</v>
      </c>
      <c r="EU399" s="1">
        <v>2.80133</v>
      </c>
      <c r="EV399" s="1">
        <v>0.243508</v>
      </c>
      <c r="EW399" s="1">
        <v>0.24786</v>
      </c>
      <c r="EX399" s="1">
        <v>0.117867</v>
      </c>
      <c r="EY399" s="1">
        <v>0.112681</v>
      </c>
      <c r="EZ399" s="1">
        <v>15551.6</v>
      </c>
      <c r="FA399" s="1">
        <v>16216.2</v>
      </c>
      <c r="FB399" s="1">
        <v>23898.1</v>
      </c>
      <c r="FC399" s="1">
        <v>25081.5</v>
      </c>
      <c r="FD399" s="1">
        <v>33740.2</v>
      </c>
      <c r="FE399" s="1">
        <v>35533.8</v>
      </c>
      <c r="FF399" s="1">
        <v>43557.2</v>
      </c>
      <c r="FG399" s="1">
        <v>46357.6</v>
      </c>
      <c r="FH399" s="1">
        <v>1.9878</v>
      </c>
      <c r="FI399" s="1">
        <v>1.91562</v>
      </c>
      <c r="FJ399" s="1">
        <v>0.134986</v>
      </c>
      <c r="FK399" s="1">
        <v>0.0</v>
      </c>
      <c r="FL399" s="1">
        <v>29.2203</v>
      </c>
      <c r="FM399" s="1">
        <v>999.9</v>
      </c>
      <c r="FN399" s="1">
        <v>69.4</v>
      </c>
      <c r="FO399" s="1">
        <v>31.9</v>
      </c>
      <c r="FP399" s="1">
        <v>33.1313</v>
      </c>
      <c r="FQ399" s="1">
        <v>64.324</v>
      </c>
      <c r="FR399" s="1">
        <v>26.4183</v>
      </c>
      <c r="FS399" s="1">
        <v>1.0</v>
      </c>
      <c r="FT399" s="1">
        <v>0.22877</v>
      </c>
      <c r="FU399" s="1">
        <v>-0.129466</v>
      </c>
      <c r="FV399" s="1">
        <v>20.325</v>
      </c>
      <c r="FW399" s="1">
        <v>5.21325</v>
      </c>
      <c r="FX399" s="1">
        <v>11.9075</v>
      </c>
      <c r="FY399" s="1">
        <v>5.003</v>
      </c>
      <c r="FZ399" s="1">
        <v>3.28965</v>
      </c>
      <c r="GA399" s="1">
        <v>9999.0</v>
      </c>
      <c r="GB399" s="1">
        <v>9999.0</v>
      </c>
      <c r="GC399" s="1">
        <v>9999.0</v>
      </c>
      <c r="GD399" s="1">
        <v>999.9</v>
      </c>
      <c r="GE399" s="1">
        <v>1.85943</v>
      </c>
      <c r="GF399" s="1">
        <v>1.8544</v>
      </c>
      <c r="GG399" s="1">
        <v>1.8576</v>
      </c>
      <c r="GH399" s="1">
        <v>1.85596</v>
      </c>
      <c r="GI399" s="1">
        <v>1.85482</v>
      </c>
      <c r="GJ399" s="1">
        <v>1.85455</v>
      </c>
      <c r="GK399" s="1">
        <v>1.85305</v>
      </c>
      <c r="GL399" s="1">
        <v>1.85627</v>
      </c>
      <c r="GM399" s="1">
        <v>0.0</v>
      </c>
      <c r="GN399" s="1">
        <v>0.0</v>
      </c>
      <c r="GO399" s="1">
        <v>0.0</v>
      </c>
      <c r="GP399" s="1">
        <v>0.0</v>
      </c>
      <c r="GQ399" s="1" t="s">
        <v>359</v>
      </c>
      <c r="GR399" s="1" t="s">
        <v>360</v>
      </c>
      <c r="GS399" s="1" t="s">
        <v>361</v>
      </c>
      <c r="GT399" s="1" t="s">
        <v>361</v>
      </c>
      <c r="GU399" s="1" t="s">
        <v>361</v>
      </c>
      <c r="GV399" s="1" t="s">
        <v>361</v>
      </c>
      <c r="GW399" s="1">
        <v>0.0</v>
      </c>
      <c r="GX399" s="1">
        <v>100.0</v>
      </c>
      <c r="GY399" s="1">
        <v>100.0</v>
      </c>
      <c r="GZ399" s="1">
        <v>3.12</v>
      </c>
      <c r="HA399" s="1">
        <v>0.0157</v>
      </c>
      <c r="HB399" s="1">
        <v>0.4508132229881339</v>
      </c>
      <c r="HC399" s="1">
        <v>0.002931838302181297</v>
      </c>
      <c r="HD399" s="1">
        <v>-1.375455985948503E-6</v>
      </c>
      <c r="HE399" s="1">
        <v>3.07004744371273E-10</v>
      </c>
      <c r="HF399" s="1">
        <v>-0.06116048014925604</v>
      </c>
      <c r="HG399" s="1">
        <v>0.0100384331276165</v>
      </c>
      <c r="HH399" s="1">
        <v>-3.153267371123071E-4</v>
      </c>
      <c r="HI399" s="1">
        <v>1.819468599177705E-6</v>
      </c>
      <c r="HJ399" s="1">
        <v>1.0</v>
      </c>
      <c r="HK399" s="1">
        <v>2112.0</v>
      </c>
      <c r="HL399" s="1">
        <v>3.0</v>
      </c>
      <c r="HM399" s="1">
        <v>29.0</v>
      </c>
      <c r="HN399" s="1">
        <v>10.7</v>
      </c>
      <c r="HO399" s="1">
        <v>10.7</v>
      </c>
      <c r="HP399" s="1">
        <v>3.69141</v>
      </c>
      <c r="HQ399" s="1">
        <v>2.2583</v>
      </c>
      <c r="HR399" s="1">
        <v>1.4978</v>
      </c>
      <c r="HS399" s="1">
        <v>2.30225</v>
      </c>
      <c r="HT399" s="1">
        <v>1.54785</v>
      </c>
      <c r="HU399" s="1">
        <v>2.27295</v>
      </c>
      <c r="HV399" s="1">
        <v>35.801</v>
      </c>
      <c r="HW399" s="1">
        <v>15.5417</v>
      </c>
      <c r="HX399" s="1">
        <v>18.0</v>
      </c>
      <c r="HY399" s="1">
        <v>500.837</v>
      </c>
      <c r="HZ399" s="1">
        <v>520.242</v>
      </c>
      <c r="IA399" s="1">
        <v>29.0205</v>
      </c>
      <c r="IB399" s="1">
        <v>30.0612</v>
      </c>
      <c r="IC399" s="1">
        <v>30.0</v>
      </c>
      <c r="ID399" s="1">
        <v>29.8274</v>
      </c>
      <c r="IE399" s="1">
        <v>29.9158</v>
      </c>
      <c r="IF399" s="1">
        <v>73.8932</v>
      </c>
      <c r="IG399" s="1">
        <v>26.2549</v>
      </c>
      <c r="IH399" s="1">
        <v>78.6551</v>
      </c>
      <c r="II399" s="1">
        <v>29.0669</v>
      </c>
      <c r="IJ399" s="1">
        <v>1951.84</v>
      </c>
      <c r="IK399" s="1">
        <v>25.3623</v>
      </c>
      <c r="IL399" s="1">
        <v>100.734</v>
      </c>
      <c r="IM399" s="1">
        <v>100.474</v>
      </c>
      <c r="IN399" s="1" t="s">
        <v>362</v>
      </c>
    </row>
    <row r="400" ht="15.75" customHeight="1">
      <c r="A400" s="1">
        <v>384.0</v>
      </c>
      <c r="B400" s="1">
        <v>1.6602246506E9</v>
      </c>
      <c r="C400" s="1">
        <v>663.5999999046326</v>
      </c>
      <c r="D400" s="1" t="s">
        <v>1097</v>
      </c>
      <c r="E400" s="1" t="s">
        <v>1098</v>
      </c>
      <c r="F400" s="1">
        <v>1.0</v>
      </c>
      <c r="G400" s="1" t="s">
        <v>349</v>
      </c>
      <c r="H400" s="1" t="s">
        <v>350</v>
      </c>
      <c r="I400" s="1" t="s">
        <v>351</v>
      </c>
      <c r="J400" s="1" t="s">
        <v>352</v>
      </c>
      <c r="K400" s="1" t="s">
        <v>353</v>
      </c>
      <c r="L400" s="1" t="s">
        <v>354</v>
      </c>
      <c r="M400" s="1" t="s">
        <v>355</v>
      </c>
      <c r="N400" s="1">
        <v>1.660224643099999E9</v>
      </c>
      <c r="O400" s="1">
        <f t="shared" si="1"/>
        <v>0.00149791593</v>
      </c>
      <c r="P400" s="1">
        <f t="shared" si="2"/>
        <v>1.49791593</v>
      </c>
      <c r="Q400" s="1">
        <f t="shared" si="3"/>
        <v>13.72639574</v>
      </c>
      <c r="R400" s="1">
        <f t="shared" si="4"/>
        <v>1828.992</v>
      </c>
      <c r="S400" s="1">
        <f t="shared" si="5"/>
        <v>1482.507361</v>
      </c>
      <c r="T400" s="1">
        <f t="shared" si="6"/>
        <v>147.6051366</v>
      </c>
      <c r="U400" s="1">
        <f t="shared" si="7"/>
        <v>182.1027141</v>
      </c>
      <c r="V400" s="1">
        <f t="shared" si="8"/>
        <v>0.07576134147</v>
      </c>
      <c r="W400" s="1">
        <f t="shared" si="9"/>
        <v>2.920887961</v>
      </c>
      <c r="X400" s="1">
        <f t="shared" si="10"/>
        <v>0.07468634697</v>
      </c>
      <c r="Y400" s="1">
        <f t="shared" si="11"/>
        <v>0.04677428009</v>
      </c>
      <c r="Z400" s="1">
        <f t="shared" si="12"/>
        <v>321.515958</v>
      </c>
      <c r="AA400" s="1">
        <f t="shared" si="13"/>
        <v>32.4307321</v>
      </c>
      <c r="AB400" s="1">
        <f t="shared" si="14"/>
        <v>31.40536667</v>
      </c>
      <c r="AC400" s="1">
        <f t="shared" si="15"/>
        <v>4.616705429</v>
      </c>
      <c r="AD400" s="1">
        <f t="shared" si="16"/>
        <v>59.95506859</v>
      </c>
      <c r="AE400" s="1">
        <f t="shared" si="17"/>
        <v>2.693134029</v>
      </c>
      <c r="AF400" s="1">
        <f t="shared" si="18"/>
        <v>4.491920521</v>
      </c>
      <c r="AG400" s="1">
        <f t="shared" si="19"/>
        <v>1.9235714</v>
      </c>
      <c r="AH400" s="1">
        <f t="shared" si="20"/>
        <v>-66.05809252</v>
      </c>
      <c r="AI400" s="1">
        <f t="shared" si="21"/>
        <v>-75.7676541</v>
      </c>
      <c r="AJ400" s="1">
        <f t="shared" si="22"/>
        <v>-5.834548285</v>
      </c>
      <c r="AK400" s="1">
        <f t="shared" si="23"/>
        <v>173.8556631</v>
      </c>
      <c r="AL400" s="1">
        <f t="shared" si="24"/>
        <v>45.1813091</v>
      </c>
      <c r="AM400" s="1">
        <f t="shared" si="25"/>
        <v>1.508596717</v>
      </c>
      <c r="AN400" s="1">
        <f t="shared" si="26"/>
        <v>13.72639574</v>
      </c>
      <c r="AO400" s="1">
        <v>1959.221946687975</v>
      </c>
      <c r="AP400" s="1">
        <v>1915.893454545454</v>
      </c>
      <c r="AQ400" s="1">
        <v>5.172179708408136</v>
      </c>
      <c r="AR400" s="1">
        <v>64.96869328460993</v>
      </c>
      <c r="AS400" s="1">
        <f t="shared" si="27"/>
        <v>1.49791593</v>
      </c>
      <c r="AT400" s="1">
        <v>25.32767468803791</v>
      </c>
      <c r="AU400" s="1">
        <v>27.07437454545453</v>
      </c>
      <c r="AV400" s="1">
        <v>2.481243932610423E-4</v>
      </c>
      <c r="AW400" s="1">
        <v>84.42991726890527</v>
      </c>
      <c r="AX400" s="1">
        <v>0.0</v>
      </c>
      <c r="AY400" s="1">
        <v>0.0</v>
      </c>
      <c r="AZ400" s="1">
        <f t="shared" si="28"/>
        <v>1</v>
      </c>
      <c r="BA400" s="1">
        <f t="shared" si="29"/>
        <v>0</v>
      </c>
      <c r="BB400" s="1">
        <f t="shared" si="30"/>
        <v>51936.23526</v>
      </c>
      <c r="BC400" s="1">
        <f t="shared" si="31"/>
        <v>2000.005333</v>
      </c>
      <c r="BD400" s="1">
        <f t="shared" si="32"/>
        <v>1681.204017</v>
      </c>
      <c r="BE400" s="1">
        <f t="shared" si="33"/>
        <v>0.840599767</v>
      </c>
      <c r="BF400" s="1">
        <f t="shared" si="34"/>
        <v>0.1607575503</v>
      </c>
      <c r="BG400" s="1">
        <v>6.0</v>
      </c>
      <c r="BH400" s="1">
        <v>0.5</v>
      </c>
      <c r="BI400" s="1" t="s">
        <v>356</v>
      </c>
      <c r="BJ400" s="1">
        <v>2.0</v>
      </c>
      <c r="BK400" s="1" t="b">
        <v>1</v>
      </c>
      <c r="BL400" s="1">
        <v>1.660224643099999E9</v>
      </c>
      <c r="BM400" s="1">
        <v>1828.992</v>
      </c>
      <c r="BN400" s="1">
        <v>1886.504666666667</v>
      </c>
      <c r="BO400" s="1">
        <v>27.04913333333333</v>
      </c>
      <c r="BP400" s="1">
        <v>25.28827333333333</v>
      </c>
      <c r="BQ400" s="1">
        <v>1825.904666666666</v>
      </c>
      <c r="BR400" s="1">
        <v>27.03342666666666</v>
      </c>
      <c r="BS400" s="1">
        <v>500.1387333333333</v>
      </c>
      <c r="BT400" s="1">
        <v>99.46444</v>
      </c>
      <c r="BU400" s="1">
        <v>0.1000819333333333</v>
      </c>
      <c r="BV400" s="1">
        <v>30.92421333333334</v>
      </c>
      <c r="BW400" s="1">
        <v>31.40536666666666</v>
      </c>
      <c r="BX400" s="1">
        <v>999.8999999999999</v>
      </c>
      <c r="BY400" s="1">
        <v>0.0</v>
      </c>
      <c r="BZ400" s="1">
        <v>0.0</v>
      </c>
      <c r="CA400" s="1">
        <v>10004.28533333333</v>
      </c>
      <c r="CB400" s="1">
        <v>0.0</v>
      </c>
      <c r="CC400" s="1">
        <v>7.666318666666667</v>
      </c>
      <c r="CD400" s="1">
        <v>-57.51148666666666</v>
      </c>
      <c r="CE400" s="1">
        <v>1879.842</v>
      </c>
      <c r="CF400" s="1">
        <v>1935.448</v>
      </c>
      <c r="CG400" s="1">
        <v>1.760863333333333</v>
      </c>
      <c r="CH400" s="1">
        <v>1886.504666666667</v>
      </c>
      <c r="CI400" s="1">
        <v>25.28827333333333</v>
      </c>
      <c r="CJ400" s="1">
        <v>2.690426666666667</v>
      </c>
      <c r="CK400" s="1">
        <v>2.515284666666667</v>
      </c>
      <c r="CL400" s="1">
        <v>22.22675333333333</v>
      </c>
      <c r="CM400" s="1">
        <v>21.12572666666667</v>
      </c>
      <c r="CN400" s="1">
        <v>2000.005333333333</v>
      </c>
      <c r="CO400" s="1">
        <v>0.9800079999999999</v>
      </c>
      <c r="CP400" s="1">
        <v>0.0199925</v>
      </c>
      <c r="CQ400" s="1">
        <v>0.0</v>
      </c>
      <c r="CR400" s="1">
        <v>2.796866666666667</v>
      </c>
      <c r="CS400" s="1">
        <v>0.0</v>
      </c>
      <c r="CT400" s="1">
        <v>22461.52000000001</v>
      </c>
      <c r="CU400" s="1">
        <v>17412.40666666667</v>
      </c>
      <c r="CV400" s="1">
        <v>40.375</v>
      </c>
      <c r="CW400" s="1">
        <v>41.43286666666667</v>
      </c>
      <c r="CX400" s="1">
        <v>40.375</v>
      </c>
      <c r="CY400" s="1">
        <v>39.875</v>
      </c>
      <c r="CZ400" s="1">
        <v>40.562</v>
      </c>
      <c r="DA400" s="1">
        <v>1960.025333333333</v>
      </c>
      <c r="DB400" s="1">
        <v>39.98466666666668</v>
      </c>
      <c r="DC400" s="1">
        <v>0.0</v>
      </c>
      <c r="DD400" s="1">
        <v>1.6602246491E9</v>
      </c>
      <c r="DE400" s="1">
        <v>0.0</v>
      </c>
      <c r="DF400" s="1">
        <v>1.660224008E9</v>
      </c>
      <c r="DG400" s="1" t="s">
        <v>357</v>
      </c>
      <c r="DH400" s="1">
        <v>1.660224008E9</v>
      </c>
      <c r="DI400" s="1">
        <v>1.660224007E9</v>
      </c>
      <c r="DJ400" s="1">
        <v>1.0</v>
      </c>
      <c r="DK400" s="1">
        <v>0.091</v>
      </c>
      <c r="DL400" s="1">
        <v>-0.018</v>
      </c>
      <c r="DM400" s="1">
        <v>1.42</v>
      </c>
      <c r="DN400" s="1">
        <v>0.02</v>
      </c>
      <c r="DO400" s="1">
        <v>400.0</v>
      </c>
      <c r="DP400" s="1">
        <v>26.0</v>
      </c>
      <c r="DQ400" s="1">
        <v>0.31</v>
      </c>
      <c r="DR400" s="1">
        <v>0.11</v>
      </c>
      <c r="DS400" s="1">
        <v>13.70603804337662</v>
      </c>
      <c r="DT400" s="1">
        <v>0.9062210758011023</v>
      </c>
      <c r="DU400" s="1">
        <v>0.2473825975288018</v>
      </c>
      <c r="DV400" s="1">
        <v>0.0</v>
      </c>
      <c r="DW400" s="1">
        <v>45.03455641405739</v>
      </c>
      <c r="DX400" s="1">
        <v>3.401018780320354</v>
      </c>
      <c r="DY400" s="1">
        <v>0.3046967885786178</v>
      </c>
      <c r="DZ400" s="1">
        <v>0.0</v>
      </c>
      <c r="EA400" s="1">
        <v>-57.42108666666667</v>
      </c>
      <c r="EB400" s="1">
        <v>-3.04157686318143</v>
      </c>
      <c r="EC400" s="1">
        <v>0.2644117908784622</v>
      </c>
      <c r="ED400" s="1">
        <v>0.0</v>
      </c>
      <c r="EE400" s="1">
        <v>1481.529638581599</v>
      </c>
      <c r="EF400" s="1">
        <v>238.7062224473072</v>
      </c>
      <c r="EG400" s="1">
        <v>18.59721868622326</v>
      </c>
      <c r="EH400" s="1">
        <v>0.0</v>
      </c>
      <c r="EI400" s="1">
        <v>1.779791</v>
      </c>
      <c r="EJ400" s="1">
        <v>-0.3026339212007522</v>
      </c>
      <c r="EK400" s="1">
        <v>0.03264325863022868</v>
      </c>
      <c r="EL400" s="1">
        <v>0.0</v>
      </c>
      <c r="EM400" s="1">
        <v>1.923452523847454</v>
      </c>
      <c r="EN400" s="1">
        <v>0.009557736006122383</v>
      </c>
      <c r="EO400" s="1">
        <v>9.648314061076969E-4</v>
      </c>
      <c r="EP400" s="1">
        <v>1.0</v>
      </c>
      <c r="EQ400" s="1">
        <v>1.0</v>
      </c>
      <c r="ER400" s="1">
        <v>6.0</v>
      </c>
      <c r="ES400" s="1" t="s">
        <v>406</v>
      </c>
      <c r="ET400" s="1">
        <v>2.94431</v>
      </c>
      <c r="EU400" s="1">
        <v>2.80129</v>
      </c>
      <c r="EV400" s="1">
        <v>0.243883</v>
      </c>
      <c r="EW400" s="1">
        <v>0.248221</v>
      </c>
      <c r="EX400" s="1">
        <v>0.117888</v>
      </c>
      <c r="EY400" s="1">
        <v>0.112695</v>
      </c>
      <c r="EZ400" s="1">
        <v>15543.9</v>
      </c>
      <c r="FA400" s="1">
        <v>16208.4</v>
      </c>
      <c r="FB400" s="1">
        <v>23898.2</v>
      </c>
      <c r="FC400" s="1">
        <v>25081.4</v>
      </c>
      <c r="FD400" s="1">
        <v>33739.3</v>
      </c>
      <c r="FE400" s="1">
        <v>35533.2</v>
      </c>
      <c r="FF400" s="1">
        <v>43557.1</v>
      </c>
      <c r="FG400" s="1">
        <v>46357.7</v>
      </c>
      <c r="FH400" s="1">
        <v>1.98765</v>
      </c>
      <c r="FI400" s="1">
        <v>1.91562</v>
      </c>
      <c r="FJ400" s="1">
        <v>0.135198</v>
      </c>
      <c r="FK400" s="1">
        <v>0.0</v>
      </c>
      <c r="FL400" s="1">
        <v>29.2189</v>
      </c>
      <c r="FM400" s="1">
        <v>999.9</v>
      </c>
      <c r="FN400" s="1">
        <v>69.4</v>
      </c>
      <c r="FO400" s="1">
        <v>31.9</v>
      </c>
      <c r="FP400" s="1">
        <v>33.1272</v>
      </c>
      <c r="FQ400" s="1">
        <v>64.254</v>
      </c>
      <c r="FR400" s="1">
        <v>26.0817</v>
      </c>
      <c r="FS400" s="1">
        <v>1.0</v>
      </c>
      <c r="FT400" s="1">
        <v>0.22877</v>
      </c>
      <c r="FU400" s="1">
        <v>-0.150071</v>
      </c>
      <c r="FV400" s="1">
        <v>20.3249</v>
      </c>
      <c r="FW400" s="1">
        <v>5.21295</v>
      </c>
      <c r="FX400" s="1">
        <v>11.9071</v>
      </c>
      <c r="FY400" s="1">
        <v>5.00295</v>
      </c>
      <c r="FZ400" s="1">
        <v>3.28958</v>
      </c>
      <c r="GA400" s="1">
        <v>9999.0</v>
      </c>
      <c r="GB400" s="1">
        <v>9999.0</v>
      </c>
      <c r="GC400" s="1">
        <v>9999.0</v>
      </c>
      <c r="GD400" s="1">
        <v>999.9</v>
      </c>
      <c r="GE400" s="1">
        <v>1.85944</v>
      </c>
      <c r="GF400" s="1">
        <v>1.8544</v>
      </c>
      <c r="GG400" s="1">
        <v>1.8576</v>
      </c>
      <c r="GH400" s="1">
        <v>1.85596</v>
      </c>
      <c r="GI400" s="1">
        <v>1.85485</v>
      </c>
      <c r="GJ400" s="1">
        <v>1.85455</v>
      </c>
      <c r="GK400" s="1">
        <v>1.85306</v>
      </c>
      <c r="GL400" s="1">
        <v>1.8563</v>
      </c>
      <c r="GM400" s="1">
        <v>0.0</v>
      </c>
      <c r="GN400" s="1">
        <v>0.0</v>
      </c>
      <c r="GO400" s="1">
        <v>0.0</v>
      </c>
      <c r="GP400" s="1">
        <v>0.0</v>
      </c>
      <c r="GQ400" s="1" t="s">
        <v>359</v>
      </c>
      <c r="GR400" s="1" t="s">
        <v>360</v>
      </c>
      <c r="GS400" s="1" t="s">
        <v>361</v>
      </c>
      <c r="GT400" s="1" t="s">
        <v>361</v>
      </c>
      <c r="GU400" s="1" t="s">
        <v>361</v>
      </c>
      <c r="GV400" s="1" t="s">
        <v>361</v>
      </c>
      <c r="GW400" s="1">
        <v>0.0</v>
      </c>
      <c r="GX400" s="1">
        <v>100.0</v>
      </c>
      <c r="GY400" s="1">
        <v>100.0</v>
      </c>
      <c r="GZ400" s="1">
        <v>3.12</v>
      </c>
      <c r="HA400" s="1">
        <v>0.0157</v>
      </c>
      <c r="HB400" s="1">
        <v>0.4508132229881339</v>
      </c>
      <c r="HC400" s="1">
        <v>0.002931838302181297</v>
      </c>
      <c r="HD400" s="1">
        <v>-1.375455985948503E-6</v>
      </c>
      <c r="HE400" s="1">
        <v>3.07004744371273E-10</v>
      </c>
      <c r="HF400" s="1">
        <v>-0.06116048014925604</v>
      </c>
      <c r="HG400" s="1">
        <v>0.0100384331276165</v>
      </c>
      <c r="HH400" s="1">
        <v>-3.153267371123071E-4</v>
      </c>
      <c r="HI400" s="1">
        <v>1.819468599177705E-6</v>
      </c>
      <c r="HJ400" s="1">
        <v>1.0</v>
      </c>
      <c r="HK400" s="1">
        <v>2112.0</v>
      </c>
      <c r="HL400" s="1">
        <v>3.0</v>
      </c>
      <c r="HM400" s="1">
        <v>29.0</v>
      </c>
      <c r="HN400" s="1">
        <v>10.7</v>
      </c>
      <c r="HO400" s="1">
        <v>10.7</v>
      </c>
      <c r="HP400" s="1">
        <v>3.70117</v>
      </c>
      <c r="HQ400" s="1">
        <v>2.23999</v>
      </c>
      <c r="HR400" s="1">
        <v>1.4978</v>
      </c>
      <c r="HS400" s="1">
        <v>2.30225</v>
      </c>
      <c r="HT400" s="1">
        <v>1.54785</v>
      </c>
      <c r="HU400" s="1">
        <v>2.44507</v>
      </c>
      <c r="HV400" s="1">
        <v>35.801</v>
      </c>
      <c r="HW400" s="1">
        <v>15.5505</v>
      </c>
      <c r="HX400" s="1">
        <v>18.0</v>
      </c>
      <c r="HY400" s="1">
        <v>500.752</v>
      </c>
      <c r="HZ400" s="1">
        <v>520.248</v>
      </c>
      <c r="IA400" s="1">
        <v>29.0305</v>
      </c>
      <c r="IB400" s="1">
        <v>30.0619</v>
      </c>
      <c r="IC400" s="1">
        <v>30.0</v>
      </c>
      <c r="ID400" s="1">
        <v>29.828</v>
      </c>
      <c r="IE400" s="1">
        <v>29.9165</v>
      </c>
      <c r="IF400" s="1">
        <v>74.0949</v>
      </c>
      <c r="IG400" s="1">
        <v>26.2549</v>
      </c>
      <c r="IH400" s="1">
        <v>78.2824</v>
      </c>
      <c r="II400" s="1">
        <v>29.0669</v>
      </c>
      <c r="IJ400" s="1">
        <v>1951.84</v>
      </c>
      <c r="IK400" s="1">
        <v>25.3649</v>
      </c>
      <c r="IL400" s="1">
        <v>100.735</v>
      </c>
      <c r="IM400" s="1">
        <v>100.474</v>
      </c>
      <c r="IN400" s="1" t="s">
        <v>362</v>
      </c>
    </row>
    <row r="401" ht="15.75" customHeight="1">
      <c r="A401" s="1">
        <v>385.0</v>
      </c>
      <c r="B401" s="1">
        <v>1.6602246516E9</v>
      </c>
      <c r="C401" s="1">
        <v>664.5999999046326</v>
      </c>
      <c r="D401" s="1" t="s">
        <v>1099</v>
      </c>
      <c r="E401" s="1" t="s">
        <v>1100</v>
      </c>
      <c r="F401" s="1">
        <v>1.0</v>
      </c>
      <c r="G401" s="1" t="s">
        <v>349</v>
      </c>
      <c r="H401" s="1" t="s">
        <v>350</v>
      </c>
      <c r="I401" s="1" t="s">
        <v>351</v>
      </c>
      <c r="J401" s="1" t="s">
        <v>352</v>
      </c>
      <c r="K401" s="1" t="s">
        <v>353</v>
      </c>
      <c r="L401" s="1" t="s">
        <v>354</v>
      </c>
      <c r="M401" s="1" t="s">
        <v>355</v>
      </c>
      <c r="N401" s="1">
        <v>1.6602246436E9</v>
      </c>
      <c r="O401" s="1">
        <f t="shared" si="1"/>
        <v>0.001521454333</v>
      </c>
      <c r="P401" s="1">
        <f t="shared" si="2"/>
        <v>1.521454333</v>
      </c>
      <c r="Q401" s="1">
        <f t="shared" si="3"/>
        <v>13.74129277</v>
      </c>
      <c r="R401" s="1">
        <f t="shared" si="4"/>
        <v>1831.496875</v>
      </c>
      <c r="S401" s="1">
        <f t="shared" si="5"/>
        <v>1489.097479</v>
      </c>
      <c r="T401" s="1">
        <f t="shared" si="6"/>
        <v>148.2613098</v>
      </c>
      <c r="U401" s="1">
        <f t="shared" si="7"/>
        <v>182.3521491</v>
      </c>
      <c r="V401" s="1">
        <f t="shared" si="8"/>
        <v>0.07696778721</v>
      </c>
      <c r="W401" s="1">
        <f t="shared" si="9"/>
        <v>2.920738719</v>
      </c>
      <c r="X401" s="1">
        <f t="shared" si="10"/>
        <v>0.07585849753</v>
      </c>
      <c r="Y401" s="1">
        <f t="shared" si="11"/>
        <v>0.04750989434</v>
      </c>
      <c r="Z401" s="1">
        <f t="shared" si="12"/>
        <v>321.5158882</v>
      </c>
      <c r="AA401" s="1">
        <f t="shared" si="13"/>
        <v>32.42537339</v>
      </c>
      <c r="AB401" s="1">
        <f t="shared" si="14"/>
        <v>31.40625</v>
      </c>
      <c r="AC401" s="1">
        <f t="shared" si="15"/>
        <v>4.616937265</v>
      </c>
      <c r="AD401" s="1">
        <f t="shared" si="16"/>
        <v>59.95711175</v>
      </c>
      <c r="AE401" s="1">
        <f t="shared" si="17"/>
        <v>2.693332273</v>
      </c>
      <c r="AF401" s="1">
        <f t="shared" si="18"/>
        <v>4.492098091</v>
      </c>
      <c r="AG401" s="1">
        <f t="shared" si="19"/>
        <v>1.923604993</v>
      </c>
      <c r="AH401" s="1">
        <f t="shared" si="20"/>
        <v>-67.09613611</v>
      </c>
      <c r="AI401" s="1">
        <f t="shared" si="21"/>
        <v>-75.79376633</v>
      </c>
      <c r="AJ401" s="1">
        <f t="shared" si="22"/>
        <v>-5.836902685</v>
      </c>
      <c r="AK401" s="1">
        <f t="shared" si="23"/>
        <v>172.7890831</v>
      </c>
      <c r="AL401" s="1">
        <f t="shared" si="24"/>
        <v>45.19305932</v>
      </c>
      <c r="AM401" s="1">
        <f t="shared" si="25"/>
        <v>1.505816812</v>
      </c>
      <c r="AN401" s="1">
        <f t="shared" si="26"/>
        <v>13.74129277</v>
      </c>
      <c r="AO401" s="1">
        <v>1964.521729876255</v>
      </c>
      <c r="AP401" s="1">
        <v>1921.105515151515</v>
      </c>
      <c r="AQ401" s="1">
        <v>5.185685018012206</v>
      </c>
      <c r="AR401" s="1">
        <v>64.96869328460993</v>
      </c>
      <c r="AS401" s="1">
        <f t="shared" si="27"/>
        <v>1.521454333</v>
      </c>
      <c r="AT401" s="1">
        <v>25.34728169006928</v>
      </c>
      <c r="AU401" s="1">
        <v>27.08113454545455</v>
      </c>
      <c r="AV401" s="1">
        <v>0.0063190365283151</v>
      </c>
      <c r="AW401" s="1">
        <v>84.42991726890527</v>
      </c>
      <c r="AX401" s="1">
        <v>0.0</v>
      </c>
      <c r="AY401" s="1">
        <v>0.0</v>
      </c>
      <c r="AZ401" s="1">
        <f t="shared" si="28"/>
        <v>1</v>
      </c>
      <c r="BA401" s="1">
        <f t="shared" si="29"/>
        <v>0</v>
      </c>
      <c r="BB401" s="1">
        <f t="shared" si="30"/>
        <v>51931.87309</v>
      </c>
      <c r="BC401" s="1">
        <f t="shared" si="31"/>
        <v>2000.005</v>
      </c>
      <c r="BD401" s="1">
        <f t="shared" si="32"/>
        <v>1681.203729</v>
      </c>
      <c r="BE401" s="1">
        <f t="shared" si="33"/>
        <v>0.8405997628</v>
      </c>
      <c r="BF401" s="1">
        <f t="shared" si="34"/>
        <v>0.1607575422</v>
      </c>
      <c r="BG401" s="1">
        <v>6.0</v>
      </c>
      <c r="BH401" s="1">
        <v>0.5</v>
      </c>
      <c r="BI401" s="1" t="s">
        <v>356</v>
      </c>
      <c r="BJ401" s="1">
        <v>2.0</v>
      </c>
      <c r="BK401" s="1" t="b">
        <v>1</v>
      </c>
      <c r="BL401" s="1">
        <v>1.6602246436E9</v>
      </c>
      <c r="BM401" s="1">
        <v>1831.496875</v>
      </c>
      <c r="BN401" s="1">
        <v>1889.0225</v>
      </c>
      <c r="BO401" s="1">
        <v>27.05111875</v>
      </c>
      <c r="BP401" s="1">
        <v>25.29349375</v>
      </c>
      <c r="BQ401" s="1">
        <v>1828.4075</v>
      </c>
      <c r="BR401" s="1">
        <v>27.0354125</v>
      </c>
      <c r="BS401" s="1">
        <v>500.1349375</v>
      </c>
      <c r="BT401" s="1">
        <v>99.46445625000001</v>
      </c>
      <c r="BU401" s="1">
        <v>0.100086625</v>
      </c>
      <c r="BV401" s="1">
        <v>30.92490625</v>
      </c>
      <c r="BW401" s="1">
        <v>31.40625</v>
      </c>
      <c r="BX401" s="1">
        <v>999.9</v>
      </c>
      <c r="BY401" s="1">
        <v>0.0</v>
      </c>
      <c r="BZ401" s="1">
        <v>0.0</v>
      </c>
      <c r="CA401" s="1">
        <v>10003.43125</v>
      </c>
      <c r="CB401" s="1">
        <v>0.0</v>
      </c>
      <c r="CC401" s="1">
        <v>7.66662125</v>
      </c>
      <c r="CD401" s="1">
        <v>-57.52419374999999</v>
      </c>
      <c r="CE401" s="1">
        <v>1882.420625</v>
      </c>
      <c r="CF401" s="1">
        <v>1938.041875</v>
      </c>
      <c r="CG401" s="1">
        <v>1.75762375</v>
      </c>
      <c r="CH401" s="1">
        <v>1889.0225</v>
      </c>
      <c r="CI401" s="1">
        <v>25.29349375</v>
      </c>
      <c r="CJ401" s="1">
        <v>2.690624375</v>
      </c>
      <c r="CK401" s="1">
        <v>2.515804375</v>
      </c>
      <c r="CL401" s="1">
        <v>22.2279625</v>
      </c>
      <c r="CM401" s="1">
        <v>21.1290875</v>
      </c>
      <c r="CN401" s="1">
        <v>2000.005</v>
      </c>
      <c r="CO401" s="1">
        <v>0.980008</v>
      </c>
      <c r="CP401" s="1">
        <v>0.0199925</v>
      </c>
      <c r="CQ401" s="1">
        <v>0.0</v>
      </c>
      <c r="CR401" s="1">
        <v>2.803125</v>
      </c>
      <c r="CS401" s="1">
        <v>0.0</v>
      </c>
      <c r="CT401" s="1">
        <v>22461.4375</v>
      </c>
      <c r="CU401" s="1">
        <v>17412.40625</v>
      </c>
      <c r="CV401" s="1">
        <v>40.375</v>
      </c>
      <c r="CW401" s="1">
        <v>41.433125</v>
      </c>
      <c r="CX401" s="1">
        <v>40.375</v>
      </c>
      <c r="CY401" s="1">
        <v>39.875</v>
      </c>
      <c r="CZ401" s="1">
        <v>40.562</v>
      </c>
      <c r="DA401" s="1">
        <v>1960.025</v>
      </c>
      <c r="DB401" s="1">
        <v>39.984375</v>
      </c>
      <c r="DC401" s="1">
        <v>0.0</v>
      </c>
      <c r="DD401" s="1">
        <v>1.6602246503E9</v>
      </c>
      <c r="DE401" s="1">
        <v>0.0</v>
      </c>
      <c r="DF401" s="1">
        <v>1.660224008E9</v>
      </c>
      <c r="DG401" s="1" t="s">
        <v>357</v>
      </c>
      <c r="DH401" s="1">
        <v>1.660224008E9</v>
      </c>
      <c r="DI401" s="1">
        <v>1.660224007E9</v>
      </c>
      <c r="DJ401" s="1">
        <v>1.0</v>
      </c>
      <c r="DK401" s="1">
        <v>0.091</v>
      </c>
      <c r="DL401" s="1">
        <v>-0.018</v>
      </c>
      <c r="DM401" s="1">
        <v>1.42</v>
      </c>
      <c r="DN401" s="1">
        <v>0.02</v>
      </c>
      <c r="DO401" s="1">
        <v>400.0</v>
      </c>
      <c r="DP401" s="1">
        <v>26.0</v>
      </c>
      <c r="DQ401" s="1">
        <v>0.31</v>
      </c>
      <c r="DR401" s="1">
        <v>0.11</v>
      </c>
      <c r="DS401" s="1">
        <v>13.77624160854867</v>
      </c>
      <c r="DT401" s="1">
        <v>-0.9533302290577081</v>
      </c>
      <c r="DU401" s="1">
        <v>0.1404333559386448</v>
      </c>
      <c r="DV401" s="1">
        <v>0.0</v>
      </c>
      <c r="DW401" s="1">
        <v>45.1685159334635</v>
      </c>
      <c r="DX401" s="1">
        <v>2.203152302718331</v>
      </c>
      <c r="DY401" s="1">
        <v>0.1791751619503325</v>
      </c>
      <c r="DZ401" s="1">
        <v>0.0</v>
      </c>
      <c r="EA401" s="1">
        <v>-57.5045935483871</v>
      </c>
      <c r="EB401" s="1">
        <v>-2.418701612903146</v>
      </c>
      <c r="EC401" s="1">
        <v>0.2081663043841567</v>
      </c>
      <c r="ED401" s="1">
        <v>0.0</v>
      </c>
      <c r="EE401" s="1">
        <v>1487.226839958075</v>
      </c>
      <c r="EF401" s="1">
        <v>274.0322315673384</v>
      </c>
      <c r="EG401" s="1">
        <v>20.00602840562295</v>
      </c>
      <c r="EH401" s="1">
        <v>0.0</v>
      </c>
      <c r="EI401" s="1">
        <v>1.772489024390244</v>
      </c>
      <c r="EJ401" s="1">
        <v>-0.3343281533101067</v>
      </c>
      <c r="EK401" s="1">
        <v>0.03624683184169867</v>
      </c>
      <c r="EL401" s="1">
        <v>0.0</v>
      </c>
      <c r="EM401" s="1">
        <v>1.923556098501188</v>
      </c>
      <c r="EN401" s="1">
        <v>0.01178865843162689</v>
      </c>
      <c r="EO401" s="1">
        <v>0.001001340418465664</v>
      </c>
      <c r="EP401" s="1">
        <v>1.0</v>
      </c>
      <c r="EQ401" s="1">
        <v>1.0</v>
      </c>
      <c r="ER401" s="1">
        <v>6.0</v>
      </c>
      <c r="ES401" s="1" t="s">
        <v>406</v>
      </c>
      <c r="ET401" s="1">
        <v>2.94443</v>
      </c>
      <c r="EU401" s="1">
        <v>2.80131</v>
      </c>
      <c r="EV401" s="1">
        <v>0.244251</v>
      </c>
      <c r="EW401" s="1">
        <v>0.248582</v>
      </c>
      <c r="EX401" s="1">
        <v>0.117911</v>
      </c>
      <c r="EY401" s="1">
        <v>0.112706</v>
      </c>
      <c r="EZ401" s="1">
        <v>15536.4</v>
      </c>
      <c r="FA401" s="1">
        <v>16200.5</v>
      </c>
      <c r="FB401" s="1">
        <v>23898.2</v>
      </c>
      <c r="FC401" s="1">
        <v>25081.3</v>
      </c>
      <c r="FD401" s="1">
        <v>33738.7</v>
      </c>
      <c r="FE401" s="1">
        <v>35532.8</v>
      </c>
      <c r="FF401" s="1">
        <v>43557.4</v>
      </c>
      <c r="FG401" s="1">
        <v>46357.6</v>
      </c>
      <c r="FH401" s="1">
        <v>1.98773</v>
      </c>
      <c r="FI401" s="1">
        <v>1.91565</v>
      </c>
      <c r="FJ401" s="1">
        <v>0.135407</v>
      </c>
      <c r="FK401" s="1">
        <v>0.0</v>
      </c>
      <c r="FL401" s="1">
        <v>29.2184</v>
      </c>
      <c r="FM401" s="1">
        <v>999.9</v>
      </c>
      <c r="FN401" s="1">
        <v>69.4</v>
      </c>
      <c r="FO401" s="1">
        <v>31.9</v>
      </c>
      <c r="FP401" s="1">
        <v>33.1285</v>
      </c>
      <c r="FQ401" s="1">
        <v>64.334</v>
      </c>
      <c r="FR401" s="1">
        <v>25.7171</v>
      </c>
      <c r="FS401" s="1">
        <v>1.0</v>
      </c>
      <c r="FT401" s="1">
        <v>0.228755</v>
      </c>
      <c r="FU401" s="1">
        <v>-0.167917</v>
      </c>
      <c r="FV401" s="1">
        <v>20.3249</v>
      </c>
      <c r="FW401" s="1">
        <v>5.2128</v>
      </c>
      <c r="FX401" s="1">
        <v>11.9071</v>
      </c>
      <c r="FY401" s="1">
        <v>5.00295</v>
      </c>
      <c r="FZ401" s="1">
        <v>3.28958</v>
      </c>
      <c r="GA401" s="1">
        <v>9999.0</v>
      </c>
      <c r="GB401" s="1">
        <v>9999.0</v>
      </c>
      <c r="GC401" s="1">
        <v>9999.0</v>
      </c>
      <c r="GD401" s="1">
        <v>999.9</v>
      </c>
      <c r="GE401" s="1">
        <v>1.85944</v>
      </c>
      <c r="GF401" s="1">
        <v>1.8544</v>
      </c>
      <c r="GG401" s="1">
        <v>1.8576</v>
      </c>
      <c r="GH401" s="1">
        <v>1.85596</v>
      </c>
      <c r="GI401" s="1">
        <v>1.85484</v>
      </c>
      <c r="GJ401" s="1">
        <v>1.85455</v>
      </c>
      <c r="GK401" s="1">
        <v>1.85306</v>
      </c>
      <c r="GL401" s="1">
        <v>1.85631</v>
      </c>
      <c r="GM401" s="1">
        <v>0.0</v>
      </c>
      <c r="GN401" s="1">
        <v>0.0</v>
      </c>
      <c r="GO401" s="1">
        <v>0.0</v>
      </c>
      <c r="GP401" s="1">
        <v>0.0</v>
      </c>
      <c r="GQ401" s="1" t="s">
        <v>359</v>
      </c>
      <c r="GR401" s="1" t="s">
        <v>360</v>
      </c>
      <c r="GS401" s="1" t="s">
        <v>361</v>
      </c>
      <c r="GT401" s="1" t="s">
        <v>361</v>
      </c>
      <c r="GU401" s="1" t="s">
        <v>361</v>
      </c>
      <c r="GV401" s="1" t="s">
        <v>361</v>
      </c>
      <c r="GW401" s="1">
        <v>0.0</v>
      </c>
      <c r="GX401" s="1">
        <v>100.0</v>
      </c>
      <c r="GY401" s="1">
        <v>100.0</v>
      </c>
      <c r="GZ401" s="1">
        <v>3.13</v>
      </c>
      <c r="HA401" s="1">
        <v>0.0156</v>
      </c>
      <c r="HB401" s="1">
        <v>0.4508132229881339</v>
      </c>
      <c r="HC401" s="1">
        <v>0.002931838302181297</v>
      </c>
      <c r="HD401" s="1">
        <v>-1.375455985948503E-6</v>
      </c>
      <c r="HE401" s="1">
        <v>3.07004744371273E-10</v>
      </c>
      <c r="HF401" s="1">
        <v>-0.06116048014925604</v>
      </c>
      <c r="HG401" s="1">
        <v>0.0100384331276165</v>
      </c>
      <c r="HH401" s="1">
        <v>-3.153267371123071E-4</v>
      </c>
      <c r="HI401" s="1">
        <v>1.819468599177705E-6</v>
      </c>
      <c r="HJ401" s="1">
        <v>1.0</v>
      </c>
      <c r="HK401" s="1">
        <v>2112.0</v>
      </c>
      <c r="HL401" s="1">
        <v>3.0</v>
      </c>
      <c r="HM401" s="1">
        <v>29.0</v>
      </c>
      <c r="HN401" s="1">
        <v>10.7</v>
      </c>
      <c r="HO401" s="1">
        <v>10.7</v>
      </c>
      <c r="HP401" s="1">
        <v>3.70728</v>
      </c>
      <c r="HQ401" s="1">
        <v>2.25708</v>
      </c>
      <c r="HR401" s="1">
        <v>1.4978</v>
      </c>
      <c r="HS401" s="1">
        <v>2.30347</v>
      </c>
      <c r="HT401" s="1">
        <v>1.54785</v>
      </c>
      <c r="HU401" s="1">
        <v>2.38281</v>
      </c>
      <c r="HV401" s="1">
        <v>35.801</v>
      </c>
      <c r="HW401" s="1">
        <v>15.5417</v>
      </c>
      <c r="HX401" s="1">
        <v>18.0</v>
      </c>
      <c r="HY401" s="1">
        <v>500.801</v>
      </c>
      <c r="HZ401" s="1">
        <v>520.267</v>
      </c>
      <c r="IA401" s="1">
        <v>29.039</v>
      </c>
      <c r="IB401" s="1">
        <v>30.0625</v>
      </c>
      <c r="IC401" s="1">
        <v>30.0</v>
      </c>
      <c r="ID401" s="1">
        <v>29.8286</v>
      </c>
      <c r="IE401" s="1">
        <v>29.9167</v>
      </c>
      <c r="IF401" s="1">
        <v>74.1957</v>
      </c>
      <c r="IG401" s="1">
        <v>26.2549</v>
      </c>
      <c r="IH401" s="1">
        <v>78.2824</v>
      </c>
      <c r="II401" s="1">
        <v>29.0669</v>
      </c>
      <c r="IJ401" s="1">
        <v>1961.89</v>
      </c>
      <c r="IK401" s="1">
        <v>25.3559</v>
      </c>
      <c r="IL401" s="1">
        <v>100.735</v>
      </c>
      <c r="IM401" s="1">
        <v>100.474</v>
      </c>
      <c r="IN401" s="1" t="s">
        <v>362</v>
      </c>
    </row>
    <row r="402" ht="15.75" customHeight="1">
      <c r="A402" s="1">
        <v>386.0</v>
      </c>
      <c r="B402" s="1">
        <v>1.6602246526E9</v>
      </c>
      <c r="C402" s="1">
        <v>665.5999999046326</v>
      </c>
      <c r="D402" s="1" t="s">
        <v>1101</v>
      </c>
      <c r="E402" s="1" t="s">
        <v>1102</v>
      </c>
      <c r="F402" s="1">
        <v>1.0</v>
      </c>
      <c r="G402" s="1" t="s">
        <v>349</v>
      </c>
      <c r="H402" s="1" t="s">
        <v>350</v>
      </c>
      <c r="I402" s="1" t="s">
        <v>351</v>
      </c>
      <c r="J402" s="1" t="s">
        <v>352</v>
      </c>
      <c r="K402" s="1" t="s">
        <v>353</v>
      </c>
      <c r="L402" s="1" t="s">
        <v>354</v>
      </c>
      <c r="M402" s="1" t="s">
        <v>355</v>
      </c>
      <c r="N402" s="1">
        <v>1.660224645099999E9</v>
      </c>
      <c r="O402" s="1">
        <f t="shared" si="1"/>
        <v>0.001523710301</v>
      </c>
      <c r="P402" s="1">
        <f t="shared" si="2"/>
        <v>1.523710301</v>
      </c>
      <c r="Q402" s="1">
        <f t="shared" si="3"/>
        <v>13.86696804</v>
      </c>
      <c r="R402" s="1">
        <f t="shared" si="4"/>
        <v>1838.978</v>
      </c>
      <c r="S402" s="1">
        <f t="shared" si="5"/>
        <v>1494.130626</v>
      </c>
      <c r="T402" s="1">
        <f t="shared" si="6"/>
        <v>148.7627238</v>
      </c>
      <c r="U402" s="1">
        <f t="shared" si="7"/>
        <v>183.0973621</v>
      </c>
      <c r="V402" s="1">
        <f t="shared" si="8"/>
        <v>0.07707550561</v>
      </c>
      <c r="W402" s="1">
        <f t="shared" si="9"/>
        <v>2.92082589</v>
      </c>
      <c r="X402" s="1">
        <f t="shared" si="10"/>
        <v>0.07596316568</v>
      </c>
      <c r="Y402" s="1">
        <f t="shared" si="11"/>
        <v>0.04757558052</v>
      </c>
      <c r="Z402" s="1">
        <f t="shared" si="12"/>
        <v>321.5157074</v>
      </c>
      <c r="AA402" s="1">
        <f t="shared" si="13"/>
        <v>32.42640267</v>
      </c>
      <c r="AB402" s="1">
        <f t="shared" si="14"/>
        <v>31.40870667</v>
      </c>
      <c r="AC402" s="1">
        <f t="shared" si="15"/>
        <v>4.617582086</v>
      </c>
      <c r="AD402" s="1">
        <f t="shared" si="16"/>
        <v>59.96154047</v>
      </c>
      <c r="AE402" s="1">
        <f t="shared" si="17"/>
        <v>2.693786371</v>
      </c>
      <c r="AF402" s="1">
        <f t="shared" si="18"/>
        <v>4.492523624</v>
      </c>
      <c r="AG402" s="1">
        <f t="shared" si="19"/>
        <v>1.923795715</v>
      </c>
      <c r="AH402" s="1">
        <f t="shared" si="20"/>
        <v>-67.19562426</v>
      </c>
      <c r="AI402" s="1">
        <f t="shared" si="21"/>
        <v>-75.92141198</v>
      </c>
      <c r="AJ402" s="1">
        <f t="shared" si="22"/>
        <v>-5.846676944</v>
      </c>
      <c r="AK402" s="1">
        <f t="shared" si="23"/>
        <v>172.5519942</v>
      </c>
      <c r="AL402" s="1">
        <f t="shared" si="24"/>
        <v>45.24476832</v>
      </c>
      <c r="AM402" s="1">
        <f t="shared" si="25"/>
        <v>1.499869161</v>
      </c>
      <c r="AN402" s="1">
        <f t="shared" si="26"/>
        <v>13.86696804</v>
      </c>
      <c r="AO402" s="1">
        <v>1969.719101071891</v>
      </c>
      <c r="AP402" s="1">
        <v>1926.226</v>
      </c>
      <c r="AQ402" s="1">
        <v>5.1703516957736</v>
      </c>
      <c r="AR402" s="1">
        <v>64.96869328460993</v>
      </c>
      <c r="AS402" s="1">
        <f t="shared" si="27"/>
        <v>1.523710301</v>
      </c>
      <c r="AT402" s="1">
        <v>25.35977284211544</v>
      </c>
      <c r="AU402" s="1">
        <v>27.0875793939394</v>
      </c>
      <c r="AV402" s="1">
        <v>0.007626854447652166</v>
      </c>
      <c r="AW402" s="1">
        <v>84.42991726890527</v>
      </c>
      <c r="AX402" s="1">
        <v>0.0</v>
      </c>
      <c r="AY402" s="1">
        <v>0.0</v>
      </c>
      <c r="AZ402" s="1">
        <f t="shared" si="28"/>
        <v>1</v>
      </c>
      <c r="BA402" s="1">
        <f t="shared" si="29"/>
        <v>0</v>
      </c>
      <c r="BB402" s="1">
        <f t="shared" si="30"/>
        <v>51934.07236</v>
      </c>
      <c r="BC402" s="1">
        <f t="shared" si="31"/>
        <v>2000.004</v>
      </c>
      <c r="BD402" s="1">
        <f t="shared" si="32"/>
        <v>1681.202878</v>
      </c>
      <c r="BE402" s="1">
        <f t="shared" si="33"/>
        <v>0.8405997576</v>
      </c>
      <c r="BF402" s="1">
        <f t="shared" si="34"/>
        <v>0.1607575322</v>
      </c>
      <c r="BG402" s="1">
        <v>6.0</v>
      </c>
      <c r="BH402" s="1">
        <v>0.5</v>
      </c>
      <c r="BI402" s="1" t="s">
        <v>356</v>
      </c>
      <c r="BJ402" s="1">
        <v>2.0</v>
      </c>
      <c r="BK402" s="1" t="b">
        <v>1</v>
      </c>
      <c r="BL402" s="1">
        <v>1.660224645099999E9</v>
      </c>
      <c r="BM402" s="1">
        <v>1838.978</v>
      </c>
      <c r="BN402" s="1">
        <v>1896.566666666667</v>
      </c>
      <c r="BO402" s="1">
        <v>27.05562666666667</v>
      </c>
      <c r="BP402" s="1">
        <v>25.30493333333333</v>
      </c>
      <c r="BQ402" s="1">
        <v>1835.880666666666</v>
      </c>
      <c r="BR402" s="1">
        <v>27.03994</v>
      </c>
      <c r="BS402" s="1">
        <v>500.1296</v>
      </c>
      <c r="BT402" s="1">
        <v>99.46464666666667</v>
      </c>
      <c r="BU402" s="1">
        <v>0.1000909733333333</v>
      </c>
      <c r="BV402" s="1">
        <v>30.92656666666667</v>
      </c>
      <c r="BW402" s="1">
        <v>31.40870666666666</v>
      </c>
      <c r="BX402" s="1">
        <v>999.8999999999999</v>
      </c>
      <c r="BY402" s="1">
        <v>0.0</v>
      </c>
      <c r="BZ402" s="1">
        <v>0.0</v>
      </c>
      <c r="CA402" s="1">
        <v>10003.91</v>
      </c>
      <c r="CB402" s="1">
        <v>0.0</v>
      </c>
      <c r="CC402" s="1">
        <v>7.669708000000001</v>
      </c>
      <c r="CD402" s="1">
        <v>-57.58716</v>
      </c>
      <c r="CE402" s="1">
        <v>1890.118</v>
      </c>
      <c r="CF402" s="1">
        <v>1945.804</v>
      </c>
      <c r="CG402" s="1">
        <v>1.750704</v>
      </c>
      <c r="CH402" s="1">
        <v>1896.566666666667</v>
      </c>
      <c r="CI402" s="1">
        <v>25.30493333333333</v>
      </c>
      <c r="CJ402" s="1">
        <v>2.691078666666666</v>
      </c>
      <c r="CK402" s="1">
        <v>2.516946666666667</v>
      </c>
      <c r="CL402" s="1">
        <v>22.23074</v>
      </c>
      <c r="CM402" s="1">
        <v>21.13647333333333</v>
      </c>
      <c r="CN402" s="1">
        <v>2000.004</v>
      </c>
      <c r="CO402" s="1">
        <v>0.9800079999999999</v>
      </c>
      <c r="CP402" s="1">
        <v>0.0199925</v>
      </c>
      <c r="CQ402" s="1">
        <v>0.0</v>
      </c>
      <c r="CR402" s="1">
        <v>2.842866666666667</v>
      </c>
      <c r="CS402" s="1">
        <v>0.0</v>
      </c>
      <c r="CT402" s="1">
        <v>22460.92666666667</v>
      </c>
      <c r="CU402" s="1">
        <v>17412.4</v>
      </c>
      <c r="CV402" s="1">
        <v>40.375</v>
      </c>
      <c r="CW402" s="1">
        <v>41.43286666666667</v>
      </c>
      <c r="CX402" s="1">
        <v>40.375</v>
      </c>
      <c r="CY402" s="1">
        <v>39.875</v>
      </c>
      <c r="CZ402" s="1">
        <v>40.562</v>
      </c>
      <c r="DA402" s="1">
        <v>1960.024</v>
      </c>
      <c r="DB402" s="1">
        <v>39.98400000000001</v>
      </c>
      <c r="DC402" s="1">
        <v>0.0</v>
      </c>
      <c r="DD402" s="1">
        <v>1.6602246515E9</v>
      </c>
      <c r="DE402" s="1">
        <v>0.0</v>
      </c>
      <c r="DF402" s="1">
        <v>1.660224008E9</v>
      </c>
      <c r="DG402" s="1" t="s">
        <v>357</v>
      </c>
      <c r="DH402" s="1">
        <v>1.660224008E9</v>
      </c>
      <c r="DI402" s="1">
        <v>1.660224007E9</v>
      </c>
      <c r="DJ402" s="1">
        <v>1.0</v>
      </c>
      <c r="DK402" s="1">
        <v>0.091</v>
      </c>
      <c r="DL402" s="1">
        <v>-0.018</v>
      </c>
      <c r="DM402" s="1">
        <v>1.42</v>
      </c>
      <c r="DN402" s="1">
        <v>0.02</v>
      </c>
      <c r="DO402" s="1">
        <v>400.0</v>
      </c>
      <c r="DP402" s="1">
        <v>26.0</v>
      </c>
      <c r="DQ402" s="1">
        <v>0.31</v>
      </c>
      <c r="DR402" s="1">
        <v>0.11</v>
      </c>
      <c r="DS402" s="1">
        <v>13.78825280885465</v>
      </c>
      <c r="DT402" s="1">
        <v>-1.398522333658215</v>
      </c>
      <c r="DU402" s="1">
        <v>0.1247776300513823</v>
      </c>
      <c r="DV402" s="1">
        <v>0.0</v>
      </c>
      <c r="DW402" s="1">
        <v>45.20845187988451</v>
      </c>
      <c r="DX402" s="1">
        <v>1.886388452805686</v>
      </c>
      <c r="DY402" s="1">
        <v>0.1549731838369933</v>
      </c>
      <c r="DZ402" s="1">
        <v>0.0</v>
      </c>
      <c r="EA402" s="1">
        <v>-57.55014516129032</v>
      </c>
      <c r="EB402" s="1">
        <v>-1.981911290322608</v>
      </c>
      <c r="EC402" s="1">
        <v>0.17254291067724</v>
      </c>
      <c r="ED402" s="1">
        <v>0.0</v>
      </c>
      <c r="EE402" s="1">
        <v>1491.146367986219</v>
      </c>
      <c r="EF402" s="1">
        <v>283.78045054538</v>
      </c>
      <c r="EG402" s="1">
        <v>20.59938266778087</v>
      </c>
      <c r="EH402" s="1">
        <v>0.0</v>
      </c>
      <c r="EI402" s="1">
        <v>1.767282195121951</v>
      </c>
      <c r="EJ402" s="1">
        <v>-0.3451191637630672</v>
      </c>
      <c r="EK402" s="1">
        <v>0.03714397942300423</v>
      </c>
      <c r="EL402" s="1">
        <v>0.0</v>
      </c>
      <c r="EM402" s="1">
        <v>1.923634071108471</v>
      </c>
      <c r="EN402" s="1">
        <v>0.01152852388059112</v>
      </c>
      <c r="EO402" s="1">
        <v>9.932518870388281E-4</v>
      </c>
      <c r="EP402" s="1">
        <v>1.0</v>
      </c>
      <c r="EQ402" s="1">
        <v>1.0</v>
      </c>
      <c r="ER402" s="1">
        <v>6.0</v>
      </c>
      <c r="ES402" s="1" t="s">
        <v>406</v>
      </c>
      <c r="ET402" s="1">
        <v>2.94451</v>
      </c>
      <c r="EU402" s="1">
        <v>2.8013</v>
      </c>
      <c r="EV402" s="1">
        <v>0.24462</v>
      </c>
      <c r="EW402" s="1">
        <v>0.248938</v>
      </c>
      <c r="EX402" s="1">
        <v>0.117927</v>
      </c>
      <c r="EY402" s="1">
        <v>0.112709</v>
      </c>
      <c r="EZ402" s="1">
        <v>15528.8</v>
      </c>
      <c r="FA402" s="1">
        <v>16192.8</v>
      </c>
      <c r="FB402" s="1">
        <v>23898.3</v>
      </c>
      <c r="FC402" s="1">
        <v>25081.2</v>
      </c>
      <c r="FD402" s="1">
        <v>33738.3</v>
      </c>
      <c r="FE402" s="1">
        <v>35532.6</v>
      </c>
      <c r="FF402" s="1">
        <v>43557.6</v>
      </c>
      <c r="FG402" s="1">
        <v>46357.5</v>
      </c>
      <c r="FH402" s="1">
        <v>1.98773</v>
      </c>
      <c r="FI402" s="1">
        <v>1.9157</v>
      </c>
      <c r="FJ402" s="1">
        <v>0.135742</v>
      </c>
      <c r="FK402" s="1">
        <v>0.0</v>
      </c>
      <c r="FL402" s="1">
        <v>29.2177</v>
      </c>
      <c r="FM402" s="1">
        <v>999.9</v>
      </c>
      <c r="FN402" s="1">
        <v>69.4</v>
      </c>
      <c r="FO402" s="1">
        <v>31.9</v>
      </c>
      <c r="FP402" s="1">
        <v>33.1293</v>
      </c>
      <c r="FQ402" s="1">
        <v>64.294</v>
      </c>
      <c r="FR402" s="1">
        <v>25.649</v>
      </c>
      <c r="FS402" s="1">
        <v>1.0</v>
      </c>
      <c r="FT402" s="1">
        <v>0.22878</v>
      </c>
      <c r="FU402" s="1">
        <v>-0.186315</v>
      </c>
      <c r="FV402" s="1">
        <v>20.325</v>
      </c>
      <c r="FW402" s="1">
        <v>5.2128</v>
      </c>
      <c r="FX402" s="1">
        <v>11.9072</v>
      </c>
      <c r="FY402" s="1">
        <v>5.0029</v>
      </c>
      <c r="FZ402" s="1">
        <v>3.2896</v>
      </c>
      <c r="GA402" s="1">
        <v>9999.0</v>
      </c>
      <c r="GB402" s="1">
        <v>9999.0</v>
      </c>
      <c r="GC402" s="1">
        <v>9999.0</v>
      </c>
      <c r="GD402" s="1">
        <v>999.9</v>
      </c>
      <c r="GE402" s="1">
        <v>1.85944</v>
      </c>
      <c r="GF402" s="1">
        <v>1.8544</v>
      </c>
      <c r="GG402" s="1">
        <v>1.8576</v>
      </c>
      <c r="GH402" s="1">
        <v>1.85598</v>
      </c>
      <c r="GI402" s="1">
        <v>1.85485</v>
      </c>
      <c r="GJ402" s="1">
        <v>1.85454</v>
      </c>
      <c r="GK402" s="1">
        <v>1.85305</v>
      </c>
      <c r="GL402" s="1">
        <v>1.85632</v>
      </c>
      <c r="GM402" s="1">
        <v>0.0</v>
      </c>
      <c r="GN402" s="1">
        <v>0.0</v>
      </c>
      <c r="GO402" s="1">
        <v>0.0</v>
      </c>
      <c r="GP402" s="1">
        <v>0.0</v>
      </c>
      <c r="GQ402" s="1" t="s">
        <v>359</v>
      </c>
      <c r="GR402" s="1" t="s">
        <v>360</v>
      </c>
      <c r="GS402" s="1" t="s">
        <v>361</v>
      </c>
      <c r="GT402" s="1" t="s">
        <v>361</v>
      </c>
      <c r="GU402" s="1" t="s">
        <v>361</v>
      </c>
      <c r="GV402" s="1" t="s">
        <v>361</v>
      </c>
      <c r="GW402" s="1">
        <v>0.0</v>
      </c>
      <c r="GX402" s="1">
        <v>100.0</v>
      </c>
      <c r="GY402" s="1">
        <v>100.0</v>
      </c>
      <c r="GZ402" s="1">
        <v>3.13</v>
      </c>
      <c r="HA402" s="1">
        <v>0.0156</v>
      </c>
      <c r="HB402" s="1">
        <v>0.4508132229881339</v>
      </c>
      <c r="HC402" s="1">
        <v>0.002931838302181297</v>
      </c>
      <c r="HD402" s="1">
        <v>-1.375455985948503E-6</v>
      </c>
      <c r="HE402" s="1">
        <v>3.07004744371273E-10</v>
      </c>
      <c r="HF402" s="1">
        <v>-0.06116048014925604</v>
      </c>
      <c r="HG402" s="1">
        <v>0.0100384331276165</v>
      </c>
      <c r="HH402" s="1">
        <v>-3.153267371123071E-4</v>
      </c>
      <c r="HI402" s="1">
        <v>1.819468599177705E-6</v>
      </c>
      <c r="HJ402" s="1">
        <v>1.0</v>
      </c>
      <c r="HK402" s="1">
        <v>2112.0</v>
      </c>
      <c r="HL402" s="1">
        <v>3.0</v>
      </c>
      <c r="HM402" s="1">
        <v>29.0</v>
      </c>
      <c r="HN402" s="1">
        <v>10.7</v>
      </c>
      <c r="HO402" s="1">
        <v>10.8</v>
      </c>
      <c r="HP402" s="1">
        <v>3.71704</v>
      </c>
      <c r="HQ402" s="1">
        <v>2.2644</v>
      </c>
      <c r="HR402" s="1">
        <v>1.4978</v>
      </c>
      <c r="HS402" s="1">
        <v>2.30347</v>
      </c>
      <c r="HT402" s="1">
        <v>1.54785</v>
      </c>
      <c r="HU402" s="1">
        <v>2.2522</v>
      </c>
      <c r="HV402" s="1">
        <v>35.801</v>
      </c>
      <c r="HW402" s="1">
        <v>15.533</v>
      </c>
      <c r="HX402" s="1">
        <v>18.0</v>
      </c>
      <c r="HY402" s="1">
        <v>500.806</v>
      </c>
      <c r="HZ402" s="1">
        <v>520.305</v>
      </c>
      <c r="IA402" s="1">
        <v>29.0508</v>
      </c>
      <c r="IB402" s="1">
        <v>30.0632</v>
      </c>
      <c r="IC402" s="1">
        <v>30.0001</v>
      </c>
      <c r="ID402" s="1">
        <v>29.8293</v>
      </c>
      <c r="IE402" s="1">
        <v>29.9172</v>
      </c>
      <c r="IF402" s="1">
        <v>74.4049</v>
      </c>
      <c r="IG402" s="1">
        <v>26.2549</v>
      </c>
      <c r="IH402" s="1">
        <v>78.2824</v>
      </c>
      <c r="II402" s="1">
        <v>29.0669</v>
      </c>
      <c r="IJ402" s="1">
        <v>1961.89</v>
      </c>
      <c r="IK402" s="1">
        <v>25.3584</v>
      </c>
      <c r="IL402" s="1">
        <v>100.736</v>
      </c>
      <c r="IM402" s="1">
        <v>100.474</v>
      </c>
      <c r="IN402" s="1" t="s">
        <v>362</v>
      </c>
    </row>
    <row r="403" ht="15.75" customHeight="1">
      <c r="A403" s="1">
        <v>387.0</v>
      </c>
      <c r="B403" s="1">
        <v>1.6602246536E9</v>
      </c>
      <c r="C403" s="1">
        <v>666.5999999046326</v>
      </c>
      <c r="D403" s="1" t="s">
        <v>1103</v>
      </c>
      <c r="E403" s="1" t="s">
        <v>1104</v>
      </c>
      <c r="F403" s="1">
        <v>1.0</v>
      </c>
      <c r="G403" s="1" t="s">
        <v>349</v>
      </c>
      <c r="H403" s="1" t="s">
        <v>350</v>
      </c>
      <c r="I403" s="1" t="s">
        <v>351</v>
      </c>
      <c r="J403" s="1" t="s">
        <v>352</v>
      </c>
      <c r="K403" s="1" t="s">
        <v>353</v>
      </c>
      <c r="L403" s="1" t="s">
        <v>354</v>
      </c>
      <c r="M403" s="1" t="s">
        <v>355</v>
      </c>
      <c r="N403" s="1">
        <v>1.6602246456E9</v>
      </c>
      <c r="O403" s="1">
        <f t="shared" si="1"/>
        <v>0.001522888079</v>
      </c>
      <c r="P403" s="1">
        <f t="shared" si="2"/>
        <v>1.522888079</v>
      </c>
      <c r="Q403" s="1">
        <f t="shared" si="3"/>
        <v>13.98295868</v>
      </c>
      <c r="R403" s="1">
        <f t="shared" si="4"/>
        <v>1841.480625</v>
      </c>
      <c r="S403" s="1">
        <f t="shared" si="5"/>
        <v>1493.982829</v>
      </c>
      <c r="T403" s="1">
        <f t="shared" si="6"/>
        <v>148.7479944</v>
      </c>
      <c r="U403" s="1">
        <f t="shared" si="7"/>
        <v>183.3465181</v>
      </c>
      <c r="V403" s="1">
        <f t="shared" si="8"/>
        <v>0.07702978487</v>
      </c>
      <c r="W403" s="1">
        <f t="shared" si="9"/>
        <v>2.920879345</v>
      </c>
      <c r="X403" s="1">
        <f t="shared" si="10"/>
        <v>0.07591877397</v>
      </c>
      <c r="Y403" s="1">
        <f t="shared" si="11"/>
        <v>0.0475477187</v>
      </c>
      <c r="Z403" s="1">
        <f t="shared" si="12"/>
        <v>321.5154538</v>
      </c>
      <c r="AA403" s="1">
        <f t="shared" si="13"/>
        <v>32.42739076</v>
      </c>
      <c r="AB403" s="1">
        <f t="shared" si="14"/>
        <v>31.40989375</v>
      </c>
      <c r="AC403" s="1">
        <f t="shared" si="15"/>
        <v>4.617893697</v>
      </c>
      <c r="AD403" s="1">
        <f t="shared" si="16"/>
        <v>59.96394003</v>
      </c>
      <c r="AE403" s="1">
        <f t="shared" si="17"/>
        <v>2.69401744</v>
      </c>
      <c r="AF403" s="1">
        <f t="shared" si="18"/>
        <v>4.492729195</v>
      </c>
      <c r="AG403" s="1">
        <f t="shared" si="19"/>
        <v>1.923876257</v>
      </c>
      <c r="AH403" s="1">
        <f t="shared" si="20"/>
        <v>-67.1593643</v>
      </c>
      <c r="AI403" s="1">
        <f t="shared" si="21"/>
        <v>-75.98342756</v>
      </c>
      <c r="AJ403" s="1">
        <f t="shared" si="22"/>
        <v>-5.851403056</v>
      </c>
      <c r="AK403" s="1">
        <f t="shared" si="23"/>
        <v>172.5212589</v>
      </c>
      <c r="AL403" s="1">
        <f t="shared" si="24"/>
        <v>45.25241616</v>
      </c>
      <c r="AM403" s="1">
        <f t="shared" si="25"/>
        <v>1.498103696</v>
      </c>
      <c r="AN403" s="1">
        <f t="shared" si="26"/>
        <v>13.98295868</v>
      </c>
      <c r="AO403" s="1">
        <v>1974.859178194447</v>
      </c>
      <c r="AP403" s="1">
        <v>1931.333575757575</v>
      </c>
      <c r="AQ403" s="1">
        <v>5.148823200850628</v>
      </c>
      <c r="AR403" s="1">
        <v>64.96869328460993</v>
      </c>
      <c r="AS403" s="1">
        <f t="shared" si="27"/>
        <v>1.522888079</v>
      </c>
      <c r="AT403" s="1">
        <v>25.36697666054013</v>
      </c>
      <c r="AU403" s="1">
        <v>27.09289333333333</v>
      </c>
      <c r="AV403" s="1">
        <v>0.007764021072937647</v>
      </c>
      <c r="AW403" s="1">
        <v>84.42991726890527</v>
      </c>
      <c r="AX403" s="1">
        <v>0.0</v>
      </c>
      <c r="AY403" s="1">
        <v>0.0</v>
      </c>
      <c r="AZ403" s="1">
        <f t="shared" si="28"/>
        <v>1</v>
      </c>
      <c r="BA403" s="1">
        <f t="shared" si="29"/>
        <v>0</v>
      </c>
      <c r="BB403" s="1">
        <f t="shared" si="30"/>
        <v>51935.45539</v>
      </c>
      <c r="BC403" s="1">
        <f t="shared" si="31"/>
        <v>2000.0025</v>
      </c>
      <c r="BD403" s="1">
        <f t="shared" si="32"/>
        <v>1681.20161</v>
      </c>
      <c r="BE403" s="1">
        <f t="shared" si="33"/>
        <v>0.8405997544</v>
      </c>
      <c r="BF403" s="1">
        <f t="shared" si="34"/>
        <v>0.1607575259</v>
      </c>
      <c r="BG403" s="1">
        <v>6.0</v>
      </c>
      <c r="BH403" s="1">
        <v>0.5</v>
      </c>
      <c r="BI403" s="1" t="s">
        <v>356</v>
      </c>
      <c r="BJ403" s="1">
        <v>2.0</v>
      </c>
      <c r="BK403" s="1" t="b">
        <v>1</v>
      </c>
      <c r="BL403" s="1">
        <v>1.6602246456E9</v>
      </c>
      <c r="BM403" s="1">
        <v>1841.480625</v>
      </c>
      <c r="BN403" s="1">
        <v>1899.07875</v>
      </c>
      <c r="BO403" s="1">
        <v>27.05795</v>
      </c>
      <c r="BP403" s="1">
        <v>25.30933125</v>
      </c>
      <c r="BQ403" s="1">
        <v>1838.38125</v>
      </c>
      <c r="BR403" s="1">
        <v>27.04226875</v>
      </c>
      <c r="BS403" s="1">
        <v>500.132375</v>
      </c>
      <c r="BT403" s="1">
        <v>99.46464375</v>
      </c>
      <c r="BU403" s="1">
        <v>0.10008454375</v>
      </c>
      <c r="BV403" s="1">
        <v>30.92736875</v>
      </c>
      <c r="BW403" s="1">
        <v>31.40989375</v>
      </c>
      <c r="BX403" s="1">
        <v>999.9</v>
      </c>
      <c r="BY403" s="1">
        <v>0.0</v>
      </c>
      <c r="BZ403" s="1">
        <v>0.0</v>
      </c>
      <c r="CA403" s="1">
        <v>10004.215625</v>
      </c>
      <c r="CB403" s="1">
        <v>0.0</v>
      </c>
      <c r="CC403" s="1">
        <v>7.66979875</v>
      </c>
      <c r="CD403" s="1">
        <v>-57.59639375</v>
      </c>
      <c r="CE403" s="1">
        <v>1892.695</v>
      </c>
      <c r="CF403" s="1">
        <v>1948.39</v>
      </c>
      <c r="CG403" s="1">
        <v>1.748630625</v>
      </c>
      <c r="CH403" s="1">
        <v>1899.07875</v>
      </c>
      <c r="CI403" s="1">
        <v>25.30933125</v>
      </c>
      <c r="CJ403" s="1">
        <v>2.691309375</v>
      </c>
      <c r="CK403" s="1">
        <v>2.51738375</v>
      </c>
      <c r="CL403" s="1">
        <v>22.23215</v>
      </c>
      <c r="CM403" s="1">
        <v>21.1393</v>
      </c>
      <c r="CN403" s="1">
        <v>2000.0025</v>
      </c>
      <c r="CO403" s="1">
        <v>0.980008</v>
      </c>
      <c r="CP403" s="1">
        <v>0.0199925</v>
      </c>
      <c r="CQ403" s="1">
        <v>0.0</v>
      </c>
      <c r="CR403" s="1">
        <v>2.88925</v>
      </c>
      <c r="CS403" s="1">
        <v>0.0</v>
      </c>
      <c r="CT403" s="1">
        <v>22460.825</v>
      </c>
      <c r="CU403" s="1">
        <v>17412.38125</v>
      </c>
      <c r="CV403" s="1">
        <v>40.375</v>
      </c>
      <c r="CW403" s="1">
        <v>41.433125</v>
      </c>
      <c r="CX403" s="1">
        <v>40.375</v>
      </c>
      <c r="CY403" s="1">
        <v>39.875</v>
      </c>
      <c r="CZ403" s="1">
        <v>40.562</v>
      </c>
      <c r="DA403" s="1">
        <v>1960.0225</v>
      </c>
      <c r="DB403" s="1">
        <v>39.98375</v>
      </c>
      <c r="DC403" s="1">
        <v>0.0</v>
      </c>
      <c r="DD403" s="1">
        <v>1.6602246527E9</v>
      </c>
      <c r="DE403" s="1">
        <v>0.0</v>
      </c>
      <c r="DF403" s="1">
        <v>1.660224008E9</v>
      </c>
      <c r="DG403" s="1" t="s">
        <v>357</v>
      </c>
      <c r="DH403" s="1">
        <v>1.660224008E9</v>
      </c>
      <c r="DI403" s="1">
        <v>1.660224007E9</v>
      </c>
      <c r="DJ403" s="1">
        <v>1.0</v>
      </c>
      <c r="DK403" s="1">
        <v>0.091</v>
      </c>
      <c r="DL403" s="1">
        <v>-0.018</v>
      </c>
      <c r="DM403" s="1">
        <v>1.42</v>
      </c>
      <c r="DN403" s="1">
        <v>0.02</v>
      </c>
      <c r="DO403" s="1">
        <v>400.0</v>
      </c>
      <c r="DP403" s="1">
        <v>26.0</v>
      </c>
      <c r="DQ403" s="1">
        <v>0.31</v>
      </c>
      <c r="DR403" s="1">
        <v>0.11</v>
      </c>
      <c r="DS403" s="1">
        <v>13.79149751811622</v>
      </c>
      <c r="DT403" s="1">
        <v>-0.9278599782496076</v>
      </c>
      <c r="DU403" s="1">
        <v>0.1246308614847465</v>
      </c>
      <c r="DV403" s="1">
        <v>0.0</v>
      </c>
      <c r="DW403" s="1">
        <v>45.2420541724277</v>
      </c>
      <c r="DX403" s="1">
        <v>1.593246516343999</v>
      </c>
      <c r="DY403" s="1">
        <v>0.1407290136792859</v>
      </c>
      <c r="DZ403" s="1">
        <v>0.0</v>
      </c>
      <c r="EA403" s="1">
        <v>-57.60278999999999</v>
      </c>
      <c r="EB403" s="1">
        <v>-1.573980867630677</v>
      </c>
      <c r="EC403" s="1">
        <v>0.1439199808921617</v>
      </c>
      <c r="ED403" s="1">
        <v>0.0</v>
      </c>
      <c r="EE403" s="1">
        <v>1496.709469882168</v>
      </c>
      <c r="EF403" s="1">
        <v>281.9092543182943</v>
      </c>
      <c r="EG403" s="1">
        <v>21.13971692670659</v>
      </c>
      <c r="EH403" s="1">
        <v>0.0</v>
      </c>
      <c r="EI403" s="1">
        <v>1.75858975</v>
      </c>
      <c r="EJ403" s="1">
        <v>-0.3416277298311494</v>
      </c>
      <c r="EK403" s="1">
        <v>0.03623551900328599</v>
      </c>
      <c r="EL403" s="1">
        <v>0.0</v>
      </c>
      <c r="EM403" s="1">
        <v>1.923784719493346</v>
      </c>
      <c r="EN403" s="1">
        <v>0.01043479799511331</v>
      </c>
      <c r="EO403" s="1">
        <v>9.650105857172491E-4</v>
      </c>
      <c r="EP403" s="1">
        <v>1.0</v>
      </c>
      <c r="EQ403" s="1">
        <v>1.0</v>
      </c>
      <c r="ER403" s="1">
        <v>6.0</v>
      </c>
      <c r="ES403" s="1" t="s">
        <v>406</v>
      </c>
      <c r="ET403" s="1">
        <v>2.94462</v>
      </c>
      <c r="EU403" s="1">
        <v>2.80115</v>
      </c>
      <c r="EV403" s="1">
        <v>0.244985</v>
      </c>
      <c r="EW403" s="1">
        <v>0.249301</v>
      </c>
      <c r="EX403" s="1">
        <v>0.117944</v>
      </c>
      <c r="EY403" s="1">
        <v>0.112711</v>
      </c>
      <c r="EZ403" s="1">
        <v>15521.4</v>
      </c>
      <c r="FA403" s="1">
        <v>16184.9</v>
      </c>
      <c r="FB403" s="1">
        <v>23898.4</v>
      </c>
      <c r="FC403" s="1">
        <v>25081.2</v>
      </c>
      <c r="FD403" s="1">
        <v>33737.9</v>
      </c>
      <c r="FE403" s="1">
        <v>35532.5</v>
      </c>
      <c r="FF403" s="1">
        <v>43558.0</v>
      </c>
      <c r="FG403" s="1">
        <v>46357.5</v>
      </c>
      <c r="FH403" s="1">
        <v>1.9878</v>
      </c>
      <c r="FI403" s="1">
        <v>1.9156</v>
      </c>
      <c r="FJ403" s="1">
        <v>0.136036</v>
      </c>
      <c r="FK403" s="1">
        <v>0.0</v>
      </c>
      <c r="FL403" s="1">
        <v>29.2166</v>
      </c>
      <c r="FM403" s="1">
        <v>999.9</v>
      </c>
      <c r="FN403" s="1">
        <v>69.4</v>
      </c>
      <c r="FO403" s="1">
        <v>31.9</v>
      </c>
      <c r="FP403" s="1">
        <v>33.1297</v>
      </c>
      <c r="FQ403" s="1">
        <v>64.164</v>
      </c>
      <c r="FR403" s="1">
        <v>25.8894</v>
      </c>
      <c r="FS403" s="1">
        <v>1.0</v>
      </c>
      <c r="FT403" s="1">
        <v>0.22878</v>
      </c>
      <c r="FU403" s="1">
        <v>-0.175455</v>
      </c>
      <c r="FV403" s="1">
        <v>20.325</v>
      </c>
      <c r="FW403" s="1">
        <v>5.21265</v>
      </c>
      <c r="FX403" s="1">
        <v>11.9074</v>
      </c>
      <c r="FY403" s="1">
        <v>5.00285</v>
      </c>
      <c r="FZ403" s="1">
        <v>3.2896</v>
      </c>
      <c r="GA403" s="1">
        <v>9999.0</v>
      </c>
      <c r="GB403" s="1">
        <v>9999.0</v>
      </c>
      <c r="GC403" s="1">
        <v>9999.0</v>
      </c>
      <c r="GD403" s="1">
        <v>999.9</v>
      </c>
      <c r="GE403" s="1">
        <v>1.85944</v>
      </c>
      <c r="GF403" s="1">
        <v>1.8544</v>
      </c>
      <c r="GG403" s="1">
        <v>1.8576</v>
      </c>
      <c r="GH403" s="1">
        <v>1.85598</v>
      </c>
      <c r="GI403" s="1">
        <v>1.85484</v>
      </c>
      <c r="GJ403" s="1">
        <v>1.85454</v>
      </c>
      <c r="GK403" s="1">
        <v>1.85304</v>
      </c>
      <c r="GL403" s="1">
        <v>1.8563</v>
      </c>
      <c r="GM403" s="1">
        <v>0.0</v>
      </c>
      <c r="GN403" s="1">
        <v>0.0</v>
      </c>
      <c r="GO403" s="1">
        <v>0.0</v>
      </c>
      <c r="GP403" s="1">
        <v>0.0</v>
      </c>
      <c r="GQ403" s="1" t="s">
        <v>359</v>
      </c>
      <c r="GR403" s="1" t="s">
        <v>360</v>
      </c>
      <c r="GS403" s="1" t="s">
        <v>361</v>
      </c>
      <c r="GT403" s="1" t="s">
        <v>361</v>
      </c>
      <c r="GU403" s="1" t="s">
        <v>361</v>
      </c>
      <c r="GV403" s="1" t="s">
        <v>361</v>
      </c>
      <c r="GW403" s="1">
        <v>0.0</v>
      </c>
      <c r="GX403" s="1">
        <v>100.0</v>
      </c>
      <c r="GY403" s="1">
        <v>100.0</v>
      </c>
      <c r="GZ403" s="1">
        <v>3.14</v>
      </c>
      <c r="HA403" s="1">
        <v>0.0155</v>
      </c>
      <c r="HB403" s="1">
        <v>0.4508132229881339</v>
      </c>
      <c r="HC403" s="1">
        <v>0.002931838302181297</v>
      </c>
      <c r="HD403" s="1">
        <v>-1.375455985948503E-6</v>
      </c>
      <c r="HE403" s="1">
        <v>3.07004744371273E-10</v>
      </c>
      <c r="HF403" s="1">
        <v>-0.06116048014925604</v>
      </c>
      <c r="HG403" s="1">
        <v>0.0100384331276165</v>
      </c>
      <c r="HH403" s="1">
        <v>-3.153267371123071E-4</v>
      </c>
      <c r="HI403" s="1">
        <v>1.819468599177705E-6</v>
      </c>
      <c r="HJ403" s="1">
        <v>1.0</v>
      </c>
      <c r="HK403" s="1">
        <v>2112.0</v>
      </c>
      <c r="HL403" s="1">
        <v>3.0</v>
      </c>
      <c r="HM403" s="1">
        <v>29.0</v>
      </c>
      <c r="HN403" s="1">
        <v>10.8</v>
      </c>
      <c r="HO403" s="1">
        <v>10.8</v>
      </c>
      <c r="HP403" s="1">
        <v>3.72192</v>
      </c>
      <c r="HQ403" s="1">
        <v>2.23877</v>
      </c>
      <c r="HR403" s="1">
        <v>1.4978</v>
      </c>
      <c r="HS403" s="1">
        <v>2.30347</v>
      </c>
      <c r="HT403" s="1">
        <v>1.54785</v>
      </c>
      <c r="HU403" s="1">
        <v>2.40967</v>
      </c>
      <c r="HV403" s="1">
        <v>35.801</v>
      </c>
      <c r="HW403" s="1">
        <v>15.5417</v>
      </c>
      <c r="HX403" s="1">
        <v>18.0</v>
      </c>
      <c r="HY403" s="1">
        <v>500.856</v>
      </c>
      <c r="HZ403" s="1">
        <v>520.242</v>
      </c>
      <c r="IA403" s="1">
        <v>29.0613</v>
      </c>
      <c r="IB403" s="1">
        <v>30.0638</v>
      </c>
      <c r="IC403" s="1">
        <v>30.0001</v>
      </c>
      <c r="ID403" s="1">
        <v>29.8299</v>
      </c>
      <c r="IE403" s="1">
        <v>29.9177</v>
      </c>
      <c r="IF403" s="1">
        <v>74.5025</v>
      </c>
      <c r="IG403" s="1">
        <v>26.2549</v>
      </c>
      <c r="IH403" s="1">
        <v>78.2824</v>
      </c>
      <c r="II403" s="1">
        <v>29.0669</v>
      </c>
      <c r="IJ403" s="1">
        <v>1971.93</v>
      </c>
      <c r="IK403" s="1">
        <v>25.3552</v>
      </c>
      <c r="IL403" s="1">
        <v>100.736</v>
      </c>
      <c r="IM403" s="1">
        <v>100.474</v>
      </c>
      <c r="IN403" s="1" t="s">
        <v>362</v>
      </c>
    </row>
    <row r="404" ht="15.75" customHeight="1">
      <c r="A404" s="1">
        <v>388.0</v>
      </c>
      <c r="B404" s="1">
        <v>1.6602246546E9</v>
      </c>
      <c r="C404" s="1">
        <v>667.5999999046326</v>
      </c>
      <c r="D404" s="1" t="s">
        <v>1105</v>
      </c>
      <c r="E404" s="1" t="s">
        <v>1106</v>
      </c>
      <c r="F404" s="1">
        <v>1.0</v>
      </c>
      <c r="G404" s="1" t="s">
        <v>349</v>
      </c>
      <c r="H404" s="1" t="s">
        <v>350</v>
      </c>
      <c r="I404" s="1" t="s">
        <v>351</v>
      </c>
      <c r="J404" s="1" t="s">
        <v>352</v>
      </c>
      <c r="K404" s="1" t="s">
        <v>353</v>
      </c>
      <c r="L404" s="1" t="s">
        <v>354</v>
      </c>
      <c r="M404" s="1" t="s">
        <v>355</v>
      </c>
      <c r="N404" s="1">
        <v>1.660224647099999E9</v>
      </c>
      <c r="O404" s="1">
        <f t="shared" si="1"/>
        <v>0.001523024222</v>
      </c>
      <c r="P404" s="1">
        <f t="shared" si="2"/>
        <v>1.523024222</v>
      </c>
      <c r="Q404" s="1">
        <f t="shared" si="3"/>
        <v>14.13006945</v>
      </c>
      <c r="R404" s="1">
        <f t="shared" si="4"/>
        <v>1848.973333</v>
      </c>
      <c r="S404" s="1">
        <f t="shared" si="5"/>
        <v>1498.153077</v>
      </c>
      <c r="T404" s="1">
        <f t="shared" si="6"/>
        <v>149.1633523</v>
      </c>
      <c r="U404" s="1">
        <f t="shared" si="7"/>
        <v>184.0927106</v>
      </c>
      <c r="V404" s="1">
        <f t="shared" si="8"/>
        <v>0.07702151092</v>
      </c>
      <c r="W404" s="1">
        <f t="shared" si="9"/>
        <v>2.921069477</v>
      </c>
      <c r="X404" s="1">
        <f t="shared" si="10"/>
        <v>0.075910808</v>
      </c>
      <c r="Y404" s="1">
        <f t="shared" si="11"/>
        <v>0.04754271289</v>
      </c>
      <c r="Z404" s="1">
        <f t="shared" si="12"/>
        <v>321.5148183</v>
      </c>
      <c r="AA404" s="1">
        <f t="shared" si="13"/>
        <v>32.42911689</v>
      </c>
      <c r="AB404" s="1">
        <f t="shared" si="14"/>
        <v>31.41321333</v>
      </c>
      <c r="AC404" s="1">
        <f t="shared" si="15"/>
        <v>4.61876519</v>
      </c>
      <c r="AD404" s="1">
        <f t="shared" si="16"/>
        <v>59.96892332</v>
      </c>
      <c r="AE404" s="1">
        <f t="shared" si="17"/>
        <v>2.694526903</v>
      </c>
      <c r="AF404" s="1">
        <f t="shared" si="18"/>
        <v>4.493205403</v>
      </c>
      <c r="AG404" s="1">
        <f t="shared" si="19"/>
        <v>1.924238287</v>
      </c>
      <c r="AH404" s="1">
        <f t="shared" si="20"/>
        <v>-67.16536821</v>
      </c>
      <c r="AI404" s="1">
        <f t="shared" si="21"/>
        <v>-76.21855791</v>
      </c>
      <c r="AJ404" s="1">
        <f t="shared" si="22"/>
        <v>-5.869278028</v>
      </c>
      <c r="AK404" s="1">
        <f t="shared" si="23"/>
        <v>172.2616142</v>
      </c>
      <c r="AL404" s="1">
        <f t="shared" si="24"/>
        <v>45.28458524</v>
      </c>
      <c r="AM404" s="1">
        <f t="shared" si="25"/>
        <v>1.492545626</v>
      </c>
      <c r="AN404" s="1">
        <f t="shared" si="26"/>
        <v>14.13006945</v>
      </c>
      <c r="AO404" s="1">
        <v>1979.946600013915</v>
      </c>
      <c r="AP404" s="1">
        <v>1936.410242424242</v>
      </c>
      <c r="AQ404" s="1">
        <v>5.115364261884372</v>
      </c>
      <c r="AR404" s="1">
        <v>64.96869328460993</v>
      </c>
      <c r="AS404" s="1">
        <f t="shared" si="27"/>
        <v>1.523024222</v>
      </c>
      <c r="AT404" s="1">
        <v>25.37123634532108</v>
      </c>
      <c r="AU404" s="1">
        <v>27.0971090909091</v>
      </c>
      <c r="AV404" s="1">
        <v>0.00779709689695153</v>
      </c>
      <c r="AW404" s="1">
        <v>84.42991726890527</v>
      </c>
      <c r="AX404" s="1">
        <v>0.0</v>
      </c>
      <c r="AY404" s="1">
        <v>0.0</v>
      </c>
      <c r="AZ404" s="1">
        <f t="shared" si="28"/>
        <v>1</v>
      </c>
      <c r="BA404" s="1">
        <f t="shared" si="29"/>
        <v>0</v>
      </c>
      <c r="BB404" s="1">
        <f t="shared" si="30"/>
        <v>51940.54743</v>
      </c>
      <c r="BC404" s="1">
        <f t="shared" si="31"/>
        <v>1999.998667</v>
      </c>
      <c r="BD404" s="1">
        <f t="shared" si="32"/>
        <v>1681.198378</v>
      </c>
      <c r="BE404" s="1">
        <f t="shared" si="33"/>
        <v>0.8405997494</v>
      </c>
      <c r="BF404" s="1">
        <f t="shared" si="34"/>
        <v>0.1607575163</v>
      </c>
      <c r="BG404" s="1">
        <v>6.0</v>
      </c>
      <c r="BH404" s="1">
        <v>0.5</v>
      </c>
      <c r="BI404" s="1" t="s">
        <v>356</v>
      </c>
      <c r="BJ404" s="1">
        <v>2.0</v>
      </c>
      <c r="BK404" s="1" t="b">
        <v>1</v>
      </c>
      <c r="BL404" s="1">
        <v>1.660224647099999E9</v>
      </c>
      <c r="BM404" s="1">
        <v>1848.973333333334</v>
      </c>
      <c r="BN404" s="1">
        <v>1906.612</v>
      </c>
      <c r="BO404" s="1">
        <v>27.06304</v>
      </c>
      <c r="BP404" s="1">
        <v>25.32089333333333</v>
      </c>
      <c r="BQ404" s="1">
        <v>1845.867333333333</v>
      </c>
      <c r="BR404" s="1">
        <v>27.04736666666667</v>
      </c>
      <c r="BS404" s="1">
        <v>500.1253333333333</v>
      </c>
      <c r="BT404" s="1">
        <v>99.46476000000001</v>
      </c>
      <c r="BU404" s="1">
        <v>0.1000672666666667</v>
      </c>
      <c r="BV404" s="1">
        <v>30.92922666666666</v>
      </c>
      <c r="BW404" s="1">
        <v>31.41321333333333</v>
      </c>
      <c r="BX404" s="1">
        <v>999.8999999999999</v>
      </c>
      <c r="BY404" s="1">
        <v>0.0</v>
      </c>
      <c r="BZ404" s="1">
        <v>0.0</v>
      </c>
      <c r="CA404" s="1">
        <v>10005.29</v>
      </c>
      <c r="CB404" s="1">
        <v>0.0</v>
      </c>
      <c r="CC404" s="1">
        <v>7.67116</v>
      </c>
      <c r="CD404" s="1">
        <v>-57.63628666666667</v>
      </c>
      <c r="CE404" s="1">
        <v>1900.406</v>
      </c>
      <c r="CF404" s="1">
        <v>1956.141333333333</v>
      </c>
      <c r="CG404" s="1">
        <v>1.742154</v>
      </c>
      <c r="CH404" s="1">
        <v>1906.612</v>
      </c>
      <c r="CI404" s="1">
        <v>25.32089333333333</v>
      </c>
      <c r="CJ404" s="1">
        <v>2.691818666666667</v>
      </c>
      <c r="CK404" s="1">
        <v>2.518537333333333</v>
      </c>
      <c r="CL404" s="1">
        <v>22.23526</v>
      </c>
      <c r="CM404" s="1">
        <v>21.14676</v>
      </c>
      <c r="CN404" s="1">
        <v>1999.998666666667</v>
      </c>
      <c r="CO404" s="1">
        <v>0.9800079999999999</v>
      </c>
      <c r="CP404" s="1">
        <v>0.0199925</v>
      </c>
      <c r="CQ404" s="1">
        <v>0.0</v>
      </c>
      <c r="CR404" s="1">
        <v>2.801466666666667</v>
      </c>
      <c r="CS404" s="1">
        <v>0.0</v>
      </c>
      <c r="CT404" s="1">
        <v>22460.38</v>
      </c>
      <c r="CU404" s="1">
        <v>17412.34666666666</v>
      </c>
      <c r="CV404" s="1">
        <v>40.375</v>
      </c>
      <c r="CW404" s="1">
        <v>41.43286666666667</v>
      </c>
      <c r="CX404" s="1">
        <v>40.375</v>
      </c>
      <c r="CY404" s="1">
        <v>39.875</v>
      </c>
      <c r="CZ404" s="1">
        <v>40.55786666666667</v>
      </c>
      <c r="DA404" s="1">
        <v>1960.018666666666</v>
      </c>
      <c r="DB404" s="1">
        <v>39.98333333333334</v>
      </c>
      <c r="DC404" s="1">
        <v>0.0</v>
      </c>
      <c r="DD404" s="1">
        <v>1.6602246533E9</v>
      </c>
      <c r="DE404" s="1">
        <v>0.0</v>
      </c>
      <c r="DF404" s="1">
        <v>1.660224008E9</v>
      </c>
      <c r="DG404" s="1" t="s">
        <v>357</v>
      </c>
      <c r="DH404" s="1">
        <v>1.660224008E9</v>
      </c>
      <c r="DI404" s="1">
        <v>1.660224007E9</v>
      </c>
      <c r="DJ404" s="1">
        <v>1.0</v>
      </c>
      <c r="DK404" s="1">
        <v>0.091</v>
      </c>
      <c r="DL404" s="1">
        <v>-0.018</v>
      </c>
      <c r="DM404" s="1">
        <v>1.42</v>
      </c>
      <c r="DN404" s="1">
        <v>0.02</v>
      </c>
      <c r="DO404" s="1">
        <v>400.0</v>
      </c>
      <c r="DP404" s="1">
        <v>26.0</v>
      </c>
      <c r="DQ404" s="1">
        <v>0.31</v>
      </c>
      <c r="DR404" s="1">
        <v>0.11</v>
      </c>
      <c r="DS404" s="1">
        <v>13.79149751811622</v>
      </c>
      <c r="DT404" s="1">
        <v>-0.9278599782496076</v>
      </c>
      <c r="DU404" s="1">
        <v>0.1246308614847465</v>
      </c>
      <c r="DV404" s="1">
        <v>0.0</v>
      </c>
      <c r="DW404" s="1">
        <v>45.2420541724277</v>
      </c>
      <c r="DX404" s="1">
        <v>1.593246516343999</v>
      </c>
      <c r="DY404" s="1">
        <v>0.1407290136792859</v>
      </c>
      <c r="DZ404" s="1">
        <v>0.0</v>
      </c>
      <c r="EA404" s="1">
        <v>-57.60278999999999</v>
      </c>
      <c r="EB404" s="1">
        <v>-1.573980867630677</v>
      </c>
      <c r="EC404" s="1">
        <v>0.1439199808921617</v>
      </c>
      <c r="ED404" s="1">
        <v>0.0</v>
      </c>
      <c r="EE404" s="1">
        <v>1496.709469882168</v>
      </c>
      <c r="EF404" s="1">
        <v>281.9092543182943</v>
      </c>
      <c r="EG404" s="1">
        <v>21.13971692670659</v>
      </c>
      <c r="EH404" s="1">
        <v>0.0</v>
      </c>
      <c r="EI404" s="1">
        <v>1.75858975</v>
      </c>
      <c r="EJ404" s="1">
        <v>-0.3416277298311494</v>
      </c>
      <c r="EK404" s="1">
        <v>0.03623551900328599</v>
      </c>
      <c r="EL404" s="1">
        <v>0.0</v>
      </c>
      <c r="EM404" s="1">
        <v>1.923784719493346</v>
      </c>
      <c r="EN404" s="1">
        <v>0.01043479799511331</v>
      </c>
      <c r="EO404" s="1">
        <v>9.650105857172491E-4</v>
      </c>
      <c r="EP404" s="1">
        <v>1.0</v>
      </c>
      <c r="EQ404" s="1">
        <v>1.0</v>
      </c>
      <c r="ER404" s="1">
        <v>6.0</v>
      </c>
      <c r="ES404" s="1" t="s">
        <v>406</v>
      </c>
      <c r="ET404" s="1">
        <v>2.94437</v>
      </c>
      <c r="EU404" s="1">
        <v>2.80117</v>
      </c>
      <c r="EV404" s="1">
        <v>0.245353</v>
      </c>
      <c r="EW404" s="1">
        <v>0.249669</v>
      </c>
      <c r="EX404" s="1">
        <v>0.117956</v>
      </c>
      <c r="EY404" s="1">
        <v>0.112715</v>
      </c>
      <c r="EZ404" s="1">
        <v>15513.8</v>
      </c>
      <c r="FA404" s="1">
        <v>16177.0</v>
      </c>
      <c r="FB404" s="1">
        <v>23898.5</v>
      </c>
      <c r="FC404" s="1">
        <v>25081.2</v>
      </c>
      <c r="FD404" s="1">
        <v>33737.6</v>
      </c>
      <c r="FE404" s="1">
        <v>35532.4</v>
      </c>
      <c r="FF404" s="1">
        <v>43558.2</v>
      </c>
      <c r="FG404" s="1">
        <v>46357.5</v>
      </c>
      <c r="FH404" s="1">
        <v>1.9878</v>
      </c>
      <c r="FI404" s="1">
        <v>1.9156</v>
      </c>
      <c r="FJ404" s="1">
        <v>0.136226</v>
      </c>
      <c r="FK404" s="1">
        <v>0.0</v>
      </c>
      <c r="FL404" s="1">
        <v>29.2158</v>
      </c>
      <c r="FM404" s="1">
        <v>999.9</v>
      </c>
      <c r="FN404" s="1">
        <v>69.4</v>
      </c>
      <c r="FO404" s="1">
        <v>31.9</v>
      </c>
      <c r="FP404" s="1">
        <v>33.1295</v>
      </c>
      <c r="FQ404" s="1">
        <v>64.274</v>
      </c>
      <c r="FR404" s="1">
        <v>26.4543</v>
      </c>
      <c r="FS404" s="1">
        <v>1.0</v>
      </c>
      <c r="FT404" s="1">
        <v>0.228816</v>
      </c>
      <c r="FU404" s="1">
        <v>-0.145814</v>
      </c>
      <c r="FV404" s="1">
        <v>20.3251</v>
      </c>
      <c r="FW404" s="1">
        <v>5.2128</v>
      </c>
      <c r="FX404" s="1">
        <v>11.9072</v>
      </c>
      <c r="FY404" s="1">
        <v>5.0031</v>
      </c>
      <c r="FZ404" s="1">
        <v>3.28968</v>
      </c>
      <c r="GA404" s="1">
        <v>9999.0</v>
      </c>
      <c r="GB404" s="1">
        <v>9999.0</v>
      </c>
      <c r="GC404" s="1">
        <v>9999.0</v>
      </c>
      <c r="GD404" s="1">
        <v>999.9</v>
      </c>
      <c r="GE404" s="1">
        <v>1.85944</v>
      </c>
      <c r="GF404" s="1">
        <v>1.85439</v>
      </c>
      <c r="GG404" s="1">
        <v>1.8576</v>
      </c>
      <c r="GH404" s="1">
        <v>1.85597</v>
      </c>
      <c r="GI404" s="1">
        <v>1.85484</v>
      </c>
      <c r="GJ404" s="1">
        <v>1.85455</v>
      </c>
      <c r="GK404" s="1">
        <v>1.85305</v>
      </c>
      <c r="GL404" s="1">
        <v>1.8563</v>
      </c>
      <c r="GM404" s="1">
        <v>0.0</v>
      </c>
      <c r="GN404" s="1">
        <v>0.0</v>
      </c>
      <c r="GO404" s="1">
        <v>0.0</v>
      </c>
      <c r="GP404" s="1">
        <v>0.0</v>
      </c>
      <c r="GQ404" s="1" t="s">
        <v>359</v>
      </c>
      <c r="GR404" s="1" t="s">
        <v>360</v>
      </c>
      <c r="GS404" s="1" t="s">
        <v>361</v>
      </c>
      <c r="GT404" s="1" t="s">
        <v>361</v>
      </c>
      <c r="GU404" s="1" t="s">
        <v>361</v>
      </c>
      <c r="GV404" s="1" t="s">
        <v>361</v>
      </c>
      <c r="GW404" s="1">
        <v>0.0</v>
      </c>
      <c r="GX404" s="1">
        <v>100.0</v>
      </c>
      <c r="GY404" s="1">
        <v>100.0</v>
      </c>
      <c r="GZ404" s="1">
        <v>3.15</v>
      </c>
      <c r="HA404" s="1">
        <v>0.0155</v>
      </c>
      <c r="HB404" s="1">
        <v>0.4508132229881339</v>
      </c>
      <c r="HC404" s="1">
        <v>0.002931838302181297</v>
      </c>
      <c r="HD404" s="1">
        <v>-1.375455985948503E-6</v>
      </c>
      <c r="HE404" s="1">
        <v>3.07004744371273E-10</v>
      </c>
      <c r="HF404" s="1">
        <v>-0.06116048014925604</v>
      </c>
      <c r="HG404" s="1">
        <v>0.0100384331276165</v>
      </c>
      <c r="HH404" s="1">
        <v>-3.153267371123071E-4</v>
      </c>
      <c r="HI404" s="1">
        <v>1.819468599177705E-6</v>
      </c>
      <c r="HJ404" s="1">
        <v>1.0</v>
      </c>
      <c r="HK404" s="1">
        <v>2112.0</v>
      </c>
      <c r="HL404" s="1">
        <v>3.0</v>
      </c>
      <c r="HM404" s="1">
        <v>29.0</v>
      </c>
      <c r="HN404" s="1">
        <v>10.8</v>
      </c>
      <c r="HO404" s="1">
        <v>10.8</v>
      </c>
      <c r="HP404" s="1">
        <v>3.73291</v>
      </c>
      <c r="HQ404" s="1">
        <v>2.25098</v>
      </c>
      <c r="HR404" s="1">
        <v>1.4978</v>
      </c>
      <c r="HS404" s="1">
        <v>2.30347</v>
      </c>
      <c r="HT404" s="1">
        <v>1.54785</v>
      </c>
      <c r="HU404" s="1">
        <v>2.40845</v>
      </c>
      <c r="HV404" s="1">
        <v>35.801</v>
      </c>
      <c r="HW404" s="1">
        <v>15.5417</v>
      </c>
      <c r="HX404" s="1">
        <v>18.0</v>
      </c>
      <c r="HY404" s="1">
        <v>500.857</v>
      </c>
      <c r="HZ404" s="1">
        <v>520.248</v>
      </c>
      <c r="IA404" s="1">
        <v>29.0732</v>
      </c>
      <c r="IB404" s="1">
        <v>30.0638</v>
      </c>
      <c r="IC404" s="1">
        <v>30.0001</v>
      </c>
      <c r="ID404" s="1">
        <v>29.83</v>
      </c>
      <c r="IE404" s="1">
        <v>29.9185</v>
      </c>
      <c r="IF404" s="1">
        <v>74.7076</v>
      </c>
      <c r="IG404" s="1">
        <v>26.2549</v>
      </c>
      <c r="IH404" s="1">
        <v>78.2824</v>
      </c>
      <c r="II404" s="1">
        <v>29.1112</v>
      </c>
      <c r="IJ404" s="1">
        <v>1971.93</v>
      </c>
      <c r="IK404" s="1">
        <v>25.3585</v>
      </c>
      <c r="IL404" s="1">
        <v>100.737</v>
      </c>
      <c r="IM404" s="1">
        <v>100.474</v>
      </c>
      <c r="IN404" s="1" t="s">
        <v>362</v>
      </c>
    </row>
    <row r="405" ht="15.75" customHeight="1">
      <c r="A405" s="1">
        <v>389.0</v>
      </c>
      <c r="B405" s="1">
        <v>1.6602246556E9</v>
      </c>
      <c r="C405" s="1">
        <v>668.5999999046326</v>
      </c>
      <c r="D405" s="1" t="s">
        <v>1107</v>
      </c>
      <c r="E405" s="1" t="s">
        <v>1108</v>
      </c>
      <c r="F405" s="1">
        <v>1.0</v>
      </c>
      <c r="G405" s="1" t="s">
        <v>349</v>
      </c>
      <c r="H405" s="1" t="s">
        <v>350</v>
      </c>
      <c r="I405" s="1" t="s">
        <v>351</v>
      </c>
      <c r="J405" s="1" t="s">
        <v>352</v>
      </c>
      <c r="K405" s="1" t="s">
        <v>353</v>
      </c>
      <c r="L405" s="1" t="s">
        <v>354</v>
      </c>
      <c r="M405" s="1" t="s">
        <v>355</v>
      </c>
      <c r="N405" s="1">
        <v>1.6602246476E9</v>
      </c>
      <c r="O405" s="1">
        <f t="shared" si="1"/>
        <v>0.001518669074</v>
      </c>
      <c r="P405" s="1">
        <f t="shared" si="2"/>
        <v>1.518669074</v>
      </c>
      <c r="Q405" s="1">
        <f t="shared" si="3"/>
        <v>14.11238776</v>
      </c>
      <c r="R405" s="1">
        <f t="shared" si="4"/>
        <v>1851.470625</v>
      </c>
      <c r="S405" s="1">
        <f t="shared" si="5"/>
        <v>1500.090854</v>
      </c>
      <c r="T405" s="1">
        <f t="shared" si="6"/>
        <v>149.3563155</v>
      </c>
      <c r="U405" s="1">
        <f t="shared" si="7"/>
        <v>184.3413885</v>
      </c>
      <c r="V405" s="1">
        <f t="shared" si="8"/>
        <v>0.07679646729</v>
      </c>
      <c r="W405" s="1">
        <f t="shared" si="9"/>
        <v>2.921148955</v>
      </c>
      <c r="X405" s="1">
        <f t="shared" si="10"/>
        <v>0.07569222486</v>
      </c>
      <c r="Y405" s="1">
        <f t="shared" si="11"/>
        <v>0.04740552959</v>
      </c>
      <c r="Z405" s="1">
        <f t="shared" si="12"/>
        <v>321.5147201</v>
      </c>
      <c r="AA405" s="1">
        <f t="shared" si="13"/>
        <v>32.43106465</v>
      </c>
      <c r="AB405" s="1">
        <f t="shared" si="14"/>
        <v>31.414225</v>
      </c>
      <c r="AC405" s="1">
        <f t="shared" si="15"/>
        <v>4.619030812</v>
      </c>
      <c r="AD405" s="1">
        <f t="shared" si="16"/>
        <v>59.97115755</v>
      </c>
      <c r="AE405" s="1">
        <f t="shared" si="17"/>
        <v>2.694758662</v>
      </c>
      <c r="AF405" s="1">
        <f t="shared" si="18"/>
        <v>4.493424459</v>
      </c>
      <c r="AG405" s="1">
        <f t="shared" si="19"/>
        <v>1.92427215</v>
      </c>
      <c r="AH405" s="1">
        <f t="shared" si="20"/>
        <v>-66.97330616</v>
      </c>
      <c r="AI405" s="1">
        <f t="shared" si="21"/>
        <v>-76.24536998</v>
      </c>
      <c r="AJ405" s="1">
        <f t="shared" si="22"/>
        <v>-5.871237005</v>
      </c>
      <c r="AK405" s="1">
        <f t="shared" si="23"/>
        <v>172.4248069</v>
      </c>
      <c r="AL405" s="1">
        <f t="shared" si="24"/>
        <v>45.29898956</v>
      </c>
      <c r="AM405" s="1">
        <f t="shared" si="25"/>
        <v>1.491547375</v>
      </c>
      <c r="AN405" s="1">
        <f t="shared" si="26"/>
        <v>14.11238776</v>
      </c>
      <c r="AO405" s="1">
        <v>1985.018545574761</v>
      </c>
      <c r="AP405" s="1">
        <v>1941.535151515152</v>
      </c>
      <c r="AQ405" s="1">
        <v>5.109271498420568</v>
      </c>
      <c r="AR405" s="1">
        <v>64.96869328460993</v>
      </c>
      <c r="AS405" s="1">
        <f t="shared" si="27"/>
        <v>1.518669074</v>
      </c>
      <c r="AT405" s="1">
        <v>25.37358789657097</v>
      </c>
      <c r="AU405" s="1">
        <v>27.10031515151514</v>
      </c>
      <c r="AV405" s="1">
        <v>0.006901892079237514</v>
      </c>
      <c r="AW405" s="1">
        <v>84.42991726890527</v>
      </c>
      <c r="AX405" s="1">
        <v>0.0</v>
      </c>
      <c r="AY405" s="1">
        <v>0.0</v>
      </c>
      <c r="AZ405" s="1">
        <f t="shared" si="28"/>
        <v>1</v>
      </c>
      <c r="BA405" s="1">
        <f t="shared" si="29"/>
        <v>0</v>
      </c>
      <c r="BB405" s="1">
        <f t="shared" si="30"/>
        <v>51942.66241</v>
      </c>
      <c r="BC405" s="1">
        <f t="shared" si="31"/>
        <v>1999.998125</v>
      </c>
      <c r="BD405" s="1">
        <f t="shared" si="32"/>
        <v>1681.197917</v>
      </c>
      <c r="BE405" s="1">
        <f t="shared" si="33"/>
        <v>0.8405997465</v>
      </c>
      <c r="BF405" s="1">
        <f t="shared" si="34"/>
        <v>0.1607575107</v>
      </c>
      <c r="BG405" s="1">
        <v>6.0</v>
      </c>
      <c r="BH405" s="1">
        <v>0.5</v>
      </c>
      <c r="BI405" s="1" t="s">
        <v>356</v>
      </c>
      <c r="BJ405" s="1">
        <v>2.0</v>
      </c>
      <c r="BK405" s="1" t="b">
        <v>1</v>
      </c>
      <c r="BL405" s="1">
        <v>1.6602246476E9</v>
      </c>
      <c r="BM405" s="1">
        <v>1851.470625</v>
      </c>
      <c r="BN405" s="1">
        <v>1909.12875</v>
      </c>
      <c r="BO405" s="1">
        <v>27.0653625</v>
      </c>
      <c r="BP405" s="1">
        <v>25.3243875</v>
      </c>
      <c r="BQ405" s="1">
        <v>1848.3625</v>
      </c>
      <c r="BR405" s="1">
        <v>27.04969375</v>
      </c>
      <c r="BS405" s="1">
        <v>500.126</v>
      </c>
      <c r="BT405" s="1">
        <v>99.46479375</v>
      </c>
      <c r="BU405" s="1">
        <v>0.10005271875</v>
      </c>
      <c r="BV405" s="1">
        <v>30.93008125</v>
      </c>
      <c r="BW405" s="1">
        <v>31.414225</v>
      </c>
      <c r="BX405" s="1">
        <v>999.9</v>
      </c>
      <c r="BY405" s="1">
        <v>0.0</v>
      </c>
      <c r="BZ405" s="1">
        <v>0.0</v>
      </c>
      <c r="CA405" s="1">
        <v>10005.740625</v>
      </c>
      <c r="CB405" s="1">
        <v>0.0</v>
      </c>
      <c r="CC405" s="1">
        <v>7.67116</v>
      </c>
      <c r="CD405" s="1">
        <v>-57.65589375</v>
      </c>
      <c r="CE405" s="1">
        <v>1902.9775</v>
      </c>
      <c r="CF405" s="1">
        <v>1958.730625</v>
      </c>
      <c r="CG405" s="1">
        <v>1.74097875</v>
      </c>
      <c r="CH405" s="1">
        <v>1909.12875</v>
      </c>
      <c r="CI405" s="1">
        <v>25.3243875</v>
      </c>
      <c r="CJ405" s="1">
        <v>2.692050625</v>
      </c>
      <c r="CK405" s="1">
        <v>2.518885625</v>
      </c>
      <c r="CL405" s="1">
        <v>22.236675</v>
      </c>
      <c r="CM405" s="1">
        <v>21.1490125</v>
      </c>
      <c r="CN405" s="1">
        <v>1999.998125</v>
      </c>
      <c r="CO405" s="1">
        <v>0.980008</v>
      </c>
      <c r="CP405" s="1">
        <v>0.0199925</v>
      </c>
      <c r="CQ405" s="1">
        <v>0.0</v>
      </c>
      <c r="CR405" s="1">
        <v>2.8390625</v>
      </c>
      <c r="CS405" s="1">
        <v>0.0</v>
      </c>
      <c r="CT405" s="1">
        <v>22460.23125</v>
      </c>
      <c r="CU405" s="1">
        <v>17412.34375</v>
      </c>
      <c r="CV405" s="1">
        <v>40.375</v>
      </c>
      <c r="CW405" s="1">
        <v>41.433125</v>
      </c>
      <c r="CX405" s="1">
        <v>40.375</v>
      </c>
      <c r="CY405" s="1">
        <v>39.8710625</v>
      </c>
      <c r="CZ405" s="1">
        <v>40.558125</v>
      </c>
      <c r="DA405" s="1">
        <v>1960.018125</v>
      </c>
      <c r="DB405" s="1">
        <v>39.983125</v>
      </c>
      <c r="DC405" s="1">
        <v>0.0</v>
      </c>
      <c r="DD405" s="1">
        <v>1.6602246545E9</v>
      </c>
      <c r="DE405" s="1">
        <v>0.0</v>
      </c>
      <c r="DF405" s="1">
        <v>1.660224008E9</v>
      </c>
      <c r="DG405" s="1" t="s">
        <v>357</v>
      </c>
      <c r="DH405" s="1">
        <v>1.660224008E9</v>
      </c>
      <c r="DI405" s="1">
        <v>1.660224007E9</v>
      </c>
      <c r="DJ405" s="1">
        <v>1.0</v>
      </c>
      <c r="DK405" s="1">
        <v>0.091</v>
      </c>
      <c r="DL405" s="1">
        <v>-0.018</v>
      </c>
      <c r="DM405" s="1">
        <v>1.42</v>
      </c>
      <c r="DN405" s="1">
        <v>0.02</v>
      </c>
      <c r="DO405" s="1">
        <v>400.0</v>
      </c>
      <c r="DP405" s="1">
        <v>26.0</v>
      </c>
      <c r="DQ405" s="1">
        <v>0.31</v>
      </c>
      <c r="DR405" s="1">
        <v>0.11</v>
      </c>
      <c r="DS405" s="1">
        <v>13.79311038274566</v>
      </c>
      <c r="DT405" s="1">
        <v>0.2900818827455083</v>
      </c>
      <c r="DU405" s="1">
        <v>0.1372900527363887</v>
      </c>
      <c r="DV405" s="1">
        <v>1.0</v>
      </c>
      <c r="DW405" s="1">
        <v>45.28009470026764</v>
      </c>
      <c r="DX405" s="1">
        <v>1.315093072451168</v>
      </c>
      <c r="DY405" s="1">
        <v>0.12404162688925</v>
      </c>
      <c r="DZ405" s="1">
        <v>0.0</v>
      </c>
      <c r="EA405" s="1">
        <v>-57.63770322580644</v>
      </c>
      <c r="EB405" s="1">
        <v>-1.378272580645181</v>
      </c>
      <c r="EC405" s="1">
        <v>0.1329967971573391</v>
      </c>
      <c r="ED405" s="1">
        <v>0.0</v>
      </c>
      <c r="EE405" s="1">
        <v>1504.584070515809</v>
      </c>
      <c r="EF405" s="1">
        <v>262.2330760143991</v>
      </c>
      <c r="EG405" s="1">
        <v>19.08858459885878</v>
      </c>
      <c r="EH405" s="1">
        <v>0.0</v>
      </c>
      <c r="EI405" s="1">
        <v>1.753586585365853</v>
      </c>
      <c r="EJ405" s="1">
        <v>-0.3187599303135855</v>
      </c>
      <c r="EK405" s="1">
        <v>0.0353167571371118</v>
      </c>
      <c r="EL405" s="1">
        <v>0.0</v>
      </c>
      <c r="EM405" s="1">
        <v>1.924155114389089</v>
      </c>
      <c r="EN405" s="1">
        <v>0.008934627360341051</v>
      </c>
      <c r="EO405" s="1">
        <v>8.316042161973485E-4</v>
      </c>
      <c r="EP405" s="1">
        <v>1.0</v>
      </c>
      <c r="EQ405" s="1">
        <v>2.0</v>
      </c>
      <c r="ER405" s="1">
        <v>6.0</v>
      </c>
      <c r="ES405" s="1" t="s">
        <v>393</v>
      </c>
      <c r="ET405" s="1">
        <v>2.94433</v>
      </c>
      <c r="EU405" s="1">
        <v>2.80108</v>
      </c>
      <c r="EV405" s="1">
        <v>0.245722</v>
      </c>
      <c r="EW405" s="1">
        <v>0.250038</v>
      </c>
      <c r="EX405" s="1">
        <v>0.117963</v>
      </c>
      <c r="EY405" s="1">
        <v>0.112716</v>
      </c>
      <c r="EZ405" s="1">
        <v>15506.2</v>
      </c>
      <c r="FA405" s="1">
        <v>16169.0</v>
      </c>
      <c r="FB405" s="1">
        <v>23898.4</v>
      </c>
      <c r="FC405" s="1">
        <v>25081.3</v>
      </c>
      <c r="FD405" s="1">
        <v>33737.2</v>
      </c>
      <c r="FE405" s="1">
        <v>35532.4</v>
      </c>
      <c r="FF405" s="1">
        <v>43558.0</v>
      </c>
      <c r="FG405" s="1">
        <v>46357.6</v>
      </c>
      <c r="FH405" s="1">
        <v>1.9877</v>
      </c>
      <c r="FI405" s="1">
        <v>1.91562</v>
      </c>
      <c r="FJ405" s="1">
        <v>0.136033</v>
      </c>
      <c r="FK405" s="1">
        <v>0.0</v>
      </c>
      <c r="FL405" s="1">
        <v>29.2152</v>
      </c>
      <c r="FM405" s="1">
        <v>999.9</v>
      </c>
      <c r="FN405" s="1">
        <v>69.4</v>
      </c>
      <c r="FO405" s="1">
        <v>31.9</v>
      </c>
      <c r="FP405" s="1">
        <v>33.1314</v>
      </c>
      <c r="FQ405" s="1">
        <v>64.294</v>
      </c>
      <c r="FR405" s="1">
        <v>26.3181</v>
      </c>
      <c r="FS405" s="1">
        <v>1.0</v>
      </c>
      <c r="FT405" s="1">
        <v>0.228816</v>
      </c>
      <c r="FU405" s="1">
        <v>-0.157323</v>
      </c>
      <c r="FV405" s="1">
        <v>20.325</v>
      </c>
      <c r="FW405" s="1">
        <v>5.2128</v>
      </c>
      <c r="FX405" s="1">
        <v>11.9071</v>
      </c>
      <c r="FY405" s="1">
        <v>5.00305</v>
      </c>
      <c r="FZ405" s="1">
        <v>3.28968</v>
      </c>
      <c r="GA405" s="1">
        <v>9999.0</v>
      </c>
      <c r="GB405" s="1">
        <v>9999.0</v>
      </c>
      <c r="GC405" s="1">
        <v>9999.0</v>
      </c>
      <c r="GD405" s="1">
        <v>999.9</v>
      </c>
      <c r="GE405" s="1">
        <v>1.85944</v>
      </c>
      <c r="GF405" s="1">
        <v>1.85439</v>
      </c>
      <c r="GG405" s="1">
        <v>1.8576</v>
      </c>
      <c r="GH405" s="1">
        <v>1.85597</v>
      </c>
      <c r="GI405" s="1">
        <v>1.85484</v>
      </c>
      <c r="GJ405" s="1">
        <v>1.85455</v>
      </c>
      <c r="GK405" s="1">
        <v>1.85304</v>
      </c>
      <c r="GL405" s="1">
        <v>1.85629</v>
      </c>
      <c r="GM405" s="1">
        <v>0.0</v>
      </c>
      <c r="GN405" s="1">
        <v>0.0</v>
      </c>
      <c r="GO405" s="1">
        <v>0.0</v>
      </c>
      <c r="GP405" s="1">
        <v>0.0</v>
      </c>
      <c r="GQ405" s="1" t="s">
        <v>359</v>
      </c>
      <c r="GR405" s="1" t="s">
        <v>360</v>
      </c>
      <c r="GS405" s="1" t="s">
        <v>361</v>
      </c>
      <c r="GT405" s="1" t="s">
        <v>361</v>
      </c>
      <c r="GU405" s="1" t="s">
        <v>361</v>
      </c>
      <c r="GV405" s="1" t="s">
        <v>361</v>
      </c>
      <c r="GW405" s="1">
        <v>0.0</v>
      </c>
      <c r="GX405" s="1">
        <v>100.0</v>
      </c>
      <c r="GY405" s="1">
        <v>100.0</v>
      </c>
      <c r="GZ405" s="1">
        <v>3.15</v>
      </c>
      <c r="HA405" s="1">
        <v>0.0155</v>
      </c>
      <c r="HB405" s="1">
        <v>0.4508132229881339</v>
      </c>
      <c r="HC405" s="1">
        <v>0.002931838302181297</v>
      </c>
      <c r="HD405" s="1">
        <v>-1.375455985948503E-6</v>
      </c>
      <c r="HE405" s="1">
        <v>3.07004744371273E-10</v>
      </c>
      <c r="HF405" s="1">
        <v>-0.06116048014925604</v>
      </c>
      <c r="HG405" s="1">
        <v>0.0100384331276165</v>
      </c>
      <c r="HH405" s="1">
        <v>-3.153267371123071E-4</v>
      </c>
      <c r="HI405" s="1">
        <v>1.819468599177705E-6</v>
      </c>
      <c r="HJ405" s="1">
        <v>1.0</v>
      </c>
      <c r="HK405" s="1">
        <v>2112.0</v>
      </c>
      <c r="HL405" s="1">
        <v>3.0</v>
      </c>
      <c r="HM405" s="1">
        <v>29.0</v>
      </c>
      <c r="HN405" s="1">
        <v>10.8</v>
      </c>
      <c r="HO405" s="1">
        <v>10.8</v>
      </c>
      <c r="HP405" s="1">
        <v>3.73657</v>
      </c>
      <c r="HQ405" s="1">
        <v>2.26685</v>
      </c>
      <c r="HR405" s="1">
        <v>1.4978</v>
      </c>
      <c r="HS405" s="1">
        <v>2.30347</v>
      </c>
      <c r="HT405" s="1">
        <v>1.54785</v>
      </c>
      <c r="HU405" s="1">
        <v>2.2644</v>
      </c>
      <c r="HV405" s="1">
        <v>35.801</v>
      </c>
      <c r="HW405" s="1">
        <v>15.533</v>
      </c>
      <c r="HX405" s="1">
        <v>18.0</v>
      </c>
      <c r="HY405" s="1">
        <v>500.801</v>
      </c>
      <c r="HZ405" s="1">
        <v>520.27</v>
      </c>
      <c r="IA405" s="1">
        <v>29.0807</v>
      </c>
      <c r="IB405" s="1">
        <v>30.0638</v>
      </c>
      <c r="IC405" s="1">
        <v>30.0001</v>
      </c>
      <c r="ID405" s="1">
        <v>29.8306</v>
      </c>
      <c r="IE405" s="1">
        <v>29.919</v>
      </c>
      <c r="IF405" s="1">
        <v>74.8016</v>
      </c>
      <c r="IG405" s="1">
        <v>26.2549</v>
      </c>
      <c r="IH405" s="1">
        <v>78.2824</v>
      </c>
      <c r="II405" s="1">
        <v>29.1112</v>
      </c>
      <c r="IJ405" s="1">
        <v>1981.95</v>
      </c>
      <c r="IK405" s="1">
        <v>25.3539</v>
      </c>
      <c r="IL405" s="1">
        <v>100.736</v>
      </c>
      <c r="IM405" s="1">
        <v>100.474</v>
      </c>
      <c r="IN405" s="1" t="s">
        <v>362</v>
      </c>
    </row>
    <row r="406" ht="15.75" customHeight="1">
      <c r="A406" s="1">
        <v>390.0</v>
      </c>
      <c r="B406" s="1">
        <v>1.6602246566E9</v>
      </c>
      <c r="C406" s="1">
        <v>669.5999999046326</v>
      </c>
      <c r="D406" s="1" t="s">
        <v>1109</v>
      </c>
      <c r="E406" s="1" t="s">
        <v>1110</v>
      </c>
      <c r="F406" s="1">
        <v>1.0</v>
      </c>
      <c r="G406" s="1" t="s">
        <v>349</v>
      </c>
      <c r="H406" s="1" t="s">
        <v>350</v>
      </c>
      <c r="I406" s="1" t="s">
        <v>351</v>
      </c>
      <c r="J406" s="1" t="s">
        <v>352</v>
      </c>
      <c r="K406" s="1" t="s">
        <v>353</v>
      </c>
      <c r="L406" s="1" t="s">
        <v>354</v>
      </c>
      <c r="M406" s="1" t="s">
        <v>355</v>
      </c>
      <c r="N406" s="1">
        <v>1.660224649099999E9</v>
      </c>
      <c r="O406" s="1">
        <f t="shared" si="1"/>
        <v>0.00151311202</v>
      </c>
      <c r="P406" s="1">
        <f t="shared" si="2"/>
        <v>1.51311202</v>
      </c>
      <c r="Q406" s="1">
        <f t="shared" si="3"/>
        <v>13.94438146</v>
      </c>
      <c r="R406" s="1">
        <f t="shared" si="4"/>
        <v>1858.972667</v>
      </c>
      <c r="S406" s="1">
        <f t="shared" si="5"/>
        <v>1509.747801</v>
      </c>
      <c r="T406" s="1">
        <f t="shared" si="6"/>
        <v>150.3179246</v>
      </c>
      <c r="U406" s="1">
        <f t="shared" si="7"/>
        <v>185.0884717</v>
      </c>
      <c r="V406" s="1">
        <f t="shared" si="8"/>
        <v>0.07650441926</v>
      </c>
      <c r="W406" s="1">
        <f t="shared" si="9"/>
        <v>2.921174406</v>
      </c>
      <c r="X406" s="1">
        <f t="shared" si="10"/>
        <v>0.07540850425</v>
      </c>
      <c r="Y406" s="1">
        <f t="shared" si="11"/>
        <v>0.04722747092</v>
      </c>
      <c r="Z406" s="1">
        <f t="shared" si="12"/>
        <v>321.5145393</v>
      </c>
      <c r="AA406" s="1">
        <f t="shared" si="13"/>
        <v>32.43467298</v>
      </c>
      <c r="AB406" s="1">
        <f t="shared" si="14"/>
        <v>31.41688667</v>
      </c>
      <c r="AC406" s="1">
        <f t="shared" si="15"/>
        <v>4.619729719</v>
      </c>
      <c r="AD406" s="1">
        <f t="shared" si="16"/>
        <v>59.97566466</v>
      </c>
      <c r="AE406" s="1">
        <f t="shared" si="17"/>
        <v>2.695296163</v>
      </c>
      <c r="AF406" s="1">
        <f t="shared" si="18"/>
        <v>4.493982981</v>
      </c>
      <c r="AG406" s="1">
        <f t="shared" si="19"/>
        <v>1.924433557</v>
      </c>
      <c r="AH406" s="1">
        <f t="shared" si="20"/>
        <v>-66.72824008</v>
      </c>
      <c r="AI406" s="1">
        <f t="shared" si="21"/>
        <v>-76.32208706</v>
      </c>
      <c r="AJ406" s="1">
        <f t="shared" si="22"/>
        <v>-5.877233657</v>
      </c>
      <c r="AK406" s="1">
        <f t="shared" si="23"/>
        <v>172.5869785</v>
      </c>
      <c r="AL406" s="1">
        <f t="shared" si="24"/>
        <v>45.33485184</v>
      </c>
      <c r="AM406" s="1">
        <f t="shared" si="25"/>
        <v>1.485747637</v>
      </c>
      <c r="AN406" s="1">
        <f t="shared" si="26"/>
        <v>13.94438146</v>
      </c>
      <c r="AO406" s="1">
        <v>1990.153849804271</v>
      </c>
      <c r="AP406" s="1">
        <v>1946.738</v>
      </c>
      <c r="AQ406" s="1">
        <v>5.136454093898975</v>
      </c>
      <c r="AR406" s="1">
        <v>64.96869328460993</v>
      </c>
      <c r="AS406" s="1">
        <f t="shared" si="27"/>
        <v>1.51311202</v>
      </c>
      <c r="AT406" s="1">
        <v>25.37492770350097</v>
      </c>
      <c r="AU406" s="1">
        <v>27.10300848484848</v>
      </c>
      <c r="AV406" s="1">
        <v>0.005722479988951867</v>
      </c>
      <c r="AW406" s="1">
        <v>84.42991726890527</v>
      </c>
      <c r="AX406" s="1">
        <v>0.0</v>
      </c>
      <c r="AY406" s="1">
        <v>0.0</v>
      </c>
      <c r="AZ406" s="1">
        <f t="shared" si="28"/>
        <v>1</v>
      </c>
      <c r="BA406" s="1">
        <f t="shared" si="29"/>
        <v>0</v>
      </c>
      <c r="BB406" s="1">
        <f t="shared" si="30"/>
        <v>51943.01584</v>
      </c>
      <c r="BC406" s="1">
        <f t="shared" si="31"/>
        <v>1999.996667</v>
      </c>
      <c r="BD406" s="1">
        <f t="shared" si="32"/>
        <v>1681.196719</v>
      </c>
      <c r="BE406" s="1">
        <f t="shared" si="33"/>
        <v>0.8405997604</v>
      </c>
      <c r="BF406" s="1">
        <f t="shared" si="34"/>
        <v>0.1607575376</v>
      </c>
      <c r="BG406" s="1">
        <v>6.0</v>
      </c>
      <c r="BH406" s="1">
        <v>0.5</v>
      </c>
      <c r="BI406" s="1" t="s">
        <v>356</v>
      </c>
      <c r="BJ406" s="1">
        <v>2.0</v>
      </c>
      <c r="BK406" s="1" t="b">
        <v>1</v>
      </c>
      <c r="BL406" s="1">
        <v>1.660224649099999E9</v>
      </c>
      <c r="BM406" s="1">
        <v>1858.972666666667</v>
      </c>
      <c r="BN406" s="1">
        <v>1916.674666666667</v>
      </c>
      <c r="BO406" s="1">
        <v>27.07073999999999</v>
      </c>
      <c r="BP406" s="1">
        <v>25.33653333333333</v>
      </c>
      <c r="BQ406" s="1">
        <v>1855.856666666667</v>
      </c>
      <c r="BR406" s="1">
        <v>27.05508</v>
      </c>
      <c r="BS406" s="1">
        <v>500.1228666666667</v>
      </c>
      <c r="BT406" s="1">
        <v>99.46488666666667</v>
      </c>
      <c r="BU406" s="1">
        <v>0.10003704</v>
      </c>
      <c r="BV406" s="1">
        <v>30.93226</v>
      </c>
      <c r="BW406" s="1">
        <v>31.41688666666667</v>
      </c>
      <c r="BX406" s="1">
        <v>999.8999999999999</v>
      </c>
      <c r="BY406" s="1">
        <v>0.0</v>
      </c>
      <c r="BZ406" s="1">
        <v>0.0</v>
      </c>
      <c r="CA406" s="1">
        <v>10005.87666666667</v>
      </c>
      <c r="CB406" s="1">
        <v>0.0</v>
      </c>
      <c r="CC406" s="1">
        <v>7.67116</v>
      </c>
      <c r="CD406" s="1">
        <v>-57.70035333333335</v>
      </c>
      <c r="CE406" s="1">
        <v>1910.698666666667</v>
      </c>
      <c r="CF406" s="1">
        <v>1966.498</v>
      </c>
      <c r="CG406" s="1">
        <v>1.734209333333333</v>
      </c>
      <c r="CH406" s="1">
        <v>1916.674666666667</v>
      </c>
      <c r="CI406" s="1">
        <v>25.33653333333333</v>
      </c>
      <c r="CJ406" s="1">
        <v>2.692588</v>
      </c>
      <c r="CK406" s="1">
        <v>2.520095333333333</v>
      </c>
      <c r="CL406" s="1">
        <v>22.23995333333334</v>
      </c>
      <c r="CM406" s="1">
        <v>21.15684</v>
      </c>
      <c r="CN406" s="1">
        <v>1999.996666666667</v>
      </c>
      <c r="CO406" s="1">
        <v>0.980007</v>
      </c>
      <c r="CP406" s="1">
        <v>0.01999346666666667</v>
      </c>
      <c r="CQ406" s="1">
        <v>0.0</v>
      </c>
      <c r="CR406" s="1">
        <v>2.8284</v>
      </c>
      <c r="CS406" s="1">
        <v>0.0</v>
      </c>
      <c r="CT406" s="1">
        <v>22459.82666666667</v>
      </c>
      <c r="CU406" s="1">
        <v>17412.32</v>
      </c>
      <c r="CV406" s="1">
        <v>40.375</v>
      </c>
      <c r="CW406" s="1">
        <v>41.43286666666667</v>
      </c>
      <c r="CX406" s="1">
        <v>40.375</v>
      </c>
      <c r="CY406" s="1">
        <v>39.8708</v>
      </c>
      <c r="CZ406" s="1">
        <v>40.55373333333333</v>
      </c>
      <c r="DA406" s="1">
        <v>1960.014666666666</v>
      </c>
      <c r="DB406" s="1">
        <v>39.98400000000001</v>
      </c>
      <c r="DC406" s="1">
        <v>0.0</v>
      </c>
      <c r="DD406" s="1">
        <v>1.6602246551E9</v>
      </c>
      <c r="DE406" s="1">
        <v>0.0</v>
      </c>
      <c r="DF406" s="1">
        <v>1.660224008E9</v>
      </c>
      <c r="DG406" s="1" t="s">
        <v>357</v>
      </c>
      <c r="DH406" s="1">
        <v>1.660224008E9</v>
      </c>
      <c r="DI406" s="1">
        <v>1.660224007E9</v>
      </c>
      <c r="DJ406" s="1">
        <v>1.0</v>
      </c>
      <c r="DK406" s="1">
        <v>0.091</v>
      </c>
      <c r="DL406" s="1">
        <v>-0.018</v>
      </c>
      <c r="DM406" s="1">
        <v>1.42</v>
      </c>
      <c r="DN406" s="1">
        <v>0.02</v>
      </c>
      <c r="DO406" s="1">
        <v>400.0</v>
      </c>
      <c r="DP406" s="1">
        <v>26.0</v>
      </c>
      <c r="DQ406" s="1">
        <v>0.31</v>
      </c>
      <c r="DR406" s="1">
        <v>0.11</v>
      </c>
      <c r="DS406" s="1">
        <v>13.81007216377443</v>
      </c>
      <c r="DT406" s="1">
        <v>0.8415160155951632</v>
      </c>
      <c r="DU406" s="1">
        <v>0.1567926105973248</v>
      </c>
      <c r="DV406" s="1">
        <v>0.0</v>
      </c>
      <c r="DW406" s="1">
        <v>45.30219677955183</v>
      </c>
      <c r="DX406" s="1">
        <v>1.38599061026116</v>
      </c>
      <c r="DY406" s="1">
        <v>0.1281598548104983</v>
      </c>
      <c r="DZ406" s="1">
        <v>0.0</v>
      </c>
      <c r="EA406" s="1">
        <v>-57.66835161290323</v>
      </c>
      <c r="EB406" s="1">
        <v>-1.568922580645038</v>
      </c>
      <c r="EC406" s="1">
        <v>0.1468943703679135</v>
      </c>
      <c r="ED406" s="1">
        <v>0.0</v>
      </c>
      <c r="EE406" s="1">
        <v>1508.856795593931</v>
      </c>
      <c r="EF406" s="1">
        <v>249.8246633241092</v>
      </c>
      <c r="EG406" s="1">
        <v>18.20062273614846</v>
      </c>
      <c r="EH406" s="1">
        <v>0.0</v>
      </c>
      <c r="EI406" s="1">
        <v>1.750062926829268</v>
      </c>
      <c r="EJ406" s="1">
        <v>-0.3041236933797938</v>
      </c>
      <c r="EK406" s="1">
        <v>0.03445617777054823</v>
      </c>
      <c r="EL406" s="1">
        <v>0.0</v>
      </c>
      <c r="EM406" s="1">
        <v>1.924358539797184</v>
      </c>
      <c r="EN406" s="1">
        <v>0.006802429887249339</v>
      </c>
      <c r="EO406" s="1">
        <v>6.556178496836447E-4</v>
      </c>
      <c r="EP406" s="1">
        <v>1.0</v>
      </c>
      <c r="EQ406" s="1">
        <v>1.0</v>
      </c>
      <c r="ER406" s="1">
        <v>6.0</v>
      </c>
      <c r="ES406" s="1" t="s">
        <v>406</v>
      </c>
      <c r="ET406" s="1">
        <v>2.94452</v>
      </c>
      <c r="EU406" s="1">
        <v>2.80123</v>
      </c>
      <c r="EV406" s="1">
        <v>0.246091</v>
      </c>
      <c r="EW406" s="1">
        <v>0.25041</v>
      </c>
      <c r="EX406" s="1">
        <v>0.117972</v>
      </c>
      <c r="EY406" s="1">
        <v>0.112723</v>
      </c>
      <c r="EZ406" s="1">
        <v>15498.6</v>
      </c>
      <c r="FA406" s="1">
        <v>16161.1</v>
      </c>
      <c r="FB406" s="1">
        <v>23898.3</v>
      </c>
      <c r="FC406" s="1">
        <v>25081.4</v>
      </c>
      <c r="FD406" s="1">
        <v>33736.6</v>
      </c>
      <c r="FE406" s="1">
        <v>35532.3</v>
      </c>
      <c r="FF406" s="1">
        <v>43557.7</v>
      </c>
      <c r="FG406" s="1">
        <v>46357.8</v>
      </c>
      <c r="FH406" s="1">
        <v>1.98767</v>
      </c>
      <c r="FI406" s="1">
        <v>1.9157</v>
      </c>
      <c r="FJ406" s="1">
        <v>0.135869</v>
      </c>
      <c r="FK406" s="1">
        <v>0.0</v>
      </c>
      <c r="FL406" s="1">
        <v>29.2145</v>
      </c>
      <c r="FM406" s="1">
        <v>999.9</v>
      </c>
      <c r="FN406" s="1">
        <v>69.4</v>
      </c>
      <c r="FO406" s="1">
        <v>31.9</v>
      </c>
      <c r="FP406" s="1">
        <v>33.1312</v>
      </c>
      <c r="FQ406" s="1">
        <v>64.194</v>
      </c>
      <c r="FR406" s="1">
        <v>25.633</v>
      </c>
      <c r="FS406" s="1">
        <v>1.0</v>
      </c>
      <c r="FT406" s="1">
        <v>0.228811</v>
      </c>
      <c r="FU406" s="1">
        <v>-0.173728</v>
      </c>
      <c r="FV406" s="1">
        <v>20.325</v>
      </c>
      <c r="FW406" s="1">
        <v>5.21295</v>
      </c>
      <c r="FX406" s="1">
        <v>11.9069</v>
      </c>
      <c r="FY406" s="1">
        <v>5.0031</v>
      </c>
      <c r="FZ406" s="1">
        <v>3.28965</v>
      </c>
      <c r="GA406" s="1">
        <v>9999.0</v>
      </c>
      <c r="GB406" s="1">
        <v>9999.0</v>
      </c>
      <c r="GC406" s="1">
        <v>9999.0</v>
      </c>
      <c r="GD406" s="1">
        <v>999.9</v>
      </c>
      <c r="GE406" s="1">
        <v>1.85944</v>
      </c>
      <c r="GF406" s="1">
        <v>1.85439</v>
      </c>
      <c r="GG406" s="1">
        <v>1.8576</v>
      </c>
      <c r="GH406" s="1">
        <v>1.85597</v>
      </c>
      <c r="GI406" s="1">
        <v>1.85485</v>
      </c>
      <c r="GJ406" s="1">
        <v>1.85455</v>
      </c>
      <c r="GK406" s="1">
        <v>1.85306</v>
      </c>
      <c r="GL406" s="1">
        <v>1.85631</v>
      </c>
      <c r="GM406" s="1">
        <v>0.0</v>
      </c>
      <c r="GN406" s="1">
        <v>0.0</v>
      </c>
      <c r="GO406" s="1">
        <v>0.0</v>
      </c>
      <c r="GP406" s="1">
        <v>0.0</v>
      </c>
      <c r="GQ406" s="1" t="s">
        <v>359</v>
      </c>
      <c r="GR406" s="1" t="s">
        <v>360</v>
      </c>
      <c r="GS406" s="1" t="s">
        <v>361</v>
      </c>
      <c r="GT406" s="1" t="s">
        <v>361</v>
      </c>
      <c r="GU406" s="1" t="s">
        <v>361</v>
      </c>
      <c r="GV406" s="1" t="s">
        <v>361</v>
      </c>
      <c r="GW406" s="1">
        <v>0.0</v>
      </c>
      <c r="GX406" s="1">
        <v>100.0</v>
      </c>
      <c r="GY406" s="1">
        <v>100.0</v>
      </c>
      <c r="GZ406" s="1">
        <v>3.16</v>
      </c>
      <c r="HA406" s="1">
        <v>0.0156</v>
      </c>
      <c r="HB406" s="1">
        <v>0.4508132229881339</v>
      </c>
      <c r="HC406" s="1">
        <v>0.002931838302181297</v>
      </c>
      <c r="HD406" s="1">
        <v>-1.375455985948503E-6</v>
      </c>
      <c r="HE406" s="1">
        <v>3.07004744371273E-10</v>
      </c>
      <c r="HF406" s="1">
        <v>-0.06116048014925604</v>
      </c>
      <c r="HG406" s="1">
        <v>0.0100384331276165</v>
      </c>
      <c r="HH406" s="1">
        <v>-3.153267371123071E-4</v>
      </c>
      <c r="HI406" s="1">
        <v>1.819468599177705E-6</v>
      </c>
      <c r="HJ406" s="1">
        <v>1.0</v>
      </c>
      <c r="HK406" s="1">
        <v>2112.0</v>
      </c>
      <c r="HL406" s="1">
        <v>3.0</v>
      </c>
      <c r="HM406" s="1">
        <v>29.0</v>
      </c>
      <c r="HN406" s="1">
        <v>10.8</v>
      </c>
      <c r="HO406" s="1">
        <v>10.8</v>
      </c>
      <c r="HP406" s="1">
        <v>3.74634</v>
      </c>
      <c r="HQ406" s="1">
        <v>2.24121</v>
      </c>
      <c r="HR406" s="1">
        <v>1.4978</v>
      </c>
      <c r="HS406" s="1">
        <v>2.30347</v>
      </c>
      <c r="HT406" s="1">
        <v>1.54785</v>
      </c>
      <c r="HU406" s="1">
        <v>2.37671</v>
      </c>
      <c r="HV406" s="1">
        <v>35.801</v>
      </c>
      <c r="HW406" s="1">
        <v>15.5417</v>
      </c>
      <c r="HX406" s="1">
        <v>18.0</v>
      </c>
      <c r="HY406" s="1">
        <v>500.791</v>
      </c>
      <c r="HZ406" s="1">
        <v>520.323</v>
      </c>
      <c r="IA406" s="1">
        <v>29.0899</v>
      </c>
      <c r="IB406" s="1">
        <v>30.0638</v>
      </c>
      <c r="IC406" s="1">
        <v>30.0001</v>
      </c>
      <c r="ID406" s="1">
        <v>29.8313</v>
      </c>
      <c r="IE406" s="1">
        <v>29.9192</v>
      </c>
      <c r="IF406" s="1">
        <v>75.0061</v>
      </c>
      <c r="IG406" s="1">
        <v>26.2549</v>
      </c>
      <c r="IH406" s="1">
        <v>78.2824</v>
      </c>
      <c r="II406" s="1">
        <v>29.1112</v>
      </c>
      <c r="IJ406" s="1">
        <v>1981.95</v>
      </c>
      <c r="IK406" s="1">
        <v>25.3516</v>
      </c>
      <c r="IL406" s="1">
        <v>100.736</v>
      </c>
      <c r="IM406" s="1">
        <v>100.474</v>
      </c>
      <c r="IN406" s="1" t="s">
        <v>362</v>
      </c>
    </row>
    <row r="407" ht="15.75" customHeight="1">
      <c r="A407" s="1">
        <v>391.0</v>
      </c>
      <c r="B407" s="1">
        <v>1.6602246576E9</v>
      </c>
      <c r="C407" s="1">
        <v>670.5999999046326</v>
      </c>
      <c r="D407" s="1" t="s">
        <v>1111</v>
      </c>
      <c r="E407" s="1" t="s">
        <v>1112</v>
      </c>
      <c r="F407" s="1">
        <v>1.0</v>
      </c>
      <c r="G407" s="1" t="s">
        <v>349</v>
      </c>
      <c r="H407" s="1" t="s">
        <v>350</v>
      </c>
      <c r="I407" s="1" t="s">
        <v>351</v>
      </c>
      <c r="J407" s="1" t="s">
        <v>352</v>
      </c>
      <c r="K407" s="1" t="s">
        <v>353</v>
      </c>
      <c r="L407" s="1" t="s">
        <v>354</v>
      </c>
      <c r="M407" s="1" t="s">
        <v>355</v>
      </c>
      <c r="N407" s="1">
        <v>1.6602246496E9</v>
      </c>
      <c r="O407" s="1">
        <f t="shared" si="1"/>
        <v>0.001498516184</v>
      </c>
      <c r="P407" s="1">
        <f t="shared" si="2"/>
        <v>1.498516184</v>
      </c>
      <c r="Q407" s="1">
        <f t="shared" si="3"/>
        <v>13.70522156</v>
      </c>
      <c r="R407" s="1">
        <f t="shared" si="4"/>
        <v>1861.48</v>
      </c>
      <c r="S407" s="1">
        <f t="shared" si="5"/>
        <v>1514.3903</v>
      </c>
      <c r="T407" s="1">
        <f t="shared" si="6"/>
        <v>150.7800751</v>
      </c>
      <c r="U407" s="1">
        <f t="shared" si="7"/>
        <v>185.3380164</v>
      </c>
      <c r="V407" s="1">
        <f t="shared" si="8"/>
        <v>0.07576006482</v>
      </c>
      <c r="W407" s="1">
        <f t="shared" si="9"/>
        <v>2.921170623</v>
      </c>
      <c r="X407" s="1">
        <f t="shared" si="10"/>
        <v>0.07468520869</v>
      </c>
      <c r="Y407" s="1">
        <f t="shared" si="11"/>
        <v>0.04677355654</v>
      </c>
      <c r="Z407" s="1">
        <f t="shared" si="12"/>
        <v>321.5147665</v>
      </c>
      <c r="AA407" s="1">
        <f t="shared" si="13"/>
        <v>32.43937952</v>
      </c>
      <c r="AB407" s="1">
        <f t="shared" si="14"/>
        <v>31.4172875</v>
      </c>
      <c r="AC407" s="1">
        <f t="shared" si="15"/>
        <v>4.619834979</v>
      </c>
      <c r="AD407" s="1">
        <f t="shared" si="16"/>
        <v>59.97735073</v>
      </c>
      <c r="AE407" s="1">
        <f t="shared" si="17"/>
        <v>2.695511667</v>
      </c>
      <c r="AF407" s="1">
        <f t="shared" si="18"/>
        <v>4.494215957</v>
      </c>
      <c r="AG407" s="1">
        <f t="shared" si="19"/>
        <v>1.924323312</v>
      </c>
      <c r="AH407" s="1">
        <f t="shared" si="20"/>
        <v>-66.08456373</v>
      </c>
      <c r="AI407" s="1">
        <f t="shared" si="21"/>
        <v>-76.24199838</v>
      </c>
      <c r="AJ407" s="1">
        <f t="shared" si="22"/>
        <v>-5.871111885</v>
      </c>
      <c r="AK407" s="1">
        <f t="shared" si="23"/>
        <v>173.3170925</v>
      </c>
      <c r="AL407" s="1">
        <f t="shared" si="24"/>
        <v>45.35139343</v>
      </c>
      <c r="AM407" s="1">
        <f t="shared" si="25"/>
        <v>1.485303761</v>
      </c>
      <c r="AN407" s="1">
        <f t="shared" si="26"/>
        <v>13.70522156</v>
      </c>
      <c r="AO407" s="1">
        <v>1995.365494602328</v>
      </c>
      <c r="AP407" s="1">
        <v>1951.999151515151</v>
      </c>
      <c r="AQ407" s="1">
        <v>5.184330412978847</v>
      </c>
      <c r="AR407" s="1">
        <v>64.96869328460993</v>
      </c>
      <c r="AS407" s="1">
        <f t="shared" si="27"/>
        <v>1.498516184</v>
      </c>
      <c r="AT407" s="1">
        <v>25.3753359249633</v>
      </c>
      <c r="AU407" s="1">
        <v>27.10578545454546</v>
      </c>
      <c r="AV407" s="1">
        <v>0.002801492220221637</v>
      </c>
      <c r="AW407" s="1">
        <v>84.42991726890527</v>
      </c>
      <c r="AX407" s="1">
        <v>0.0</v>
      </c>
      <c r="AY407" s="1">
        <v>0.0</v>
      </c>
      <c r="AZ407" s="1">
        <f t="shared" si="28"/>
        <v>1</v>
      </c>
      <c r="BA407" s="1">
        <f t="shared" si="29"/>
        <v>0</v>
      </c>
      <c r="BB407" s="1">
        <f t="shared" si="30"/>
        <v>51942.75204</v>
      </c>
      <c r="BC407" s="1">
        <f t="shared" si="31"/>
        <v>1999.9975</v>
      </c>
      <c r="BD407" s="1">
        <f t="shared" si="32"/>
        <v>1681.197468</v>
      </c>
      <c r="BE407" s="1">
        <f t="shared" si="33"/>
        <v>0.8405997846</v>
      </c>
      <c r="BF407" s="1">
        <f t="shared" si="34"/>
        <v>0.1607575842</v>
      </c>
      <c r="BG407" s="1">
        <v>6.0</v>
      </c>
      <c r="BH407" s="1">
        <v>0.5</v>
      </c>
      <c r="BI407" s="1" t="s">
        <v>356</v>
      </c>
      <c r="BJ407" s="1">
        <v>2.0</v>
      </c>
      <c r="BK407" s="1" t="b">
        <v>1</v>
      </c>
      <c r="BL407" s="1">
        <v>1.6602246496E9</v>
      </c>
      <c r="BM407" s="1">
        <v>1861.48</v>
      </c>
      <c r="BN407" s="1">
        <v>1919.205625</v>
      </c>
      <c r="BO407" s="1">
        <v>27.07291875</v>
      </c>
      <c r="BP407" s="1">
        <v>25.339225</v>
      </c>
      <c r="BQ407" s="1">
        <v>1858.36125</v>
      </c>
      <c r="BR407" s="1">
        <v>27.05726875</v>
      </c>
      <c r="BS407" s="1">
        <v>500.1202499999999</v>
      </c>
      <c r="BT407" s="1">
        <v>99.46484375</v>
      </c>
      <c r="BU407" s="1">
        <v>0.10002740625</v>
      </c>
      <c r="BV407" s="1">
        <v>30.93316875</v>
      </c>
      <c r="BW407" s="1">
        <v>31.4172875</v>
      </c>
      <c r="BX407" s="1">
        <v>999.9</v>
      </c>
      <c r="BY407" s="1">
        <v>0.0</v>
      </c>
      <c r="BZ407" s="1">
        <v>0.0</v>
      </c>
      <c r="CA407" s="1">
        <v>10005.859375</v>
      </c>
      <c r="CB407" s="1">
        <v>0.0</v>
      </c>
      <c r="CC407" s="1">
        <v>7.67116</v>
      </c>
      <c r="CD407" s="1">
        <v>-57.72455624999999</v>
      </c>
      <c r="CE407" s="1">
        <v>1913.28</v>
      </c>
      <c r="CF407" s="1">
        <v>1969.100625</v>
      </c>
      <c r="CG407" s="1">
        <v>1.733695625</v>
      </c>
      <c r="CH407" s="1">
        <v>1919.205625</v>
      </c>
      <c r="CI407" s="1">
        <v>25.339225</v>
      </c>
      <c r="CJ407" s="1">
        <v>2.69280375</v>
      </c>
      <c r="CK407" s="1">
        <v>2.520361875</v>
      </c>
      <c r="CL407" s="1">
        <v>22.24126875</v>
      </c>
      <c r="CM407" s="1">
        <v>21.1585625</v>
      </c>
      <c r="CN407" s="1">
        <v>1999.9975</v>
      </c>
      <c r="CO407" s="1">
        <v>0.9800061250000001</v>
      </c>
      <c r="CP407" s="1">
        <v>0.019994325</v>
      </c>
      <c r="CQ407" s="1">
        <v>0.0</v>
      </c>
      <c r="CR407" s="1">
        <v>2.7910625</v>
      </c>
      <c r="CS407" s="1">
        <v>0.0</v>
      </c>
      <c r="CT407" s="1">
        <v>22459.675</v>
      </c>
      <c r="CU407" s="1">
        <v>17412.325</v>
      </c>
      <c r="CV407" s="1">
        <v>40.375</v>
      </c>
      <c r="CW407" s="1">
        <v>41.433125</v>
      </c>
      <c r="CX407" s="1">
        <v>40.375</v>
      </c>
      <c r="CY407" s="1">
        <v>39.8710625</v>
      </c>
      <c r="CZ407" s="1">
        <v>40.55425</v>
      </c>
      <c r="DA407" s="1">
        <v>1960.01375</v>
      </c>
      <c r="DB407" s="1">
        <v>39.985625</v>
      </c>
      <c r="DC407" s="1">
        <v>0.0</v>
      </c>
      <c r="DD407" s="1">
        <v>1.6602246563E9</v>
      </c>
      <c r="DE407" s="1">
        <v>0.0</v>
      </c>
      <c r="DF407" s="1">
        <v>1.660224008E9</v>
      </c>
      <c r="DG407" s="1" t="s">
        <v>357</v>
      </c>
      <c r="DH407" s="1">
        <v>1.660224008E9</v>
      </c>
      <c r="DI407" s="1">
        <v>1.660224007E9</v>
      </c>
      <c r="DJ407" s="1">
        <v>1.0</v>
      </c>
      <c r="DK407" s="1">
        <v>0.091</v>
      </c>
      <c r="DL407" s="1">
        <v>-0.018</v>
      </c>
      <c r="DM407" s="1">
        <v>1.42</v>
      </c>
      <c r="DN407" s="1">
        <v>0.02</v>
      </c>
      <c r="DO407" s="1">
        <v>400.0</v>
      </c>
      <c r="DP407" s="1">
        <v>26.0</v>
      </c>
      <c r="DQ407" s="1">
        <v>0.31</v>
      </c>
      <c r="DR407" s="1">
        <v>0.11</v>
      </c>
      <c r="DS407" s="1">
        <v>13.8156649396839</v>
      </c>
      <c r="DT407" s="1">
        <v>1.247179290078016</v>
      </c>
      <c r="DU407" s="1">
        <v>0.1613940584633053</v>
      </c>
      <c r="DV407" s="1">
        <v>0.0</v>
      </c>
      <c r="DW407" s="1">
        <v>45.3371853072436</v>
      </c>
      <c r="DX407" s="1">
        <v>1.51684974200003</v>
      </c>
      <c r="DY407" s="1">
        <v>0.1390149725073611</v>
      </c>
      <c r="DZ407" s="1">
        <v>0.0</v>
      </c>
      <c r="EA407" s="1">
        <v>-57.72993</v>
      </c>
      <c r="EB407" s="1">
        <v>-1.972962847608411</v>
      </c>
      <c r="EC407" s="1">
        <v>0.17381909014835</v>
      </c>
      <c r="ED407" s="1">
        <v>0.0</v>
      </c>
      <c r="EE407" s="1">
        <v>1514.340418623815</v>
      </c>
      <c r="EF407" s="1">
        <v>244.7239203044916</v>
      </c>
      <c r="EG407" s="1">
        <v>18.38563159444281</v>
      </c>
      <c r="EH407" s="1">
        <v>0.0</v>
      </c>
      <c r="EI407" s="1">
        <v>1.7445355</v>
      </c>
      <c r="EJ407" s="1">
        <v>-0.2832081050656728</v>
      </c>
      <c r="EK407" s="1">
        <v>0.0330045128694547</v>
      </c>
      <c r="EL407" s="1">
        <v>0.0</v>
      </c>
      <c r="EM407" s="1">
        <v>1.924381763262747</v>
      </c>
      <c r="EN407" s="1">
        <v>0.002191387105415621</v>
      </c>
      <c r="EO407" s="1">
        <v>5.876682419971557E-4</v>
      </c>
      <c r="EP407" s="1">
        <v>1.0</v>
      </c>
      <c r="EQ407" s="1">
        <v>1.0</v>
      </c>
      <c r="ER407" s="1">
        <v>6.0</v>
      </c>
      <c r="ES407" s="1" t="s">
        <v>406</v>
      </c>
      <c r="ET407" s="1">
        <v>2.94455</v>
      </c>
      <c r="EU407" s="1">
        <v>2.80114</v>
      </c>
      <c r="EV407" s="1">
        <v>0.246465</v>
      </c>
      <c r="EW407" s="1">
        <v>0.25077</v>
      </c>
      <c r="EX407" s="1">
        <v>0.117977</v>
      </c>
      <c r="EY407" s="1">
        <v>0.112729</v>
      </c>
      <c r="EZ407" s="1">
        <v>15490.9</v>
      </c>
      <c r="FA407" s="1">
        <v>16153.4</v>
      </c>
      <c r="FB407" s="1">
        <v>23898.4</v>
      </c>
      <c r="FC407" s="1">
        <v>25081.4</v>
      </c>
      <c r="FD407" s="1">
        <v>33736.4</v>
      </c>
      <c r="FE407" s="1">
        <v>35532.1</v>
      </c>
      <c r="FF407" s="1">
        <v>43557.6</v>
      </c>
      <c r="FG407" s="1">
        <v>46357.8</v>
      </c>
      <c r="FH407" s="1">
        <v>1.98762</v>
      </c>
      <c r="FI407" s="1">
        <v>1.9157</v>
      </c>
      <c r="FJ407" s="1">
        <v>0.135764</v>
      </c>
      <c r="FK407" s="1">
        <v>0.0</v>
      </c>
      <c r="FL407" s="1">
        <v>29.2145</v>
      </c>
      <c r="FM407" s="1">
        <v>999.9</v>
      </c>
      <c r="FN407" s="1">
        <v>69.4</v>
      </c>
      <c r="FO407" s="1">
        <v>31.9</v>
      </c>
      <c r="FP407" s="1">
        <v>33.1277</v>
      </c>
      <c r="FQ407" s="1">
        <v>64.274</v>
      </c>
      <c r="FR407" s="1">
        <v>25.5128</v>
      </c>
      <c r="FS407" s="1">
        <v>1.0</v>
      </c>
      <c r="FT407" s="1">
        <v>0.228826</v>
      </c>
      <c r="FU407" s="1">
        <v>-0.185471</v>
      </c>
      <c r="FV407" s="1">
        <v>20.3249</v>
      </c>
      <c r="FW407" s="1">
        <v>5.21295</v>
      </c>
      <c r="FX407" s="1">
        <v>11.9066</v>
      </c>
      <c r="FY407" s="1">
        <v>5.00305</v>
      </c>
      <c r="FZ407" s="1">
        <v>3.28965</v>
      </c>
      <c r="GA407" s="1">
        <v>9999.0</v>
      </c>
      <c r="GB407" s="1">
        <v>9999.0</v>
      </c>
      <c r="GC407" s="1">
        <v>9999.0</v>
      </c>
      <c r="GD407" s="1">
        <v>999.9</v>
      </c>
      <c r="GE407" s="1">
        <v>1.85944</v>
      </c>
      <c r="GF407" s="1">
        <v>1.85439</v>
      </c>
      <c r="GG407" s="1">
        <v>1.8576</v>
      </c>
      <c r="GH407" s="1">
        <v>1.85598</v>
      </c>
      <c r="GI407" s="1">
        <v>1.85486</v>
      </c>
      <c r="GJ407" s="1">
        <v>1.85455</v>
      </c>
      <c r="GK407" s="1">
        <v>1.85307</v>
      </c>
      <c r="GL407" s="1">
        <v>1.85632</v>
      </c>
      <c r="GM407" s="1">
        <v>0.0</v>
      </c>
      <c r="GN407" s="1">
        <v>0.0</v>
      </c>
      <c r="GO407" s="1">
        <v>0.0</v>
      </c>
      <c r="GP407" s="1">
        <v>0.0</v>
      </c>
      <c r="GQ407" s="1" t="s">
        <v>359</v>
      </c>
      <c r="GR407" s="1" t="s">
        <v>360</v>
      </c>
      <c r="GS407" s="1" t="s">
        <v>361</v>
      </c>
      <c r="GT407" s="1" t="s">
        <v>361</v>
      </c>
      <c r="GU407" s="1" t="s">
        <v>361</v>
      </c>
      <c r="GV407" s="1" t="s">
        <v>361</v>
      </c>
      <c r="GW407" s="1">
        <v>0.0</v>
      </c>
      <c r="GX407" s="1">
        <v>100.0</v>
      </c>
      <c r="GY407" s="1">
        <v>100.0</v>
      </c>
      <c r="GZ407" s="1">
        <v>3.16</v>
      </c>
      <c r="HA407" s="1">
        <v>0.0155</v>
      </c>
      <c r="HB407" s="1">
        <v>0.4508132229881339</v>
      </c>
      <c r="HC407" s="1">
        <v>0.002931838302181297</v>
      </c>
      <c r="HD407" s="1">
        <v>-1.375455985948503E-6</v>
      </c>
      <c r="HE407" s="1">
        <v>3.07004744371273E-10</v>
      </c>
      <c r="HF407" s="1">
        <v>-0.06116048014925604</v>
      </c>
      <c r="HG407" s="1">
        <v>0.0100384331276165</v>
      </c>
      <c r="HH407" s="1">
        <v>-3.153267371123071E-4</v>
      </c>
      <c r="HI407" s="1">
        <v>1.819468599177705E-6</v>
      </c>
      <c r="HJ407" s="1">
        <v>1.0</v>
      </c>
      <c r="HK407" s="1">
        <v>2112.0</v>
      </c>
      <c r="HL407" s="1">
        <v>3.0</v>
      </c>
      <c r="HM407" s="1">
        <v>29.0</v>
      </c>
      <c r="HN407" s="1">
        <v>10.8</v>
      </c>
      <c r="HO407" s="1">
        <v>10.8</v>
      </c>
      <c r="HP407" s="1">
        <v>3.75244</v>
      </c>
      <c r="HQ407" s="1">
        <v>2.24609</v>
      </c>
      <c r="HR407" s="1">
        <v>1.4978</v>
      </c>
      <c r="HS407" s="1">
        <v>2.30347</v>
      </c>
      <c r="HT407" s="1">
        <v>1.54785</v>
      </c>
      <c r="HU407" s="1">
        <v>2.42676</v>
      </c>
      <c r="HV407" s="1">
        <v>35.8244</v>
      </c>
      <c r="HW407" s="1">
        <v>15.5417</v>
      </c>
      <c r="HX407" s="1">
        <v>18.0</v>
      </c>
      <c r="HY407" s="1">
        <v>500.766</v>
      </c>
      <c r="HZ407" s="1">
        <v>520.323</v>
      </c>
      <c r="IA407" s="1">
        <v>29.0983</v>
      </c>
      <c r="IB407" s="1">
        <v>30.0638</v>
      </c>
      <c r="IC407" s="1">
        <v>30.0001</v>
      </c>
      <c r="ID407" s="1">
        <v>29.8318</v>
      </c>
      <c r="IE407" s="1">
        <v>29.9192</v>
      </c>
      <c r="IF407" s="1">
        <v>75.1064</v>
      </c>
      <c r="IG407" s="1">
        <v>26.2549</v>
      </c>
      <c r="IH407" s="1">
        <v>78.2824</v>
      </c>
      <c r="II407" s="1">
        <v>29.1112</v>
      </c>
      <c r="IJ407" s="1">
        <v>1991.98</v>
      </c>
      <c r="IK407" s="1">
        <v>25.3513</v>
      </c>
      <c r="IL407" s="1">
        <v>100.736</v>
      </c>
      <c r="IM407" s="1">
        <v>100.475</v>
      </c>
      <c r="IN407" s="1" t="s">
        <v>362</v>
      </c>
    </row>
    <row r="408" ht="15.75" customHeight="1">
      <c r="A408" s="1">
        <v>392.0</v>
      </c>
      <c r="B408" s="1">
        <v>1.6602246586E9</v>
      </c>
      <c r="C408" s="1">
        <v>671.5999999046326</v>
      </c>
      <c r="D408" s="1" t="s">
        <v>1113</v>
      </c>
      <c r="E408" s="1" t="s">
        <v>1114</v>
      </c>
      <c r="F408" s="1">
        <v>1.0</v>
      </c>
      <c r="G408" s="1" t="s">
        <v>349</v>
      </c>
      <c r="H408" s="1" t="s">
        <v>350</v>
      </c>
      <c r="I408" s="1" t="s">
        <v>351</v>
      </c>
      <c r="J408" s="1" t="s">
        <v>352</v>
      </c>
      <c r="K408" s="1" t="s">
        <v>353</v>
      </c>
      <c r="L408" s="1" t="s">
        <v>354</v>
      </c>
      <c r="M408" s="1" t="s">
        <v>355</v>
      </c>
      <c r="N408" s="1">
        <v>1.660224651099999E9</v>
      </c>
      <c r="O408" s="1">
        <f t="shared" si="1"/>
        <v>0.001493549344</v>
      </c>
      <c r="P408" s="1">
        <f t="shared" si="2"/>
        <v>1.493549344</v>
      </c>
      <c r="Q408" s="1">
        <f t="shared" si="3"/>
        <v>13.590596</v>
      </c>
      <c r="R408" s="1">
        <f t="shared" si="4"/>
        <v>1869.000667</v>
      </c>
      <c r="S408" s="1">
        <f t="shared" si="5"/>
        <v>1523.139869</v>
      </c>
      <c r="T408" s="1">
        <f t="shared" si="6"/>
        <v>151.6509302</v>
      </c>
      <c r="U408" s="1">
        <f t="shared" si="7"/>
        <v>186.086449</v>
      </c>
      <c r="V408" s="1">
        <f t="shared" si="8"/>
        <v>0.07550698959</v>
      </c>
      <c r="W408" s="1">
        <f t="shared" si="9"/>
        <v>2.921251288</v>
      </c>
      <c r="X408" s="1">
        <f t="shared" si="10"/>
        <v>0.07443927701</v>
      </c>
      <c r="Y408" s="1">
        <f t="shared" si="11"/>
        <v>0.04661922005</v>
      </c>
      <c r="Z408" s="1">
        <f t="shared" si="12"/>
        <v>321.5148395</v>
      </c>
      <c r="AA408" s="1">
        <f t="shared" si="13"/>
        <v>32.44316813</v>
      </c>
      <c r="AB408" s="1">
        <f t="shared" si="14"/>
        <v>31.41918</v>
      </c>
      <c r="AC408" s="1">
        <f t="shared" si="15"/>
        <v>4.620331983</v>
      </c>
      <c r="AD408" s="1">
        <f t="shared" si="16"/>
        <v>59.98097355</v>
      </c>
      <c r="AE408" s="1">
        <f t="shared" si="17"/>
        <v>2.696064781</v>
      </c>
      <c r="AF408" s="1">
        <f t="shared" si="18"/>
        <v>4.494866657</v>
      </c>
      <c r="AG408" s="1">
        <f t="shared" si="19"/>
        <v>1.924267202</v>
      </c>
      <c r="AH408" s="1">
        <f t="shared" si="20"/>
        <v>-65.86552608</v>
      </c>
      <c r="AI408" s="1">
        <f t="shared" si="21"/>
        <v>-76.14245674</v>
      </c>
      <c r="AJ408" s="1">
        <f t="shared" si="22"/>
        <v>-5.863412738</v>
      </c>
      <c r="AK408" s="1">
        <f t="shared" si="23"/>
        <v>173.6434439</v>
      </c>
      <c r="AL408" s="1">
        <f t="shared" si="24"/>
        <v>45.37851777</v>
      </c>
      <c r="AM408" s="1">
        <f t="shared" si="25"/>
        <v>1.4787126</v>
      </c>
      <c r="AN408" s="1">
        <f t="shared" si="26"/>
        <v>13.590596</v>
      </c>
      <c r="AO408" s="1">
        <v>2000.674910777162</v>
      </c>
      <c r="AP408" s="1">
        <v>1957.250848484849</v>
      </c>
      <c r="AQ408" s="1">
        <v>5.223157474351838</v>
      </c>
      <c r="AR408" s="1">
        <v>64.96869328460993</v>
      </c>
      <c r="AS408" s="1">
        <f t="shared" si="27"/>
        <v>1.493549344</v>
      </c>
      <c r="AT408" s="1">
        <v>25.37616290848755</v>
      </c>
      <c r="AU408" s="1">
        <v>27.10817696969697</v>
      </c>
      <c r="AV408" s="1">
        <v>0.00169492908563197</v>
      </c>
      <c r="AW408" s="1">
        <v>84.42991726890527</v>
      </c>
      <c r="AX408" s="1">
        <v>0.0</v>
      </c>
      <c r="AY408" s="1">
        <v>0.0</v>
      </c>
      <c r="AZ408" s="1">
        <f t="shared" si="28"/>
        <v>1</v>
      </c>
      <c r="BA408" s="1">
        <f t="shared" si="29"/>
        <v>0</v>
      </c>
      <c r="BB408" s="1">
        <f t="shared" si="30"/>
        <v>51944.60886</v>
      </c>
      <c r="BC408" s="1">
        <f t="shared" si="31"/>
        <v>1999.997333</v>
      </c>
      <c r="BD408" s="1">
        <f t="shared" si="32"/>
        <v>1681.197379</v>
      </c>
      <c r="BE408" s="1">
        <f t="shared" si="33"/>
        <v>0.8405998104</v>
      </c>
      <c r="BF408" s="1">
        <f t="shared" si="34"/>
        <v>0.1607576341</v>
      </c>
      <c r="BG408" s="1">
        <v>6.0</v>
      </c>
      <c r="BH408" s="1">
        <v>0.5</v>
      </c>
      <c r="BI408" s="1" t="s">
        <v>356</v>
      </c>
      <c r="BJ408" s="1">
        <v>2.0</v>
      </c>
      <c r="BK408" s="1" t="b">
        <v>1</v>
      </c>
      <c r="BL408" s="1">
        <v>1.660224651099999E9</v>
      </c>
      <c r="BM408" s="1">
        <v>1869.000666666667</v>
      </c>
      <c r="BN408" s="1">
        <v>1926.758</v>
      </c>
      <c r="BO408" s="1">
        <v>27.07852666666666</v>
      </c>
      <c r="BP408" s="1">
        <v>25.35252</v>
      </c>
      <c r="BQ408" s="1">
        <v>1865.874666666667</v>
      </c>
      <c r="BR408" s="1">
        <v>27.06288666666666</v>
      </c>
      <c r="BS408" s="1">
        <v>500.1155333333334</v>
      </c>
      <c r="BT408" s="1">
        <v>99.46468</v>
      </c>
      <c r="BU408" s="1">
        <v>0.09999771999999997</v>
      </c>
      <c r="BV408" s="1">
        <v>30.93570666666666</v>
      </c>
      <c r="BW408" s="1">
        <v>31.41918</v>
      </c>
      <c r="BX408" s="1">
        <v>999.8999999999999</v>
      </c>
      <c r="BY408" s="1">
        <v>0.0</v>
      </c>
      <c r="BZ408" s="1">
        <v>0.0</v>
      </c>
      <c r="CA408" s="1">
        <v>10006.33666666667</v>
      </c>
      <c r="CB408" s="1">
        <v>0.0</v>
      </c>
      <c r="CC408" s="1">
        <v>7.67116</v>
      </c>
      <c r="CD408" s="1">
        <v>-57.75656000000001</v>
      </c>
      <c r="CE408" s="1">
        <v>1921.020666666667</v>
      </c>
      <c r="CF408" s="1">
        <v>1976.876</v>
      </c>
      <c r="CG408" s="1">
        <v>1.726003333333333</v>
      </c>
      <c r="CH408" s="1">
        <v>1926.758</v>
      </c>
      <c r="CI408" s="1">
        <v>25.35252</v>
      </c>
      <c r="CJ408" s="1">
        <v>2.693356</v>
      </c>
      <c r="CK408" s="1">
        <v>2.52168</v>
      </c>
      <c r="CL408" s="1">
        <v>22.24464</v>
      </c>
      <c r="CM408" s="1">
        <v>21.16708666666666</v>
      </c>
      <c r="CN408" s="1">
        <v>1999.997333333333</v>
      </c>
      <c r="CO408" s="1">
        <v>0.980005</v>
      </c>
      <c r="CP408" s="1">
        <v>0.01999542666666667</v>
      </c>
      <c r="CQ408" s="1">
        <v>0.0</v>
      </c>
      <c r="CR408" s="1">
        <v>2.851866666666667</v>
      </c>
      <c r="CS408" s="1">
        <v>0.0</v>
      </c>
      <c r="CT408" s="1">
        <v>22459.35333333334</v>
      </c>
      <c r="CU408" s="1">
        <v>17412.32</v>
      </c>
      <c r="CV408" s="1">
        <v>40.375</v>
      </c>
      <c r="CW408" s="1">
        <v>41.43286666666667</v>
      </c>
      <c r="CX408" s="1">
        <v>40.375</v>
      </c>
      <c r="CY408" s="1">
        <v>39.8708</v>
      </c>
      <c r="CZ408" s="1">
        <v>40.55373333333333</v>
      </c>
      <c r="DA408" s="1">
        <v>1960.011333333333</v>
      </c>
      <c r="DB408" s="1">
        <v>39.98733333333334</v>
      </c>
      <c r="DC408" s="1">
        <v>0.0</v>
      </c>
      <c r="DD408" s="1">
        <v>1.6602246575E9</v>
      </c>
      <c r="DE408" s="1">
        <v>0.0</v>
      </c>
      <c r="DF408" s="1">
        <v>1.660224008E9</v>
      </c>
      <c r="DG408" s="1" t="s">
        <v>357</v>
      </c>
      <c r="DH408" s="1">
        <v>1.660224008E9</v>
      </c>
      <c r="DI408" s="1">
        <v>1.660224007E9</v>
      </c>
      <c r="DJ408" s="1">
        <v>1.0</v>
      </c>
      <c r="DK408" s="1">
        <v>0.091</v>
      </c>
      <c r="DL408" s="1">
        <v>-0.018</v>
      </c>
      <c r="DM408" s="1">
        <v>1.42</v>
      </c>
      <c r="DN408" s="1">
        <v>0.02</v>
      </c>
      <c r="DO408" s="1">
        <v>400.0</v>
      </c>
      <c r="DP408" s="1">
        <v>26.0</v>
      </c>
      <c r="DQ408" s="1">
        <v>0.31</v>
      </c>
      <c r="DR408" s="1">
        <v>0.11</v>
      </c>
      <c r="DS408" s="1">
        <v>13.8156649396839</v>
      </c>
      <c r="DT408" s="1">
        <v>1.247179290078016</v>
      </c>
      <c r="DU408" s="1">
        <v>0.1613940584633053</v>
      </c>
      <c r="DV408" s="1">
        <v>0.0</v>
      </c>
      <c r="DW408" s="1">
        <v>45.3371853072436</v>
      </c>
      <c r="DX408" s="1">
        <v>1.51684974200003</v>
      </c>
      <c r="DY408" s="1">
        <v>0.1390149725073611</v>
      </c>
      <c r="DZ408" s="1">
        <v>0.0</v>
      </c>
      <c r="EA408" s="1">
        <v>-57.72993</v>
      </c>
      <c r="EB408" s="1">
        <v>-1.972962847608411</v>
      </c>
      <c r="EC408" s="1">
        <v>0.17381909014835</v>
      </c>
      <c r="ED408" s="1">
        <v>0.0</v>
      </c>
      <c r="EE408" s="1">
        <v>1514.340418623815</v>
      </c>
      <c r="EF408" s="1">
        <v>244.7239203044916</v>
      </c>
      <c r="EG408" s="1">
        <v>18.38563159444281</v>
      </c>
      <c r="EH408" s="1">
        <v>0.0</v>
      </c>
      <c r="EI408" s="1">
        <v>1.7445355</v>
      </c>
      <c r="EJ408" s="1">
        <v>-0.2832081050656728</v>
      </c>
      <c r="EK408" s="1">
        <v>0.0330045128694547</v>
      </c>
      <c r="EL408" s="1">
        <v>0.0</v>
      </c>
      <c r="EM408" s="1">
        <v>1.924381763262747</v>
      </c>
      <c r="EN408" s="1">
        <v>0.002191387105415621</v>
      </c>
      <c r="EO408" s="1">
        <v>5.876682419971557E-4</v>
      </c>
      <c r="EP408" s="1">
        <v>1.0</v>
      </c>
      <c r="EQ408" s="1">
        <v>1.0</v>
      </c>
      <c r="ER408" s="1">
        <v>6.0</v>
      </c>
      <c r="ES408" s="1" t="s">
        <v>406</v>
      </c>
      <c r="ET408" s="1">
        <v>2.94452</v>
      </c>
      <c r="EU408" s="1">
        <v>2.80112</v>
      </c>
      <c r="EV408" s="1">
        <v>0.246833</v>
      </c>
      <c r="EW408" s="1">
        <v>0.251127</v>
      </c>
      <c r="EX408" s="1">
        <v>0.117984</v>
      </c>
      <c r="EY408" s="1">
        <v>0.112733</v>
      </c>
      <c r="EZ408" s="1">
        <v>15483.3</v>
      </c>
      <c r="FA408" s="1">
        <v>16145.6</v>
      </c>
      <c r="FB408" s="1">
        <v>23898.4</v>
      </c>
      <c r="FC408" s="1">
        <v>25081.4</v>
      </c>
      <c r="FD408" s="1">
        <v>33736.2</v>
      </c>
      <c r="FE408" s="1">
        <v>35532.0</v>
      </c>
      <c r="FF408" s="1">
        <v>43557.7</v>
      </c>
      <c r="FG408" s="1">
        <v>46357.9</v>
      </c>
      <c r="FH408" s="1">
        <v>1.98755</v>
      </c>
      <c r="FI408" s="1">
        <v>1.91577</v>
      </c>
      <c r="FJ408" s="1">
        <v>0.135988</v>
      </c>
      <c r="FK408" s="1">
        <v>0.0</v>
      </c>
      <c r="FL408" s="1">
        <v>29.2139</v>
      </c>
      <c r="FM408" s="1">
        <v>999.9</v>
      </c>
      <c r="FN408" s="1">
        <v>69.4</v>
      </c>
      <c r="FO408" s="1">
        <v>31.9</v>
      </c>
      <c r="FP408" s="1">
        <v>33.1297</v>
      </c>
      <c r="FQ408" s="1">
        <v>64.354</v>
      </c>
      <c r="FR408" s="1">
        <v>25.9495</v>
      </c>
      <c r="FS408" s="1">
        <v>1.0</v>
      </c>
      <c r="FT408" s="1">
        <v>0.228862</v>
      </c>
      <c r="FU408" s="1">
        <v>-0.171468</v>
      </c>
      <c r="FV408" s="1">
        <v>20.3249</v>
      </c>
      <c r="FW408" s="1">
        <v>5.2128</v>
      </c>
      <c r="FX408" s="1">
        <v>11.9071</v>
      </c>
      <c r="FY408" s="1">
        <v>5.0029</v>
      </c>
      <c r="FZ408" s="1">
        <v>3.28965</v>
      </c>
      <c r="GA408" s="1">
        <v>9999.0</v>
      </c>
      <c r="GB408" s="1">
        <v>9999.0</v>
      </c>
      <c r="GC408" s="1">
        <v>9999.0</v>
      </c>
      <c r="GD408" s="1">
        <v>999.9</v>
      </c>
      <c r="GE408" s="1">
        <v>1.85943</v>
      </c>
      <c r="GF408" s="1">
        <v>1.85439</v>
      </c>
      <c r="GG408" s="1">
        <v>1.8576</v>
      </c>
      <c r="GH408" s="1">
        <v>1.85597</v>
      </c>
      <c r="GI408" s="1">
        <v>1.85485</v>
      </c>
      <c r="GJ408" s="1">
        <v>1.85455</v>
      </c>
      <c r="GK408" s="1">
        <v>1.85307</v>
      </c>
      <c r="GL408" s="1">
        <v>1.8563</v>
      </c>
      <c r="GM408" s="1">
        <v>0.0</v>
      </c>
      <c r="GN408" s="1">
        <v>0.0</v>
      </c>
      <c r="GO408" s="1">
        <v>0.0</v>
      </c>
      <c r="GP408" s="1">
        <v>0.0</v>
      </c>
      <c r="GQ408" s="1" t="s">
        <v>359</v>
      </c>
      <c r="GR408" s="1" t="s">
        <v>360</v>
      </c>
      <c r="GS408" s="1" t="s">
        <v>361</v>
      </c>
      <c r="GT408" s="1" t="s">
        <v>361</v>
      </c>
      <c r="GU408" s="1" t="s">
        <v>361</v>
      </c>
      <c r="GV408" s="1" t="s">
        <v>361</v>
      </c>
      <c r="GW408" s="1">
        <v>0.0</v>
      </c>
      <c r="GX408" s="1">
        <v>100.0</v>
      </c>
      <c r="GY408" s="1">
        <v>100.0</v>
      </c>
      <c r="GZ408" s="1">
        <v>3.16</v>
      </c>
      <c r="HA408" s="1">
        <v>0.0156</v>
      </c>
      <c r="HB408" s="1">
        <v>0.4508132229881339</v>
      </c>
      <c r="HC408" s="1">
        <v>0.002931838302181297</v>
      </c>
      <c r="HD408" s="1">
        <v>-1.375455985948503E-6</v>
      </c>
      <c r="HE408" s="1">
        <v>3.07004744371273E-10</v>
      </c>
      <c r="HF408" s="1">
        <v>-0.06116048014925604</v>
      </c>
      <c r="HG408" s="1">
        <v>0.0100384331276165</v>
      </c>
      <c r="HH408" s="1">
        <v>-3.153267371123071E-4</v>
      </c>
      <c r="HI408" s="1">
        <v>1.819468599177705E-6</v>
      </c>
      <c r="HJ408" s="1">
        <v>1.0</v>
      </c>
      <c r="HK408" s="1">
        <v>2112.0</v>
      </c>
      <c r="HL408" s="1">
        <v>3.0</v>
      </c>
      <c r="HM408" s="1">
        <v>29.0</v>
      </c>
      <c r="HN408" s="1">
        <v>10.8</v>
      </c>
      <c r="HO408" s="1">
        <v>10.9</v>
      </c>
      <c r="HP408" s="1">
        <v>3.76343</v>
      </c>
      <c r="HQ408" s="1">
        <v>2.26196</v>
      </c>
      <c r="HR408" s="1">
        <v>1.4978</v>
      </c>
      <c r="HS408" s="1">
        <v>2.30347</v>
      </c>
      <c r="HT408" s="1">
        <v>1.54785</v>
      </c>
      <c r="HU408" s="1">
        <v>2.31201</v>
      </c>
      <c r="HV408" s="1">
        <v>35.801</v>
      </c>
      <c r="HW408" s="1">
        <v>15.533</v>
      </c>
      <c r="HX408" s="1">
        <v>18.0</v>
      </c>
      <c r="HY408" s="1">
        <v>500.726</v>
      </c>
      <c r="HZ408" s="1">
        <v>520.375</v>
      </c>
      <c r="IA408" s="1">
        <v>29.1094</v>
      </c>
      <c r="IB408" s="1">
        <v>30.0638</v>
      </c>
      <c r="IC408" s="1">
        <v>30.0001</v>
      </c>
      <c r="ID408" s="1">
        <v>29.8325</v>
      </c>
      <c r="IE408" s="1">
        <v>29.9192</v>
      </c>
      <c r="IF408" s="1">
        <v>75.3145</v>
      </c>
      <c r="IG408" s="1">
        <v>26.2549</v>
      </c>
      <c r="IH408" s="1">
        <v>78.2824</v>
      </c>
      <c r="II408" s="1">
        <v>29.1112</v>
      </c>
      <c r="IJ408" s="1">
        <v>1991.98</v>
      </c>
      <c r="IK408" s="1">
        <v>25.3515</v>
      </c>
      <c r="IL408" s="1">
        <v>100.736</v>
      </c>
      <c r="IM408" s="1">
        <v>100.475</v>
      </c>
      <c r="IN408" s="1" t="s">
        <v>362</v>
      </c>
    </row>
    <row r="409" ht="15.75" customHeight="1">
      <c r="A409" s="1">
        <v>393.0</v>
      </c>
      <c r="B409" s="1">
        <v>1.6602246596E9</v>
      </c>
      <c r="C409" s="1">
        <v>672.5999999046326</v>
      </c>
      <c r="D409" s="1" t="s">
        <v>1115</v>
      </c>
      <c r="E409" s="1" t="s">
        <v>1116</v>
      </c>
      <c r="F409" s="1">
        <v>1.0</v>
      </c>
      <c r="G409" s="1" t="s">
        <v>349</v>
      </c>
      <c r="H409" s="1" t="s">
        <v>350</v>
      </c>
      <c r="I409" s="1" t="s">
        <v>351</v>
      </c>
      <c r="J409" s="1" t="s">
        <v>352</v>
      </c>
      <c r="K409" s="1" t="s">
        <v>353</v>
      </c>
      <c r="L409" s="1" t="s">
        <v>354</v>
      </c>
      <c r="M409" s="1" t="s">
        <v>355</v>
      </c>
      <c r="N409" s="1">
        <v>1.6602246516E9</v>
      </c>
      <c r="O409" s="1">
        <f t="shared" si="1"/>
        <v>0.001491711264</v>
      </c>
      <c r="P409" s="1">
        <f t="shared" si="2"/>
        <v>1.491711264</v>
      </c>
      <c r="Q409" s="1">
        <f t="shared" si="3"/>
        <v>13.66923199</v>
      </c>
      <c r="R409" s="1">
        <f t="shared" si="4"/>
        <v>1871.51375</v>
      </c>
      <c r="S409" s="1">
        <f t="shared" si="5"/>
        <v>1523.562533</v>
      </c>
      <c r="T409" s="1">
        <f t="shared" si="6"/>
        <v>151.6928928</v>
      </c>
      <c r="U409" s="1">
        <f t="shared" si="7"/>
        <v>186.3365162</v>
      </c>
      <c r="V409" s="1">
        <f t="shared" si="8"/>
        <v>0.07541393189</v>
      </c>
      <c r="W409" s="1">
        <f t="shared" si="9"/>
        <v>2.921310964</v>
      </c>
      <c r="X409" s="1">
        <f t="shared" si="10"/>
        <v>0.07434885088</v>
      </c>
      <c r="Y409" s="1">
        <f t="shared" si="11"/>
        <v>0.04656247192</v>
      </c>
      <c r="Z409" s="1">
        <f t="shared" si="12"/>
        <v>321.5148396</v>
      </c>
      <c r="AA409" s="1">
        <f t="shared" si="13"/>
        <v>32.44459105</v>
      </c>
      <c r="AB409" s="1">
        <f t="shared" si="14"/>
        <v>31.4198</v>
      </c>
      <c r="AC409" s="1">
        <f t="shared" si="15"/>
        <v>4.620494816</v>
      </c>
      <c r="AD409" s="1">
        <f t="shared" si="16"/>
        <v>59.9820594</v>
      </c>
      <c r="AE409" s="1">
        <f t="shared" si="17"/>
        <v>2.696263481</v>
      </c>
      <c r="AF409" s="1">
        <f t="shared" si="18"/>
        <v>4.495116554</v>
      </c>
      <c r="AG409" s="1">
        <f t="shared" si="19"/>
        <v>1.924231335</v>
      </c>
      <c r="AH409" s="1">
        <f t="shared" si="20"/>
        <v>-65.78446674</v>
      </c>
      <c r="AI409" s="1">
        <f t="shared" si="21"/>
        <v>-76.08816753</v>
      </c>
      <c r="AJ409" s="1">
        <f t="shared" si="22"/>
        <v>-5.85915853</v>
      </c>
      <c r="AK409" s="1">
        <f t="shared" si="23"/>
        <v>173.7830468</v>
      </c>
      <c r="AL409" s="1">
        <f t="shared" si="24"/>
        <v>45.38337263</v>
      </c>
      <c r="AM409" s="1">
        <f t="shared" si="25"/>
        <v>1.478803844</v>
      </c>
      <c r="AN409" s="1">
        <f t="shared" si="26"/>
        <v>13.66923199</v>
      </c>
      <c r="AO409" s="1">
        <v>2005.933823862906</v>
      </c>
      <c r="AP409" s="1">
        <v>1962.427272727274</v>
      </c>
      <c r="AQ409" s="1">
        <v>5.220419327016011</v>
      </c>
      <c r="AR409" s="1">
        <v>64.96869328460993</v>
      </c>
      <c r="AS409" s="1">
        <f t="shared" si="27"/>
        <v>1.491711264</v>
      </c>
      <c r="AT409" s="1">
        <v>25.3774468911381</v>
      </c>
      <c r="AU409" s="1">
        <v>27.11062181818182</v>
      </c>
      <c r="AV409" s="1">
        <v>0.00119503050429379</v>
      </c>
      <c r="AW409" s="1">
        <v>84.42991726890527</v>
      </c>
      <c r="AX409" s="1">
        <v>0.0</v>
      </c>
      <c r="AY409" s="1">
        <v>0.0</v>
      </c>
      <c r="AZ409" s="1">
        <f t="shared" si="28"/>
        <v>1</v>
      </c>
      <c r="BA409" s="1">
        <f t="shared" si="29"/>
        <v>0</v>
      </c>
      <c r="BB409" s="1">
        <f t="shared" si="30"/>
        <v>51946.138</v>
      </c>
      <c r="BC409" s="1">
        <f t="shared" si="31"/>
        <v>1999.9975</v>
      </c>
      <c r="BD409" s="1">
        <f t="shared" si="32"/>
        <v>1681.197506</v>
      </c>
      <c r="BE409" s="1">
        <f t="shared" si="33"/>
        <v>0.8405998035</v>
      </c>
      <c r="BF409" s="1">
        <f t="shared" si="34"/>
        <v>0.1607576208</v>
      </c>
      <c r="BG409" s="1">
        <v>6.0</v>
      </c>
      <c r="BH409" s="1">
        <v>0.5</v>
      </c>
      <c r="BI409" s="1" t="s">
        <v>356</v>
      </c>
      <c r="BJ409" s="1">
        <v>2.0</v>
      </c>
      <c r="BK409" s="1" t="b">
        <v>1</v>
      </c>
      <c r="BL409" s="1">
        <v>1.6602246516E9</v>
      </c>
      <c r="BM409" s="1">
        <v>1871.51375</v>
      </c>
      <c r="BN409" s="1">
        <v>1929.28125</v>
      </c>
      <c r="BO409" s="1">
        <v>27.08054375</v>
      </c>
      <c r="BP409" s="1">
        <v>25.35444375</v>
      </c>
      <c r="BQ409" s="1">
        <v>1868.385</v>
      </c>
      <c r="BR409" s="1">
        <v>27.06490625</v>
      </c>
      <c r="BS409" s="1">
        <v>500.1183125</v>
      </c>
      <c r="BT409" s="1">
        <v>99.4646125</v>
      </c>
      <c r="BU409" s="1">
        <v>0.09998658125</v>
      </c>
      <c r="BV409" s="1">
        <v>30.93668125</v>
      </c>
      <c r="BW409" s="1">
        <v>31.4198</v>
      </c>
      <c r="BX409" s="1">
        <v>999.9</v>
      </c>
      <c r="BY409" s="1">
        <v>0.0</v>
      </c>
      <c r="BZ409" s="1">
        <v>0.0</v>
      </c>
      <c r="CA409" s="1">
        <v>10006.684375</v>
      </c>
      <c r="CB409" s="1">
        <v>0.0</v>
      </c>
      <c r="CC409" s="1">
        <v>7.67116</v>
      </c>
      <c r="CD409" s="1">
        <v>-57.76661875</v>
      </c>
      <c r="CE409" s="1">
        <v>1923.6075</v>
      </c>
      <c r="CF409" s="1">
        <v>1979.46875</v>
      </c>
      <c r="CG409" s="1">
        <v>1.726094375</v>
      </c>
      <c r="CH409" s="1">
        <v>1929.28125</v>
      </c>
      <c r="CI409" s="1">
        <v>25.35444375</v>
      </c>
      <c r="CJ409" s="1">
        <v>2.693554375</v>
      </c>
      <c r="CK409" s="1">
        <v>2.521869375</v>
      </c>
      <c r="CL409" s="1">
        <v>22.24585</v>
      </c>
      <c r="CM409" s="1">
        <v>21.1683125</v>
      </c>
      <c r="CN409" s="1">
        <v>1999.9975</v>
      </c>
      <c r="CO409" s="1">
        <v>0.9800051875</v>
      </c>
      <c r="CP409" s="1">
        <v>0.01999524375</v>
      </c>
      <c r="CQ409" s="1">
        <v>0.0</v>
      </c>
      <c r="CR409" s="1">
        <v>2.806875</v>
      </c>
      <c r="CS409" s="1">
        <v>0.0</v>
      </c>
      <c r="CT409" s="1">
        <v>22459.21875</v>
      </c>
      <c r="CU409" s="1">
        <v>17412.325</v>
      </c>
      <c r="CV409" s="1">
        <v>40.375</v>
      </c>
      <c r="CW409" s="1">
        <v>41.42925</v>
      </c>
      <c r="CX409" s="1">
        <v>40.375</v>
      </c>
      <c r="CY409" s="1">
        <v>39.8710625</v>
      </c>
      <c r="CZ409" s="1">
        <v>40.550375</v>
      </c>
      <c r="DA409" s="1">
        <v>1960.011875</v>
      </c>
      <c r="DB409" s="1">
        <v>39.986875</v>
      </c>
      <c r="DC409" s="1">
        <v>0.0</v>
      </c>
      <c r="DD409" s="1">
        <v>1.6602246587E9</v>
      </c>
      <c r="DE409" s="1">
        <v>0.0</v>
      </c>
      <c r="DF409" s="1">
        <v>1.660224008E9</v>
      </c>
      <c r="DG409" s="1" t="s">
        <v>357</v>
      </c>
      <c r="DH409" s="1">
        <v>1.660224008E9</v>
      </c>
      <c r="DI409" s="1">
        <v>1.660224007E9</v>
      </c>
      <c r="DJ409" s="1">
        <v>1.0</v>
      </c>
      <c r="DK409" s="1">
        <v>0.091</v>
      </c>
      <c r="DL409" s="1">
        <v>-0.018</v>
      </c>
      <c r="DM409" s="1">
        <v>1.42</v>
      </c>
      <c r="DN409" s="1">
        <v>0.02</v>
      </c>
      <c r="DO409" s="1">
        <v>400.0</v>
      </c>
      <c r="DP409" s="1">
        <v>26.0</v>
      </c>
      <c r="DQ409" s="1">
        <v>0.31</v>
      </c>
      <c r="DR409" s="1">
        <v>0.11</v>
      </c>
      <c r="DS409" s="1">
        <v>13.8035720452199</v>
      </c>
      <c r="DT409" s="1">
        <v>0.7054287503115712</v>
      </c>
      <c r="DU409" s="1">
        <v>0.1704604910123199</v>
      </c>
      <c r="DV409" s="1">
        <v>0.0</v>
      </c>
      <c r="DW409" s="1">
        <v>45.37319418392823</v>
      </c>
      <c r="DX409" s="1">
        <v>1.654433793985326</v>
      </c>
      <c r="DY409" s="1">
        <v>0.1427706761147714</v>
      </c>
      <c r="DZ409" s="1">
        <v>0.0</v>
      </c>
      <c r="EA409" s="1">
        <v>-57.75514838709677</v>
      </c>
      <c r="EB409" s="1">
        <v>-2.15886774193532</v>
      </c>
      <c r="EC409" s="1">
        <v>0.1826390903834897</v>
      </c>
      <c r="ED409" s="1">
        <v>0.0</v>
      </c>
      <c r="EE409" s="1">
        <v>1522.300229267183</v>
      </c>
      <c r="EF409" s="1">
        <v>250.3446562935761</v>
      </c>
      <c r="EG409" s="1">
        <v>18.25991663753688</v>
      </c>
      <c r="EH409" s="1">
        <v>0.0</v>
      </c>
      <c r="EI409" s="1">
        <v>1.741312195121951</v>
      </c>
      <c r="EJ409" s="1">
        <v>-0.2493142160278786</v>
      </c>
      <c r="EK409" s="1">
        <v>0.03164971849080642</v>
      </c>
      <c r="EL409" s="1">
        <v>0.0</v>
      </c>
      <c r="EM409" s="1">
        <v>1.924290358004195</v>
      </c>
      <c r="EN409" s="1">
        <v>-0.004103528844914132</v>
      </c>
      <c r="EO409" s="1">
        <v>7.775799236689257E-4</v>
      </c>
      <c r="EP409" s="1">
        <v>1.0</v>
      </c>
      <c r="EQ409" s="1">
        <v>1.0</v>
      </c>
      <c r="ER409" s="1">
        <v>6.0</v>
      </c>
      <c r="ES409" s="1" t="s">
        <v>406</v>
      </c>
      <c r="ET409" s="1">
        <v>2.94453</v>
      </c>
      <c r="EU409" s="1">
        <v>2.80109</v>
      </c>
      <c r="EV409" s="1">
        <v>0.247202</v>
      </c>
      <c r="EW409" s="1">
        <v>0.251484</v>
      </c>
      <c r="EX409" s="1">
        <v>0.117992</v>
      </c>
      <c r="EY409" s="1">
        <v>0.112741</v>
      </c>
      <c r="EZ409" s="1">
        <v>15475.8</v>
      </c>
      <c r="FA409" s="1">
        <v>16138.0</v>
      </c>
      <c r="FB409" s="1">
        <v>23898.5</v>
      </c>
      <c r="FC409" s="1">
        <v>25081.5</v>
      </c>
      <c r="FD409" s="1">
        <v>33736.1</v>
      </c>
      <c r="FE409" s="1">
        <v>35531.9</v>
      </c>
      <c r="FF409" s="1">
        <v>43557.9</v>
      </c>
      <c r="FG409" s="1">
        <v>46358.1</v>
      </c>
      <c r="FH409" s="1">
        <v>1.98745</v>
      </c>
      <c r="FI409" s="1">
        <v>1.91577</v>
      </c>
      <c r="FJ409" s="1">
        <v>0.136405</v>
      </c>
      <c r="FK409" s="1">
        <v>0.0</v>
      </c>
      <c r="FL409" s="1">
        <v>29.2133</v>
      </c>
      <c r="FM409" s="1">
        <v>999.9</v>
      </c>
      <c r="FN409" s="1">
        <v>69.4</v>
      </c>
      <c r="FO409" s="1">
        <v>31.9</v>
      </c>
      <c r="FP409" s="1">
        <v>33.1272</v>
      </c>
      <c r="FQ409" s="1">
        <v>64.284</v>
      </c>
      <c r="FR409" s="1">
        <v>25.5769</v>
      </c>
      <c r="FS409" s="1">
        <v>1.0</v>
      </c>
      <c r="FT409" s="1">
        <v>0.228897</v>
      </c>
      <c r="FU409" s="1">
        <v>-0.149401</v>
      </c>
      <c r="FV409" s="1">
        <v>20.3249</v>
      </c>
      <c r="FW409" s="1">
        <v>5.2128</v>
      </c>
      <c r="FX409" s="1">
        <v>11.9071</v>
      </c>
      <c r="FY409" s="1">
        <v>5.003</v>
      </c>
      <c r="FZ409" s="1">
        <v>3.28965</v>
      </c>
      <c r="GA409" s="1">
        <v>9999.0</v>
      </c>
      <c r="GB409" s="1">
        <v>9999.0</v>
      </c>
      <c r="GC409" s="1">
        <v>9999.0</v>
      </c>
      <c r="GD409" s="1">
        <v>999.9</v>
      </c>
      <c r="GE409" s="1">
        <v>1.85943</v>
      </c>
      <c r="GF409" s="1">
        <v>1.85439</v>
      </c>
      <c r="GG409" s="1">
        <v>1.8576</v>
      </c>
      <c r="GH409" s="1">
        <v>1.85597</v>
      </c>
      <c r="GI409" s="1">
        <v>1.85485</v>
      </c>
      <c r="GJ409" s="1">
        <v>1.85455</v>
      </c>
      <c r="GK409" s="1">
        <v>1.85308</v>
      </c>
      <c r="GL409" s="1">
        <v>1.85631</v>
      </c>
      <c r="GM409" s="1">
        <v>0.0</v>
      </c>
      <c r="GN409" s="1">
        <v>0.0</v>
      </c>
      <c r="GO409" s="1">
        <v>0.0</v>
      </c>
      <c r="GP409" s="1">
        <v>0.0</v>
      </c>
      <c r="GQ409" s="1" t="s">
        <v>359</v>
      </c>
      <c r="GR409" s="1" t="s">
        <v>360</v>
      </c>
      <c r="GS409" s="1" t="s">
        <v>361</v>
      </c>
      <c r="GT409" s="1" t="s">
        <v>361</v>
      </c>
      <c r="GU409" s="1" t="s">
        <v>361</v>
      </c>
      <c r="GV409" s="1" t="s">
        <v>361</v>
      </c>
      <c r="GW409" s="1">
        <v>0.0</v>
      </c>
      <c r="GX409" s="1">
        <v>100.0</v>
      </c>
      <c r="GY409" s="1">
        <v>100.0</v>
      </c>
      <c r="GZ409" s="1">
        <v>3.17</v>
      </c>
      <c r="HA409" s="1">
        <v>0.0156</v>
      </c>
      <c r="HB409" s="1">
        <v>0.4508132229881339</v>
      </c>
      <c r="HC409" s="1">
        <v>0.002931838302181297</v>
      </c>
      <c r="HD409" s="1">
        <v>-1.375455985948503E-6</v>
      </c>
      <c r="HE409" s="1">
        <v>3.07004744371273E-10</v>
      </c>
      <c r="HF409" s="1">
        <v>-0.06116048014925604</v>
      </c>
      <c r="HG409" s="1">
        <v>0.0100384331276165</v>
      </c>
      <c r="HH409" s="1">
        <v>-3.153267371123071E-4</v>
      </c>
      <c r="HI409" s="1">
        <v>1.819468599177705E-6</v>
      </c>
      <c r="HJ409" s="1">
        <v>1.0</v>
      </c>
      <c r="HK409" s="1">
        <v>2112.0</v>
      </c>
      <c r="HL409" s="1">
        <v>3.0</v>
      </c>
      <c r="HM409" s="1">
        <v>29.0</v>
      </c>
      <c r="HN409" s="1">
        <v>10.9</v>
      </c>
      <c r="HO409" s="1">
        <v>10.9</v>
      </c>
      <c r="HP409" s="1">
        <v>3.76709</v>
      </c>
      <c r="HQ409" s="1">
        <v>2.24976</v>
      </c>
      <c r="HR409" s="1">
        <v>1.4978</v>
      </c>
      <c r="HS409" s="1">
        <v>2.30347</v>
      </c>
      <c r="HT409" s="1">
        <v>1.54785</v>
      </c>
      <c r="HU409" s="1">
        <v>2.34009</v>
      </c>
      <c r="HV409" s="1">
        <v>35.8244</v>
      </c>
      <c r="HW409" s="1">
        <v>15.5417</v>
      </c>
      <c r="HX409" s="1">
        <v>18.0</v>
      </c>
      <c r="HY409" s="1">
        <v>500.667</v>
      </c>
      <c r="HZ409" s="1">
        <v>520.378</v>
      </c>
      <c r="IA409" s="1">
        <v>29.1198</v>
      </c>
      <c r="IB409" s="1">
        <v>30.0638</v>
      </c>
      <c r="IC409" s="1">
        <v>30.0002</v>
      </c>
      <c r="ID409" s="1">
        <v>29.8325</v>
      </c>
      <c r="IE409" s="1">
        <v>29.9197</v>
      </c>
      <c r="IF409" s="1">
        <v>75.4062</v>
      </c>
      <c r="IG409" s="1">
        <v>26.2549</v>
      </c>
      <c r="IH409" s="1">
        <v>78.2824</v>
      </c>
      <c r="II409" s="1">
        <v>29.1487</v>
      </c>
      <c r="IJ409" s="1">
        <v>2002.0</v>
      </c>
      <c r="IK409" s="1">
        <v>25.348</v>
      </c>
      <c r="IL409" s="1">
        <v>100.736</v>
      </c>
      <c r="IM409" s="1">
        <v>100.475</v>
      </c>
      <c r="IN409" s="1" t="s">
        <v>362</v>
      </c>
    </row>
    <row r="410" ht="15.75" customHeight="1">
      <c r="A410" s="1">
        <v>394.0</v>
      </c>
      <c r="B410" s="1">
        <v>1.6602249061E9</v>
      </c>
      <c r="C410" s="1">
        <v>919.0999999046326</v>
      </c>
      <c r="D410" s="1" t="s">
        <v>1117</v>
      </c>
      <c r="E410" s="1" t="s">
        <v>1118</v>
      </c>
      <c r="F410" s="1">
        <v>1.0</v>
      </c>
      <c r="G410" s="1" t="s">
        <v>349</v>
      </c>
      <c r="H410" s="1" t="s">
        <v>350</v>
      </c>
      <c r="I410" s="1" t="s">
        <v>351</v>
      </c>
      <c r="J410" s="1" t="s">
        <v>352</v>
      </c>
      <c r="K410" s="1" t="s">
        <v>353</v>
      </c>
      <c r="L410" s="1" t="s">
        <v>354</v>
      </c>
      <c r="M410" s="1" t="s">
        <v>1119</v>
      </c>
      <c r="N410" s="1">
        <v>1.660224898349999E9</v>
      </c>
      <c r="O410" s="1">
        <f t="shared" si="1"/>
        <v>0.001234903559</v>
      </c>
      <c r="P410" s="1">
        <f t="shared" si="2"/>
        <v>1.234903559</v>
      </c>
      <c r="Q410" s="1">
        <f t="shared" si="3"/>
        <v>5.559906347</v>
      </c>
      <c r="R410" s="1">
        <f t="shared" si="4"/>
        <v>392.7272333</v>
      </c>
      <c r="S410" s="1">
        <f t="shared" si="5"/>
        <v>235.7000573</v>
      </c>
      <c r="T410" s="1">
        <f t="shared" si="6"/>
        <v>23.46705835</v>
      </c>
      <c r="U410" s="1">
        <f t="shared" si="7"/>
        <v>39.10119074</v>
      </c>
      <c r="V410" s="1">
        <f t="shared" si="8"/>
        <v>0.06120898019</v>
      </c>
      <c r="W410" s="1">
        <f t="shared" si="9"/>
        <v>2.92108065</v>
      </c>
      <c r="X410" s="1">
        <f t="shared" si="10"/>
        <v>0.06050527393</v>
      </c>
      <c r="Y410" s="1">
        <f t="shared" si="11"/>
        <v>0.03787834721</v>
      </c>
      <c r="Z410" s="1">
        <f t="shared" si="12"/>
        <v>321.5151426</v>
      </c>
      <c r="AA410" s="1">
        <f t="shared" si="13"/>
        <v>32.58618623</v>
      </c>
      <c r="AB410" s="1">
        <f t="shared" si="14"/>
        <v>31.56225</v>
      </c>
      <c r="AC410" s="1">
        <f t="shared" si="15"/>
        <v>4.658039754</v>
      </c>
      <c r="AD410" s="1">
        <f t="shared" si="16"/>
        <v>59.8332349</v>
      </c>
      <c r="AE410" s="1">
        <f t="shared" si="17"/>
        <v>2.701068379</v>
      </c>
      <c r="AF410" s="1">
        <f t="shared" si="18"/>
        <v>4.514327837</v>
      </c>
      <c r="AG410" s="1">
        <f t="shared" si="19"/>
        <v>1.956971375</v>
      </c>
      <c r="AH410" s="1">
        <f t="shared" si="20"/>
        <v>-54.45924694</v>
      </c>
      <c r="AI410" s="1">
        <f t="shared" si="21"/>
        <v>-86.73860028</v>
      </c>
      <c r="AJ410" s="1">
        <f t="shared" si="22"/>
        <v>-6.686979734</v>
      </c>
      <c r="AK410" s="1">
        <f t="shared" si="23"/>
        <v>173.6303156</v>
      </c>
      <c r="AL410" s="1">
        <f t="shared" si="24"/>
        <v>5.594054363</v>
      </c>
      <c r="AM410" s="1">
        <f t="shared" si="25"/>
        <v>1.240727646</v>
      </c>
      <c r="AN410" s="1">
        <f t="shared" si="26"/>
        <v>5.559906347</v>
      </c>
      <c r="AO410" s="1">
        <v>410.599544997335</v>
      </c>
      <c r="AP410" s="1">
        <v>403.7581818181819</v>
      </c>
      <c r="AQ410" s="1">
        <v>-9.270529129838145E-4</v>
      </c>
      <c r="AR410" s="1">
        <v>64.96869328460993</v>
      </c>
      <c r="AS410" s="1">
        <f t="shared" si="27"/>
        <v>1.234903559</v>
      </c>
      <c r="AT410" s="1">
        <v>25.68330581339533</v>
      </c>
      <c r="AU410" s="1">
        <v>27.12458787878788</v>
      </c>
      <c r="AV410" s="1">
        <v>9.09610503459544E-6</v>
      </c>
      <c r="AW410" s="1">
        <v>84.42991726890527</v>
      </c>
      <c r="AX410" s="1">
        <v>0.0</v>
      </c>
      <c r="AY410" s="1">
        <v>0.0</v>
      </c>
      <c r="AZ410" s="1">
        <f t="shared" si="28"/>
        <v>1</v>
      </c>
      <c r="BA410" s="1">
        <f t="shared" si="29"/>
        <v>0</v>
      </c>
      <c r="BB410" s="1">
        <f t="shared" si="30"/>
        <v>51926.7845</v>
      </c>
      <c r="BC410" s="1">
        <f t="shared" si="31"/>
        <v>1999.991</v>
      </c>
      <c r="BD410" s="1">
        <f t="shared" si="32"/>
        <v>1681.19274</v>
      </c>
      <c r="BE410" s="1">
        <f t="shared" si="33"/>
        <v>0.8406001527</v>
      </c>
      <c r="BF410" s="1">
        <f t="shared" si="34"/>
        <v>0.1607582947</v>
      </c>
      <c r="BG410" s="1">
        <v>6.0</v>
      </c>
      <c r="BH410" s="1">
        <v>0.5</v>
      </c>
      <c r="BI410" s="1" t="s">
        <v>356</v>
      </c>
      <c r="BJ410" s="1">
        <v>2.0</v>
      </c>
      <c r="BK410" s="1" t="b">
        <v>1</v>
      </c>
      <c r="BL410" s="1">
        <v>1.660224898349999E9</v>
      </c>
      <c r="BM410" s="1">
        <v>392.7272333333334</v>
      </c>
      <c r="BN410" s="1">
        <v>400.0230666666666</v>
      </c>
      <c r="BO410" s="1">
        <v>27.12917666666667</v>
      </c>
      <c r="BP410" s="1">
        <v>25.68104333333333</v>
      </c>
      <c r="BQ410" s="1">
        <v>391.4252333333334</v>
      </c>
      <c r="BR410" s="1">
        <v>27.10817666666667</v>
      </c>
      <c r="BS410" s="1">
        <v>500.1201333333333</v>
      </c>
      <c r="BT410" s="1">
        <v>99.46334</v>
      </c>
      <c r="BU410" s="1">
        <v>0.09988715666666666</v>
      </c>
      <c r="BV410" s="1">
        <v>31.01146333333333</v>
      </c>
      <c r="BW410" s="1">
        <v>31.56225</v>
      </c>
      <c r="BX410" s="1">
        <v>999.9000000000002</v>
      </c>
      <c r="BY410" s="1">
        <v>0.0</v>
      </c>
      <c r="BZ410" s="1">
        <v>0.0</v>
      </c>
      <c r="CA410" s="1">
        <v>10005.49666666667</v>
      </c>
      <c r="CB410" s="1">
        <v>0.0</v>
      </c>
      <c r="CC410" s="1">
        <v>7.790053999999999</v>
      </c>
      <c r="CD410" s="1">
        <v>-7.191642999999998</v>
      </c>
      <c r="CE410" s="1">
        <v>403.7834333333334</v>
      </c>
      <c r="CF410" s="1">
        <v>410.5668</v>
      </c>
      <c r="CG410" s="1">
        <v>1.442622333333333</v>
      </c>
      <c r="CH410" s="1">
        <v>400.0230666666666</v>
      </c>
      <c r="CI410" s="1">
        <v>25.68104333333333</v>
      </c>
      <c r="CJ410" s="1">
        <v>2.697810333333333</v>
      </c>
      <c r="CK410" s="1">
        <v>2.554322333333334</v>
      </c>
      <c r="CL410" s="1">
        <v>22.27178666666667</v>
      </c>
      <c r="CM410" s="1">
        <v>21.37683333333333</v>
      </c>
      <c r="CN410" s="1">
        <v>1999.991</v>
      </c>
      <c r="CO410" s="1">
        <v>0.9799930000000001</v>
      </c>
      <c r="CP410" s="1">
        <v>0.0200072</v>
      </c>
      <c r="CQ410" s="1">
        <v>0.0</v>
      </c>
      <c r="CR410" s="1">
        <v>2.632033333333334</v>
      </c>
      <c r="CS410" s="1">
        <v>0.0</v>
      </c>
      <c r="CT410" s="1">
        <v>21993.08666666667</v>
      </c>
      <c r="CU410" s="1">
        <v>17412.23333333333</v>
      </c>
      <c r="CV410" s="1">
        <v>40.25</v>
      </c>
      <c r="CW410" s="1">
        <v>41.30166666666665</v>
      </c>
      <c r="CX410" s="1">
        <v>40.26239999999999</v>
      </c>
      <c r="CY410" s="1">
        <v>39.68699999999998</v>
      </c>
      <c r="CZ410" s="1">
        <v>40.43286666666665</v>
      </c>
      <c r="DA410" s="1">
        <v>1959.981</v>
      </c>
      <c r="DB410" s="1">
        <v>40.01</v>
      </c>
      <c r="DC410" s="1">
        <v>0.0</v>
      </c>
      <c r="DD410" s="1">
        <v>1.6602249047E9</v>
      </c>
      <c r="DE410" s="1">
        <v>0.0</v>
      </c>
      <c r="DF410" s="1">
        <v>1.6602249271E9</v>
      </c>
      <c r="DG410" s="1" t="s">
        <v>1120</v>
      </c>
      <c r="DH410" s="1">
        <v>1.6602249241E9</v>
      </c>
      <c r="DI410" s="1">
        <v>1.6602249271E9</v>
      </c>
      <c r="DJ410" s="1">
        <v>2.0</v>
      </c>
      <c r="DK410" s="1">
        <v>-0.118</v>
      </c>
      <c r="DL410" s="1">
        <v>0.001</v>
      </c>
      <c r="DM410" s="1">
        <v>1.302</v>
      </c>
      <c r="DN410" s="1">
        <v>0.021</v>
      </c>
      <c r="DO410" s="1">
        <v>400.0</v>
      </c>
      <c r="DP410" s="1">
        <v>26.0</v>
      </c>
      <c r="DQ410" s="1">
        <v>0.4</v>
      </c>
      <c r="DR410" s="1">
        <v>0.05</v>
      </c>
      <c r="DS410" s="1">
        <v>5.495552292971745</v>
      </c>
      <c r="DT410" s="1">
        <v>0.1405036641119091</v>
      </c>
      <c r="DU410" s="1">
        <v>0.0442096842322375</v>
      </c>
      <c r="DV410" s="1">
        <v>1.0</v>
      </c>
      <c r="DW410" s="1">
        <v>5.507904787754479</v>
      </c>
      <c r="DX410" s="1">
        <v>0.0768160075631101</v>
      </c>
      <c r="DY410" s="1">
        <v>0.05411973164459236</v>
      </c>
      <c r="DZ410" s="1">
        <v>1.0</v>
      </c>
      <c r="EA410" s="1">
        <v>-7.189239354838709</v>
      </c>
      <c r="EB410" s="1">
        <v>-0.04155677419352236</v>
      </c>
      <c r="EC410" s="1">
        <v>0.06371602360552557</v>
      </c>
      <c r="ED410" s="1">
        <v>1.0</v>
      </c>
      <c r="EE410" s="1">
        <v>237.5766480382473</v>
      </c>
      <c r="EF410" s="1">
        <v>-1.741093160337922</v>
      </c>
      <c r="EG410" s="1">
        <v>1.150179486244267</v>
      </c>
      <c r="EH410" s="1">
        <v>1.0</v>
      </c>
      <c r="EI410" s="1">
        <v>1.44317756097561</v>
      </c>
      <c r="EJ410" s="1">
        <v>-0.007537003484321739</v>
      </c>
      <c r="EK410" s="1">
        <v>0.002696719579449145</v>
      </c>
      <c r="EL410" s="1">
        <v>1.0</v>
      </c>
      <c r="EM410" s="1">
        <v>1.95730371581941</v>
      </c>
      <c r="EN410" s="1">
        <v>0.01122374209702258</v>
      </c>
      <c r="EO410" s="1">
        <v>8.901760944043898E-4</v>
      </c>
      <c r="EP410" s="1">
        <v>1.0</v>
      </c>
      <c r="EQ410" s="1">
        <v>6.0</v>
      </c>
      <c r="ER410" s="1">
        <v>6.0</v>
      </c>
      <c r="ES410" s="1" t="s">
        <v>1121</v>
      </c>
      <c r="ET410" s="1">
        <v>2.94455</v>
      </c>
      <c r="EU410" s="1">
        <v>2.801</v>
      </c>
      <c r="EV410" s="1">
        <v>0.0870149</v>
      </c>
      <c r="EW410" s="1">
        <v>0.0882918</v>
      </c>
      <c r="EX410" s="1">
        <v>0.118012</v>
      </c>
      <c r="EY410" s="1">
        <v>0.113662</v>
      </c>
      <c r="EZ410" s="1">
        <v>18769.9</v>
      </c>
      <c r="FA410" s="1">
        <v>19656.5</v>
      </c>
      <c r="FB410" s="1">
        <v>23897.8</v>
      </c>
      <c r="FC410" s="1">
        <v>25079.3</v>
      </c>
      <c r="FD410" s="1">
        <v>33727.8</v>
      </c>
      <c r="FE410" s="1">
        <v>35485.2</v>
      </c>
      <c r="FF410" s="1">
        <v>43556.7</v>
      </c>
      <c r="FG410" s="1">
        <v>46354.8</v>
      </c>
      <c r="FH410" s="1">
        <v>1.98697</v>
      </c>
      <c r="FI410" s="1">
        <v>1.90952</v>
      </c>
      <c r="FJ410" s="1">
        <v>0.139706</v>
      </c>
      <c r="FK410" s="1">
        <v>0.0</v>
      </c>
      <c r="FL410" s="1">
        <v>29.2935</v>
      </c>
      <c r="FM410" s="1">
        <v>999.9</v>
      </c>
      <c r="FN410" s="1">
        <v>68.8</v>
      </c>
      <c r="FO410" s="1">
        <v>32.1</v>
      </c>
      <c r="FP410" s="1">
        <v>33.2193</v>
      </c>
      <c r="FQ410" s="1">
        <v>64.124</v>
      </c>
      <c r="FR410" s="1">
        <v>25.5689</v>
      </c>
      <c r="FS410" s="1">
        <v>1.0</v>
      </c>
      <c r="FT410" s="1">
        <v>0.233336</v>
      </c>
      <c r="FU410" s="1">
        <v>0.353734</v>
      </c>
      <c r="FV410" s="1">
        <v>20.3259</v>
      </c>
      <c r="FW410" s="1">
        <v>5.22178</v>
      </c>
      <c r="FX410" s="1">
        <v>11.9078</v>
      </c>
      <c r="FY410" s="1">
        <v>5.0055</v>
      </c>
      <c r="FZ410" s="1">
        <v>3.291</v>
      </c>
      <c r="GA410" s="1">
        <v>9999.0</v>
      </c>
      <c r="GB410" s="1">
        <v>9999.0</v>
      </c>
      <c r="GC410" s="1">
        <v>9999.0</v>
      </c>
      <c r="GD410" s="1">
        <v>999.9</v>
      </c>
      <c r="GE410" s="1">
        <v>1.85944</v>
      </c>
      <c r="GF410" s="1">
        <v>1.85436</v>
      </c>
      <c r="GG410" s="1">
        <v>1.8576</v>
      </c>
      <c r="GH410" s="1">
        <v>1.85597</v>
      </c>
      <c r="GI410" s="1">
        <v>1.85484</v>
      </c>
      <c r="GJ410" s="1">
        <v>1.85453</v>
      </c>
      <c r="GK410" s="1">
        <v>1.85303</v>
      </c>
      <c r="GL410" s="1">
        <v>1.85634</v>
      </c>
      <c r="GM410" s="1">
        <v>0.0</v>
      </c>
      <c r="GN410" s="1">
        <v>0.0</v>
      </c>
      <c r="GO410" s="1">
        <v>0.0</v>
      </c>
      <c r="GP410" s="1">
        <v>0.0</v>
      </c>
      <c r="GQ410" s="1" t="s">
        <v>359</v>
      </c>
      <c r="GR410" s="1" t="s">
        <v>360</v>
      </c>
      <c r="GS410" s="1" t="s">
        <v>361</v>
      </c>
      <c r="GT410" s="1" t="s">
        <v>361</v>
      </c>
      <c r="GU410" s="1" t="s">
        <v>361</v>
      </c>
      <c r="GV410" s="1" t="s">
        <v>361</v>
      </c>
      <c r="GW410" s="1">
        <v>0.0</v>
      </c>
      <c r="GX410" s="1">
        <v>100.0</v>
      </c>
      <c r="GY410" s="1">
        <v>100.0</v>
      </c>
      <c r="GZ410" s="1">
        <v>1.302</v>
      </c>
      <c r="HA410" s="1">
        <v>0.021</v>
      </c>
      <c r="HB410" s="1">
        <v>0.4508132229881339</v>
      </c>
      <c r="HC410" s="1">
        <v>0.002931838302181297</v>
      </c>
      <c r="HD410" s="1">
        <v>-1.375455985948503E-6</v>
      </c>
      <c r="HE410" s="1">
        <v>3.07004744371273E-10</v>
      </c>
      <c r="HF410" s="1">
        <v>-0.06116048014925604</v>
      </c>
      <c r="HG410" s="1">
        <v>0.0100384331276165</v>
      </c>
      <c r="HH410" s="1">
        <v>-3.153267371123071E-4</v>
      </c>
      <c r="HI410" s="1">
        <v>1.819468599177705E-6</v>
      </c>
      <c r="HJ410" s="1">
        <v>1.0</v>
      </c>
      <c r="HK410" s="1">
        <v>2112.0</v>
      </c>
      <c r="HL410" s="1">
        <v>3.0</v>
      </c>
      <c r="HM410" s="1">
        <v>29.0</v>
      </c>
      <c r="HN410" s="1">
        <v>15.0</v>
      </c>
      <c r="HO410" s="1">
        <v>15.0</v>
      </c>
      <c r="HP410" s="1">
        <v>1.02417</v>
      </c>
      <c r="HQ410" s="1">
        <v>2.31934</v>
      </c>
      <c r="HR410" s="1">
        <v>1.4978</v>
      </c>
      <c r="HS410" s="1">
        <v>2.30225</v>
      </c>
      <c r="HT410" s="1">
        <v>1.54785</v>
      </c>
      <c r="HU410" s="1">
        <v>2.24243</v>
      </c>
      <c r="HV410" s="1">
        <v>35.9178</v>
      </c>
      <c r="HW410" s="1">
        <v>15.4892</v>
      </c>
      <c r="HX410" s="1">
        <v>18.0</v>
      </c>
      <c r="HY410" s="1">
        <v>500.948</v>
      </c>
      <c r="HZ410" s="1">
        <v>516.784</v>
      </c>
      <c r="IA410" s="1">
        <v>28.7663</v>
      </c>
      <c r="IB410" s="1">
        <v>30.1032</v>
      </c>
      <c r="IC410" s="1">
        <v>30.0003</v>
      </c>
      <c r="ID410" s="1">
        <v>29.9071</v>
      </c>
      <c r="IE410" s="1">
        <v>30.0003</v>
      </c>
      <c r="IF410" s="1">
        <v>20.5137</v>
      </c>
      <c r="IG410" s="1">
        <v>24.8901</v>
      </c>
      <c r="IH410" s="1">
        <v>73.7887</v>
      </c>
      <c r="II410" s="1">
        <v>28.7553</v>
      </c>
      <c r="IJ410" s="1">
        <v>400.0</v>
      </c>
      <c r="IK410" s="1">
        <v>25.6927</v>
      </c>
      <c r="IL410" s="1">
        <v>100.733</v>
      </c>
      <c r="IM410" s="1">
        <v>100.467</v>
      </c>
      <c r="IN410" s="1" t="s">
        <v>1122</v>
      </c>
    </row>
  </sheetData>
  <autoFilter ref="$A$15:$IN$41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1" t="s">
        <v>1123</v>
      </c>
      <c r="B1" s="1" t="s">
        <v>1124</v>
      </c>
    </row>
    <row r="2">
      <c r="A2" s="1" t="s">
        <v>1125</v>
      </c>
      <c r="B2" s="1" t="s">
        <v>1126</v>
      </c>
    </row>
    <row r="3">
      <c r="A3" s="1" t="s">
        <v>1127</v>
      </c>
      <c r="B3" s="1" t="s">
        <v>1128</v>
      </c>
    </row>
    <row r="4">
      <c r="A4" s="1" t="s">
        <v>1129</v>
      </c>
      <c r="B4" s="1" t="s">
        <v>1130</v>
      </c>
    </row>
    <row r="5">
      <c r="A5" s="1" t="s">
        <v>1131</v>
      </c>
      <c r="B5" s="1" t="s">
        <v>1132</v>
      </c>
    </row>
    <row r="6">
      <c r="A6" s="1" t="s">
        <v>1133</v>
      </c>
      <c r="B6" s="1" t="s">
        <v>1134</v>
      </c>
    </row>
    <row r="7">
      <c r="A7" s="1" t="s">
        <v>1135</v>
      </c>
      <c r="B7" s="1" t="s">
        <v>1136</v>
      </c>
    </row>
    <row r="8">
      <c r="A8" s="1" t="s">
        <v>1137</v>
      </c>
      <c r="B8" s="1" t="s">
        <v>1138</v>
      </c>
    </row>
    <row r="9">
      <c r="A9" s="1" t="s">
        <v>1139</v>
      </c>
      <c r="B9" s="1" t="s">
        <v>1140</v>
      </c>
    </row>
    <row r="10">
      <c r="A10" s="1" t="s">
        <v>1141</v>
      </c>
      <c r="B10" s="1" t="s">
        <v>14</v>
      </c>
    </row>
    <row r="11">
      <c r="A11" s="1" t="s">
        <v>1142</v>
      </c>
      <c r="B11" s="1" t="s">
        <v>1143</v>
      </c>
    </row>
    <row r="12">
      <c r="A12" s="1" t="s">
        <v>1144</v>
      </c>
      <c r="B12" s="1" t="s">
        <v>1145</v>
      </c>
    </row>
    <row r="13">
      <c r="A13" s="1" t="s">
        <v>1146</v>
      </c>
      <c r="B13" s="1" t="s">
        <v>1145</v>
      </c>
    </row>
    <row r="14">
      <c r="A14" s="1" t="s">
        <v>1147</v>
      </c>
      <c r="B14" s="1" t="s">
        <v>1143</v>
      </c>
    </row>
    <row r="15">
      <c r="A15" s="1" t="s">
        <v>1148</v>
      </c>
      <c r="B15" s="1" t="s">
        <v>1134</v>
      </c>
    </row>
    <row r="16">
      <c r="A16" s="1" t="s">
        <v>1149</v>
      </c>
      <c r="B16" s="1" t="s">
        <v>1150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2022-08-11T13:44:40Z</dcterms:created>
</cp:coreProperties>
</file>