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ew\Desktop\申请\transcript\"/>
    </mc:Choice>
  </mc:AlternateContent>
  <bookViews>
    <workbookView xWindow="0" yWindow="0" windowWidth="28800" windowHeight="12450"/>
  </bookViews>
  <sheets>
    <sheet name="CURRICULUM VITAE_2" sheetId="1" r:id="rId1"/>
    <sheet name="Graduate Transcrip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5" i="1" l="1"/>
  <c r="H85" i="1"/>
  <c r="D85" i="1"/>
  <c r="E85" i="1"/>
  <c r="F85" i="1"/>
  <c r="C85" i="1"/>
  <c r="D81" i="1"/>
  <c r="E81" i="1"/>
  <c r="F81" i="1"/>
  <c r="D82" i="1"/>
  <c r="E82" i="1"/>
  <c r="F82" i="1"/>
  <c r="C82" i="1"/>
  <c r="C8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  <c r="G19" i="2"/>
  <c r="F19" i="2"/>
  <c r="D19" i="2"/>
  <c r="E19" i="2"/>
  <c r="E3" i="2"/>
  <c r="E4" i="2"/>
  <c r="E5" i="2"/>
  <c r="E6" i="2"/>
  <c r="E7" i="2"/>
  <c r="E8" i="2"/>
  <c r="E9" i="2"/>
  <c r="E10" i="2"/>
  <c r="E11" i="2"/>
  <c r="E12" i="2"/>
  <c r="E13" i="2"/>
  <c r="E2" i="2"/>
  <c r="C19" i="2"/>
</calcChain>
</file>

<file path=xl/sharedStrings.xml><?xml version="1.0" encoding="utf-8"?>
<sst xmlns="http://schemas.openxmlformats.org/spreadsheetml/2006/main" count="107" uniqueCount="107">
  <si>
    <t>Advanced Mathematics B1</t>
    <phoneticPr fontId="1" type="noConversion"/>
  </si>
  <si>
    <t>Engineering Drawing</t>
    <phoneticPr fontId="1" type="noConversion"/>
  </si>
  <si>
    <t>Computer Foundamentals and Application(1)</t>
    <phoneticPr fontId="1" type="noConversion"/>
  </si>
  <si>
    <t>Military Theory</t>
    <phoneticPr fontId="1" type="noConversion"/>
  </si>
  <si>
    <t>Ideological and Moral Cultivation and Fundamentals of Law</t>
    <phoneticPr fontId="1" type="noConversion"/>
  </si>
  <si>
    <t>Physical Education (1)</t>
    <phoneticPr fontId="1" type="noConversion"/>
  </si>
  <si>
    <t>College English (1)</t>
    <phoneticPr fontId="1" type="noConversion"/>
  </si>
  <si>
    <t>Fundamentals of Environment Science</t>
    <phoneticPr fontId="1" type="noConversion"/>
  </si>
  <si>
    <t>Linear Algebra</t>
    <phoneticPr fontId="1" type="noConversion"/>
  </si>
  <si>
    <t>Experiment of College Physics</t>
    <phoneticPr fontId="1" type="noConversion"/>
  </si>
  <si>
    <t>College English (2)</t>
    <phoneticPr fontId="1" type="noConversion"/>
  </si>
  <si>
    <t>Advanced Mathematics B2</t>
    <phoneticPr fontId="1" type="noConversion"/>
  </si>
  <si>
    <t>Computer Foundamentals and Application(2)</t>
    <phoneticPr fontId="1" type="noConversion"/>
  </si>
  <si>
    <t>Basic Principles of Marxism</t>
    <phoneticPr fontId="1" type="noConversion"/>
  </si>
  <si>
    <t>Physical Education (2)</t>
    <phoneticPr fontId="1" type="noConversion"/>
  </si>
  <si>
    <t>Essentials of Modern and Comtemporary Chinese History</t>
    <phoneticPr fontId="1" type="noConversion"/>
  </si>
  <si>
    <t>Probability Theory and Stochastics(B)</t>
    <phoneticPr fontId="1" type="noConversion"/>
  </si>
  <si>
    <t>Surveying Practice</t>
    <phoneticPr fontId="1" type="noConversion"/>
  </si>
  <si>
    <t>College Physics B(2)</t>
    <phoneticPr fontId="1" type="noConversion"/>
  </si>
  <si>
    <t>College Physics B(1)</t>
    <phoneticPr fontId="1" type="noConversion"/>
  </si>
  <si>
    <t>College Enlish (3)</t>
    <phoneticPr fontId="1" type="noConversion"/>
  </si>
  <si>
    <t>Engineering Surveying</t>
    <phoneticPr fontId="1" type="noConversion"/>
  </si>
  <si>
    <t>Experiment of Engineering Surveying</t>
    <phoneticPr fontId="1" type="noConversion"/>
  </si>
  <si>
    <t>Theoretical Mechanics</t>
    <phoneticPr fontId="1" type="noConversion"/>
  </si>
  <si>
    <t>Mao Zedong Thoughts, Deng Xiaoping Theories and the Important Thought of "Three Represents"</t>
    <phoneticPr fontId="1" type="noConversion"/>
  </si>
  <si>
    <t>Physical Education(3)</t>
    <phoneticPr fontId="1" type="noConversion"/>
  </si>
  <si>
    <t>Aoto CAD Computer-aided Design</t>
    <phoneticPr fontId="1" type="noConversion"/>
  </si>
  <si>
    <t>College English Test Band Four</t>
    <phoneticPr fontId="1" type="noConversion"/>
  </si>
  <si>
    <t>Mechanics of Materials</t>
    <phoneticPr fontId="1" type="noConversion"/>
  </si>
  <si>
    <t>College English</t>
    <phoneticPr fontId="1" type="noConversion"/>
  </si>
  <si>
    <t>Hydraulics (Bilinghual)</t>
    <phoneticPr fontId="1" type="noConversion"/>
  </si>
  <si>
    <t>Experiment of Hydraulics</t>
    <phoneticPr fontId="1" type="noConversion"/>
  </si>
  <si>
    <t>Physical Education(4)</t>
    <phoneticPr fontId="1" type="noConversion"/>
  </si>
  <si>
    <t>Engineering and Hydrogeologic Geology</t>
    <phoneticPr fontId="1" type="noConversion"/>
  </si>
  <si>
    <t>Structural Mechanics</t>
    <phoneticPr fontId="1" type="noConversion"/>
  </si>
  <si>
    <t>Hydrological Statistics</t>
    <phoneticPr fontId="1" type="noConversion"/>
  </si>
  <si>
    <t>Water Quality Monitoring and Analysis</t>
    <phoneticPr fontId="1" type="noConversion"/>
  </si>
  <si>
    <t>College English Test Band Six</t>
    <phoneticPr fontId="1" type="noConversion"/>
  </si>
  <si>
    <t>Engineering Geology and Hydrogeology Practice</t>
    <phoneticPr fontId="1" type="noConversion"/>
  </si>
  <si>
    <t>Experimental of Mechanics</t>
    <phoneticPr fontId="1" type="noConversion"/>
  </si>
  <si>
    <t>Meteorology and Climatology</t>
    <phoneticPr fontId="1" type="noConversion"/>
  </si>
  <si>
    <t>Conginitve Practice</t>
    <phoneticPr fontId="1" type="noConversion"/>
  </si>
  <si>
    <t>Mathematical Planning</t>
    <phoneticPr fontId="1" type="noConversion"/>
  </si>
  <si>
    <t>Practice of Hydrology Testing</t>
    <phoneticPr fontId="1" type="noConversion"/>
  </si>
  <si>
    <t>Science of Hydrologic Information</t>
    <phoneticPr fontId="1" type="noConversion"/>
  </si>
  <si>
    <t>Hydrology (Hydrological Forecasting)</t>
    <phoneticPr fontId="1" type="noConversion"/>
  </si>
  <si>
    <t>Principle of Hyrology (Bilingual)</t>
    <phoneticPr fontId="1" type="noConversion"/>
  </si>
  <si>
    <t>Course Design of Hydrological Forecasting</t>
    <phoneticPr fontId="1" type="noConversion"/>
  </si>
  <si>
    <t>Groundwater Hydrology</t>
    <phoneticPr fontId="1" type="noConversion"/>
  </si>
  <si>
    <t>Electrotechnics and Electrical Equipment</t>
    <phoneticPr fontId="1" type="noConversion"/>
  </si>
  <si>
    <t>Project Economy</t>
    <phoneticPr fontId="1" type="noConversion"/>
  </si>
  <si>
    <t>River Dynamics</t>
    <phoneticPr fontId="1" type="noConversion"/>
  </si>
  <si>
    <t>Watershed Hydrologic Model</t>
    <phoneticPr fontId="1" type="noConversion"/>
  </si>
  <si>
    <t>Hydraulic Structure</t>
    <phoneticPr fontId="1" type="noConversion"/>
  </si>
  <si>
    <t>Medium-and-Long Term Forecasting of Hydrology</t>
    <phoneticPr fontId="1" type="noConversion"/>
  </si>
  <si>
    <t>Introduction to Life Science</t>
    <phoneticPr fontId="1" type="noConversion"/>
  </si>
  <si>
    <t>Science of Water Environment (Model of Water Environment)</t>
    <phoneticPr fontId="1" type="noConversion"/>
  </si>
  <si>
    <t>Course Design of Water Conservancy Engineering Economics</t>
    <phoneticPr fontId="1" type="noConversion"/>
  </si>
  <si>
    <t>Course Design of Hydroenergy and Water Conservancy Calculation</t>
    <phoneticPr fontId="1" type="noConversion"/>
  </si>
  <si>
    <t>Course Design of Hydrologic Analysis and Calculation</t>
    <phoneticPr fontId="1" type="noConversion"/>
  </si>
  <si>
    <t>Hydrology (Hydrologic Analysis and Calculation)</t>
    <phoneticPr fontId="1" type="noConversion"/>
  </si>
  <si>
    <t>Science of Water Resources (Water Conservancy and Energy Calculation)</t>
    <phoneticPr fontId="1" type="noConversion"/>
  </si>
  <si>
    <t>Geographic Information System (GIS)</t>
    <phoneticPr fontId="1" type="noConversion"/>
  </si>
  <si>
    <t>Sience of Water Disasters</t>
    <phoneticPr fontId="1" type="noConversion"/>
  </si>
  <si>
    <t>Stochastic Hydrology</t>
    <phoneticPr fontId="1" type="noConversion"/>
  </si>
  <si>
    <t>Professional English</t>
    <phoneticPr fontId="1" type="noConversion"/>
  </si>
  <si>
    <t>Course Design of Water Environment Assessment and Planning</t>
    <phoneticPr fontId="1" type="noConversion"/>
  </si>
  <si>
    <t>Sicence of Water Environment (Water Environment Assessment and  Planning)</t>
    <phoneticPr fontId="1" type="noConversion"/>
  </si>
  <si>
    <t>Planning and Management of Water Resources (Course Design)</t>
    <phoneticPr fontId="1" type="noConversion"/>
  </si>
  <si>
    <t>Operation and Control of Water Resources System</t>
    <phoneticPr fontId="1" type="noConversion"/>
  </si>
  <si>
    <t>Operation and Control of Water Resources System (Course Design)</t>
    <phoneticPr fontId="1" type="noConversion"/>
  </si>
  <si>
    <t>Science of Water Resources (Planning and Management of Water Resources)</t>
    <phoneticPr fontId="1" type="noConversion"/>
  </si>
  <si>
    <t>A Perspective of Social Issues in China Today</t>
    <phoneticPr fontId="1" type="noConversion"/>
  </si>
  <si>
    <t>New Concepts of Universe</t>
    <phoneticPr fontId="1" type="noConversion"/>
  </si>
  <si>
    <t>Chinse Pottery and Porcelain Arts</t>
    <phoneticPr fontId="1" type="noConversion"/>
  </si>
  <si>
    <t>Graduation Thesis</t>
    <phoneticPr fontId="1" type="noConversion"/>
  </si>
  <si>
    <t>Practical Exercises</t>
    <phoneticPr fontId="1" type="noConversion"/>
  </si>
  <si>
    <t>08-09 1st term</t>
    <phoneticPr fontId="1" type="noConversion"/>
  </si>
  <si>
    <t>08-09 2nd term</t>
    <phoneticPr fontId="1" type="noConversion"/>
  </si>
  <si>
    <t>09-10 1st term</t>
    <phoneticPr fontId="1" type="noConversion"/>
  </si>
  <si>
    <t>09-10 2nd term</t>
    <phoneticPr fontId="1" type="noConversion"/>
  </si>
  <si>
    <t>10-11 1st term</t>
    <phoneticPr fontId="1" type="noConversion"/>
  </si>
  <si>
    <t>10-11 2nd term</t>
    <phoneticPr fontId="1" type="noConversion"/>
  </si>
  <si>
    <t>11-12 1st term</t>
    <phoneticPr fontId="1" type="noConversion"/>
  </si>
  <si>
    <t>11-12 2nd term</t>
    <phoneticPr fontId="1" type="noConversion"/>
  </si>
  <si>
    <t>Wuhan University Student's Transcript</t>
    <phoneticPr fontId="1" type="noConversion"/>
  </si>
  <si>
    <t>GPA:3.23</t>
    <phoneticPr fontId="1" type="noConversion"/>
  </si>
  <si>
    <t>Tsinghua University Student's Transcript</t>
    <phoneticPr fontId="1" type="noConversion"/>
  </si>
  <si>
    <t>Applied Stochastic Process</t>
    <phoneticPr fontId="1" type="noConversion"/>
  </si>
  <si>
    <t>English</t>
    <phoneticPr fontId="1" type="noConversion"/>
  </si>
  <si>
    <t>Hydrometeorology</t>
    <phoneticPr fontId="1" type="noConversion"/>
  </si>
  <si>
    <t>Ecohydrology</t>
    <phoneticPr fontId="1" type="noConversion"/>
  </si>
  <si>
    <t>Introduction to Dialectrics of Nature</t>
    <phoneticPr fontId="1" type="noConversion"/>
  </si>
  <si>
    <t>Numerical Analysis(A)</t>
    <phoneticPr fontId="1" type="noConversion"/>
  </si>
  <si>
    <t>Theory and Practice of Socialism with Chinese Characteristics</t>
    <phoneticPr fontId="1" type="noConversion"/>
  </si>
  <si>
    <t>Theory and Application of Fluid Dynamics in Porous Media</t>
    <phoneticPr fontId="1" type="noConversion"/>
  </si>
  <si>
    <t>Literature Review and Thesis Proposal</t>
    <phoneticPr fontId="1" type="noConversion"/>
  </si>
  <si>
    <t>Earth System Science Seminar</t>
    <phoneticPr fontId="1" type="noConversion"/>
  </si>
  <si>
    <t>Advanced Hydrology</t>
    <phoneticPr fontId="1" type="noConversion"/>
  </si>
  <si>
    <t>Advanced Hydrology and Water Resources</t>
    <phoneticPr fontId="1" type="noConversion"/>
  </si>
  <si>
    <t>Exemption</t>
    <phoneticPr fontId="1" type="noConversion"/>
  </si>
  <si>
    <t>pass</t>
    <phoneticPr fontId="1" type="noConversion"/>
  </si>
  <si>
    <t>2012-Autumn</t>
    <phoneticPr fontId="1" type="noConversion"/>
  </si>
  <si>
    <t>2013-Spring</t>
    <phoneticPr fontId="1" type="noConversion"/>
  </si>
  <si>
    <t>2012-2013-1</t>
    <phoneticPr fontId="1" type="noConversion"/>
  </si>
  <si>
    <t>2012-2013-2</t>
    <phoneticPr fontId="1" type="noConversion"/>
  </si>
  <si>
    <t>Total Credits:30  Degree Course Credits:26   Average Score:86.73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</si>
</sst>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85"/>
  <sheetViews>
    <sheetView tabSelected="1" topLeftCell="A10" workbookViewId="0">
      <selection activeCell="G37" sqref="G37"/>
    </sheetView>
  </sheetViews>
  <sheetFormatPr defaultRowHeight="13.5" x14ac:dyDescent="0.15"/>
  <cols>
    <col min="1" max="1" width="17.875" customWidth="1"/>
    <col min="2" max="2" width="64.5" customWidth="1"/>
  </cols>
  <sheetData>
    <row r="1" spans="1:6" x14ac:dyDescent="0.15">
      <c r="A1" s="2" t="s">
        <v>85</v>
      </c>
      <c r="B1" s="2"/>
      <c r="C1" s="2"/>
      <c r="D1" s="2"/>
    </row>
    <row r="2" spans="1:6" x14ac:dyDescent="0.15">
      <c r="A2" s="3" t="s">
        <v>77</v>
      </c>
      <c r="B2" t="s">
        <v>6</v>
      </c>
      <c r="C2">
        <v>3</v>
      </c>
      <c r="D2">
        <v>84</v>
      </c>
      <c r="F2">
        <f>C2*D2</f>
        <v>252</v>
      </c>
    </row>
    <row r="3" spans="1:6" x14ac:dyDescent="0.15">
      <c r="A3" s="3"/>
      <c r="B3" t="s">
        <v>0</v>
      </c>
      <c r="C3">
        <v>5</v>
      </c>
      <c r="D3">
        <v>88</v>
      </c>
      <c r="F3">
        <f t="shared" ref="F3:F66" si="0">C3*D3</f>
        <v>440</v>
      </c>
    </row>
    <row r="4" spans="1:6" x14ac:dyDescent="0.15">
      <c r="A4" s="3"/>
      <c r="B4" t="s">
        <v>1</v>
      </c>
      <c r="C4">
        <v>3.5</v>
      </c>
      <c r="D4">
        <v>80</v>
      </c>
      <c r="F4">
        <f t="shared" si="0"/>
        <v>280</v>
      </c>
    </row>
    <row r="5" spans="1:6" x14ac:dyDescent="0.15">
      <c r="A5" s="3"/>
      <c r="B5" t="s">
        <v>2</v>
      </c>
      <c r="C5">
        <v>2</v>
      </c>
      <c r="D5">
        <v>68</v>
      </c>
      <c r="F5">
        <f t="shared" si="0"/>
        <v>136</v>
      </c>
    </row>
    <row r="6" spans="1:6" x14ac:dyDescent="0.15">
      <c r="A6" s="3"/>
      <c r="B6" t="s">
        <v>3</v>
      </c>
      <c r="C6">
        <v>1</v>
      </c>
      <c r="D6">
        <v>86</v>
      </c>
      <c r="F6">
        <f t="shared" si="0"/>
        <v>86</v>
      </c>
    </row>
    <row r="7" spans="1:6" x14ac:dyDescent="0.15">
      <c r="A7" s="3"/>
      <c r="B7" t="s">
        <v>4</v>
      </c>
      <c r="C7">
        <v>3</v>
      </c>
      <c r="D7">
        <v>60</v>
      </c>
      <c r="F7">
        <f t="shared" si="0"/>
        <v>180</v>
      </c>
    </row>
    <row r="8" spans="1:6" x14ac:dyDescent="0.15">
      <c r="A8" s="3"/>
      <c r="B8" t="s">
        <v>5</v>
      </c>
      <c r="C8">
        <v>1</v>
      </c>
      <c r="D8">
        <v>89</v>
      </c>
      <c r="F8">
        <f t="shared" si="0"/>
        <v>89</v>
      </c>
    </row>
    <row r="9" spans="1:6" x14ac:dyDescent="0.15">
      <c r="A9" s="3" t="s">
        <v>78</v>
      </c>
      <c r="B9" t="s">
        <v>7</v>
      </c>
      <c r="C9">
        <v>2</v>
      </c>
      <c r="D9">
        <v>78</v>
      </c>
      <c r="F9">
        <f t="shared" si="0"/>
        <v>156</v>
      </c>
    </row>
    <row r="10" spans="1:6" x14ac:dyDescent="0.15">
      <c r="A10" s="3"/>
      <c r="B10" t="s">
        <v>8</v>
      </c>
      <c r="C10">
        <v>2</v>
      </c>
      <c r="D10">
        <v>78</v>
      </c>
      <c r="F10">
        <f t="shared" si="0"/>
        <v>156</v>
      </c>
    </row>
    <row r="11" spans="1:6" x14ac:dyDescent="0.15">
      <c r="A11" s="3"/>
      <c r="B11" t="s">
        <v>19</v>
      </c>
      <c r="C11">
        <v>3</v>
      </c>
      <c r="D11">
        <v>86</v>
      </c>
      <c r="F11">
        <f t="shared" si="0"/>
        <v>258</v>
      </c>
    </row>
    <row r="12" spans="1:6" x14ac:dyDescent="0.15">
      <c r="A12" s="3"/>
      <c r="B12" t="s">
        <v>9</v>
      </c>
      <c r="C12">
        <v>1.5</v>
      </c>
      <c r="D12">
        <v>85</v>
      </c>
      <c r="F12">
        <f t="shared" si="0"/>
        <v>127.5</v>
      </c>
    </row>
    <row r="13" spans="1:6" x14ac:dyDescent="0.15">
      <c r="A13" s="3"/>
      <c r="B13" t="s">
        <v>10</v>
      </c>
      <c r="C13">
        <v>3</v>
      </c>
      <c r="D13">
        <v>82</v>
      </c>
      <c r="F13">
        <f t="shared" si="0"/>
        <v>246</v>
      </c>
    </row>
    <row r="14" spans="1:6" x14ac:dyDescent="0.15">
      <c r="A14" s="3"/>
      <c r="B14" t="s">
        <v>11</v>
      </c>
      <c r="C14">
        <v>5</v>
      </c>
      <c r="D14">
        <v>86</v>
      </c>
      <c r="F14">
        <f t="shared" si="0"/>
        <v>430</v>
      </c>
    </row>
    <row r="15" spans="1:6" x14ac:dyDescent="0.15">
      <c r="A15" s="3"/>
      <c r="B15" t="s">
        <v>12</v>
      </c>
      <c r="C15">
        <v>2</v>
      </c>
      <c r="D15">
        <v>75</v>
      </c>
      <c r="F15">
        <f t="shared" si="0"/>
        <v>150</v>
      </c>
    </row>
    <row r="16" spans="1:6" x14ac:dyDescent="0.15">
      <c r="A16" s="3"/>
      <c r="B16" t="s">
        <v>13</v>
      </c>
      <c r="C16">
        <v>3</v>
      </c>
      <c r="D16">
        <v>86</v>
      </c>
      <c r="F16">
        <f t="shared" si="0"/>
        <v>258</v>
      </c>
    </row>
    <row r="17" spans="1:6" x14ac:dyDescent="0.15">
      <c r="A17" s="3"/>
      <c r="B17" t="s">
        <v>14</v>
      </c>
      <c r="C17">
        <v>1</v>
      </c>
      <c r="D17">
        <v>94</v>
      </c>
      <c r="F17">
        <f t="shared" si="0"/>
        <v>94</v>
      </c>
    </row>
    <row r="18" spans="1:6" x14ac:dyDescent="0.15">
      <c r="A18" s="3"/>
      <c r="B18" t="s">
        <v>15</v>
      </c>
      <c r="C18">
        <v>2</v>
      </c>
      <c r="D18">
        <v>82</v>
      </c>
      <c r="F18">
        <f t="shared" si="0"/>
        <v>164</v>
      </c>
    </row>
    <row r="19" spans="1:6" x14ac:dyDescent="0.15">
      <c r="A19" s="3" t="s">
        <v>79</v>
      </c>
      <c r="B19" t="s">
        <v>16</v>
      </c>
      <c r="C19">
        <v>3</v>
      </c>
      <c r="D19">
        <v>86</v>
      </c>
      <c r="F19">
        <f t="shared" si="0"/>
        <v>258</v>
      </c>
    </row>
    <row r="20" spans="1:6" x14ac:dyDescent="0.15">
      <c r="A20" s="3"/>
      <c r="B20" t="s">
        <v>17</v>
      </c>
      <c r="C20">
        <v>0.5</v>
      </c>
      <c r="D20">
        <v>92</v>
      </c>
      <c r="F20">
        <f t="shared" si="0"/>
        <v>46</v>
      </c>
    </row>
    <row r="21" spans="1:6" x14ac:dyDescent="0.15">
      <c r="A21" s="3"/>
      <c r="B21" t="s">
        <v>18</v>
      </c>
      <c r="C21">
        <v>3</v>
      </c>
      <c r="D21">
        <v>85</v>
      </c>
      <c r="F21">
        <f t="shared" si="0"/>
        <v>255</v>
      </c>
    </row>
    <row r="22" spans="1:6" x14ac:dyDescent="0.15">
      <c r="A22" s="3"/>
      <c r="B22" t="s">
        <v>20</v>
      </c>
      <c r="C22">
        <v>3</v>
      </c>
      <c r="D22">
        <v>73</v>
      </c>
      <c r="F22">
        <f t="shared" si="0"/>
        <v>219</v>
      </c>
    </row>
    <row r="23" spans="1:6" x14ac:dyDescent="0.15">
      <c r="A23" s="3"/>
      <c r="B23" t="s">
        <v>21</v>
      </c>
      <c r="C23">
        <v>2</v>
      </c>
      <c r="D23">
        <v>90</v>
      </c>
      <c r="F23">
        <f t="shared" si="0"/>
        <v>180</v>
      </c>
    </row>
    <row r="24" spans="1:6" x14ac:dyDescent="0.15">
      <c r="A24" s="3"/>
      <c r="B24" t="s">
        <v>22</v>
      </c>
      <c r="C24">
        <v>1</v>
      </c>
      <c r="D24">
        <v>89</v>
      </c>
      <c r="F24">
        <f t="shared" si="0"/>
        <v>89</v>
      </c>
    </row>
    <row r="25" spans="1:6" x14ac:dyDescent="0.15">
      <c r="A25" s="3"/>
      <c r="B25" t="s">
        <v>23</v>
      </c>
      <c r="C25">
        <v>4</v>
      </c>
      <c r="D25">
        <v>78</v>
      </c>
      <c r="F25">
        <f t="shared" si="0"/>
        <v>312</v>
      </c>
    </row>
    <row r="26" spans="1:6" x14ac:dyDescent="0.15">
      <c r="A26" s="3"/>
      <c r="B26" t="s">
        <v>24</v>
      </c>
      <c r="C26">
        <v>6</v>
      </c>
      <c r="D26">
        <v>69</v>
      </c>
      <c r="F26">
        <f t="shared" si="0"/>
        <v>414</v>
      </c>
    </row>
    <row r="27" spans="1:6" x14ac:dyDescent="0.15">
      <c r="A27" s="3"/>
      <c r="B27" t="s">
        <v>25</v>
      </c>
      <c r="C27">
        <v>1</v>
      </c>
      <c r="D27">
        <v>95</v>
      </c>
      <c r="F27">
        <f t="shared" si="0"/>
        <v>95</v>
      </c>
    </row>
    <row r="28" spans="1:6" x14ac:dyDescent="0.15">
      <c r="A28" s="3" t="s">
        <v>80</v>
      </c>
      <c r="B28" t="s">
        <v>26</v>
      </c>
      <c r="C28">
        <v>2</v>
      </c>
      <c r="D28">
        <v>89</v>
      </c>
      <c r="F28">
        <f t="shared" si="0"/>
        <v>178</v>
      </c>
    </row>
    <row r="29" spans="1:6" x14ac:dyDescent="0.15">
      <c r="A29" s="3"/>
      <c r="B29" t="s">
        <v>27</v>
      </c>
      <c r="C29">
        <v>0</v>
      </c>
      <c r="D29">
        <v>79.7</v>
      </c>
      <c r="F29">
        <f t="shared" si="0"/>
        <v>0</v>
      </c>
    </row>
    <row r="30" spans="1:6" x14ac:dyDescent="0.15">
      <c r="A30" s="3"/>
      <c r="B30" t="s">
        <v>28</v>
      </c>
      <c r="C30">
        <v>3.5</v>
      </c>
      <c r="D30">
        <v>100</v>
      </c>
      <c r="F30">
        <f t="shared" si="0"/>
        <v>350</v>
      </c>
    </row>
    <row r="31" spans="1:6" x14ac:dyDescent="0.15">
      <c r="A31" s="3"/>
      <c r="B31" t="s">
        <v>29</v>
      </c>
      <c r="C31">
        <v>3</v>
      </c>
      <c r="D31">
        <v>73</v>
      </c>
      <c r="F31">
        <f t="shared" si="0"/>
        <v>219</v>
      </c>
    </row>
    <row r="32" spans="1:6" x14ac:dyDescent="0.15">
      <c r="A32" s="3"/>
      <c r="B32" t="s">
        <v>30</v>
      </c>
      <c r="C32">
        <v>5</v>
      </c>
      <c r="D32">
        <v>77</v>
      </c>
      <c r="F32">
        <f t="shared" si="0"/>
        <v>385</v>
      </c>
    </row>
    <row r="33" spans="1:6" x14ac:dyDescent="0.15">
      <c r="A33" s="3"/>
      <c r="B33" t="s">
        <v>31</v>
      </c>
      <c r="C33">
        <v>0.5</v>
      </c>
      <c r="D33">
        <v>85</v>
      </c>
      <c r="F33">
        <f t="shared" si="0"/>
        <v>42.5</v>
      </c>
    </row>
    <row r="34" spans="1:6" x14ac:dyDescent="0.15">
      <c r="A34" s="3"/>
      <c r="B34" t="s">
        <v>32</v>
      </c>
      <c r="C34">
        <v>1</v>
      </c>
      <c r="D34">
        <v>90</v>
      </c>
      <c r="F34">
        <f t="shared" si="0"/>
        <v>90</v>
      </c>
    </row>
    <row r="35" spans="1:6" x14ac:dyDescent="0.15">
      <c r="A35" s="3" t="s">
        <v>81</v>
      </c>
      <c r="B35" t="s">
        <v>33</v>
      </c>
      <c r="C35">
        <v>2</v>
      </c>
      <c r="D35">
        <v>88</v>
      </c>
      <c r="F35">
        <f t="shared" si="0"/>
        <v>176</v>
      </c>
    </row>
    <row r="36" spans="1:6" x14ac:dyDescent="0.15">
      <c r="A36" s="3"/>
      <c r="B36" t="s">
        <v>34</v>
      </c>
      <c r="C36">
        <v>2</v>
      </c>
      <c r="D36">
        <v>96</v>
      </c>
      <c r="F36">
        <f t="shared" si="0"/>
        <v>192</v>
      </c>
    </row>
    <row r="37" spans="1:6" x14ac:dyDescent="0.15">
      <c r="A37" s="3"/>
      <c r="B37" t="s">
        <v>35</v>
      </c>
      <c r="C37">
        <v>2</v>
      </c>
      <c r="D37">
        <v>77</v>
      </c>
      <c r="F37">
        <f t="shared" si="0"/>
        <v>154</v>
      </c>
    </row>
    <row r="38" spans="1:6" x14ac:dyDescent="0.15">
      <c r="A38" s="3"/>
      <c r="B38" t="s">
        <v>36</v>
      </c>
      <c r="C38">
        <v>1.5</v>
      </c>
      <c r="D38">
        <v>93</v>
      </c>
      <c r="F38">
        <f t="shared" si="0"/>
        <v>139.5</v>
      </c>
    </row>
    <row r="39" spans="1:6" x14ac:dyDescent="0.15">
      <c r="A39" s="3"/>
      <c r="B39" t="s">
        <v>37</v>
      </c>
      <c r="C39">
        <v>4</v>
      </c>
      <c r="D39">
        <v>76.099999999999994</v>
      </c>
      <c r="F39">
        <f t="shared" si="0"/>
        <v>304.39999999999998</v>
      </c>
    </row>
    <row r="40" spans="1:6" x14ac:dyDescent="0.15">
      <c r="A40" s="3"/>
      <c r="B40" t="s">
        <v>38</v>
      </c>
      <c r="C40">
        <v>0.5</v>
      </c>
      <c r="D40">
        <v>84</v>
      </c>
      <c r="F40">
        <f t="shared" si="0"/>
        <v>42</v>
      </c>
    </row>
    <row r="41" spans="1:6" x14ac:dyDescent="0.15">
      <c r="A41" s="3"/>
      <c r="B41" t="s">
        <v>39</v>
      </c>
      <c r="C41">
        <v>0.5</v>
      </c>
      <c r="D41">
        <v>91</v>
      </c>
      <c r="F41">
        <f t="shared" si="0"/>
        <v>45.5</v>
      </c>
    </row>
    <row r="42" spans="1:6" x14ac:dyDescent="0.15">
      <c r="A42" s="3"/>
      <c r="B42" t="s">
        <v>40</v>
      </c>
      <c r="C42">
        <v>2</v>
      </c>
      <c r="D42">
        <v>90</v>
      </c>
      <c r="F42">
        <f t="shared" si="0"/>
        <v>180</v>
      </c>
    </row>
    <row r="43" spans="1:6" x14ac:dyDescent="0.15">
      <c r="A43" s="3"/>
      <c r="B43" t="s">
        <v>41</v>
      </c>
      <c r="C43">
        <v>0.5</v>
      </c>
      <c r="D43">
        <v>91</v>
      </c>
      <c r="F43">
        <f t="shared" si="0"/>
        <v>45.5</v>
      </c>
    </row>
    <row r="44" spans="1:6" x14ac:dyDescent="0.15">
      <c r="A44" s="3"/>
      <c r="B44" t="s">
        <v>42</v>
      </c>
      <c r="C44">
        <v>3</v>
      </c>
      <c r="D44">
        <v>90</v>
      </c>
      <c r="F44">
        <f t="shared" si="0"/>
        <v>270</v>
      </c>
    </row>
    <row r="45" spans="1:6" x14ac:dyDescent="0.15">
      <c r="A45" s="3"/>
      <c r="B45" t="s">
        <v>43</v>
      </c>
      <c r="C45">
        <v>0.5</v>
      </c>
      <c r="D45">
        <v>95</v>
      </c>
      <c r="F45">
        <f t="shared" si="0"/>
        <v>47.5</v>
      </c>
    </row>
    <row r="46" spans="1:6" x14ac:dyDescent="0.15">
      <c r="A46" s="3"/>
      <c r="B46" t="s">
        <v>44</v>
      </c>
      <c r="C46">
        <v>2</v>
      </c>
      <c r="D46">
        <v>85</v>
      </c>
      <c r="F46">
        <f t="shared" si="0"/>
        <v>170</v>
      </c>
    </row>
    <row r="47" spans="1:6" x14ac:dyDescent="0.15">
      <c r="A47" s="3"/>
      <c r="B47" t="s">
        <v>45</v>
      </c>
      <c r="C47">
        <v>2.5</v>
      </c>
      <c r="D47">
        <v>83</v>
      </c>
      <c r="F47">
        <f t="shared" si="0"/>
        <v>207.5</v>
      </c>
    </row>
    <row r="48" spans="1:6" x14ac:dyDescent="0.15">
      <c r="A48" s="3"/>
      <c r="B48" t="s">
        <v>46</v>
      </c>
      <c r="C48">
        <v>2</v>
      </c>
      <c r="D48">
        <v>92</v>
      </c>
      <c r="F48">
        <f t="shared" si="0"/>
        <v>184</v>
      </c>
    </row>
    <row r="49" spans="1:6" x14ac:dyDescent="0.15">
      <c r="A49" s="3"/>
      <c r="B49" t="s">
        <v>47</v>
      </c>
      <c r="C49">
        <v>0.5</v>
      </c>
      <c r="D49">
        <v>87</v>
      </c>
      <c r="F49">
        <f t="shared" si="0"/>
        <v>43.5</v>
      </c>
    </row>
    <row r="50" spans="1:6" x14ac:dyDescent="0.15">
      <c r="A50" s="3" t="s">
        <v>82</v>
      </c>
      <c r="B50" t="s">
        <v>48</v>
      </c>
      <c r="C50">
        <v>2</v>
      </c>
      <c r="D50">
        <v>71</v>
      </c>
      <c r="F50">
        <f t="shared" si="0"/>
        <v>142</v>
      </c>
    </row>
    <row r="51" spans="1:6" x14ac:dyDescent="0.15">
      <c r="A51" s="3"/>
      <c r="B51" t="s">
        <v>49</v>
      </c>
      <c r="C51">
        <v>2</v>
      </c>
      <c r="D51">
        <v>80</v>
      </c>
      <c r="F51">
        <f t="shared" si="0"/>
        <v>160</v>
      </c>
    </row>
    <row r="52" spans="1:6" x14ac:dyDescent="0.15">
      <c r="A52" s="3"/>
      <c r="B52" t="s">
        <v>50</v>
      </c>
      <c r="C52">
        <v>2</v>
      </c>
      <c r="D52">
        <v>77</v>
      </c>
      <c r="F52">
        <f t="shared" si="0"/>
        <v>154</v>
      </c>
    </row>
    <row r="53" spans="1:6" x14ac:dyDescent="0.15">
      <c r="A53" s="3"/>
      <c r="B53" t="s">
        <v>51</v>
      </c>
      <c r="C53">
        <v>2</v>
      </c>
      <c r="D53">
        <v>69</v>
      </c>
      <c r="F53">
        <f t="shared" si="0"/>
        <v>138</v>
      </c>
    </row>
    <row r="54" spans="1:6" x14ac:dyDescent="0.15">
      <c r="A54" s="3"/>
      <c r="B54" t="s">
        <v>52</v>
      </c>
      <c r="C54">
        <v>1</v>
      </c>
      <c r="D54">
        <v>90</v>
      </c>
      <c r="F54">
        <f t="shared" si="0"/>
        <v>90</v>
      </c>
    </row>
    <row r="55" spans="1:6" x14ac:dyDescent="0.15">
      <c r="A55" s="3"/>
      <c r="B55" t="s">
        <v>53</v>
      </c>
      <c r="C55">
        <v>2</v>
      </c>
      <c r="D55">
        <v>69</v>
      </c>
      <c r="F55">
        <f t="shared" si="0"/>
        <v>138</v>
      </c>
    </row>
    <row r="56" spans="1:6" x14ac:dyDescent="0.15">
      <c r="A56" s="3"/>
      <c r="B56" t="s">
        <v>54</v>
      </c>
      <c r="C56">
        <v>1</v>
      </c>
      <c r="D56">
        <v>76</v>
      </c>
      <c r="F56">
        <f t="shared" si="0"/>
        <v>76</v>
      </c>
    </row>
    <row r="57" spans="1:6" x14ac:dyDescent="0.15">
      <c r="A57" s="3"/>
      <c r="B57" t="s">
        <v>55</v>
      </c>
      <c r="C57">
        <v>2</v>
      </c>
      <c r="D57">
        <v>86</v>
      </c>
      <c r="F57">
        <f t="shared" si="0"/>
        <v>172</v>
      </c>
    </row>
    <row r="58" spans="1:6" x14ac:dyDescent="0.15">
      <c r="A58" s="3"/>
      <c r="B58" t="s">
        <v>56</v>
      </c>
      <c r="C58">
        <v>2</v>
      </c>
      <c r="D58">
        <v>90</v>
      </c>
      <c r="F58">
        <f t="shared" si="0"/>
        <v>180</v>
      </c>
    </row>
    <row r="59" spans="1:6" x14ac:dyDescent="0.15">
      <c r="A59" s="3"/>
      <c r="B59" t="s">
        <v>57</v>
      </c>
      <c r="C59">
        <v>0.5</v>
      </c>
      <c r="D59">
        <v>80</v>
      </c>
      <c r="F59">
        <f t="shared" si="0"/>
        <v>40</v>
      </c>
    </row>
    <row r="60" spans="1:6" x14ac:dyDescent="0.15">
      <c r="A60" s="3"/>
      <c r="B60" t="s">
        <v>58</v>
      </c>
      <c r="C60">
        <v>0.5</v>
      </c>
      <c r="D60">
        <v>99</v>
      </c>
      <c r="F60">
        <f t="shared" si="0"/>
        <v>49.5</v>
      </c>
    </row>
    <row r="61" spans="1:6" x14ac:dyDescent="0.15">
      <c r="A61" s="3"/>
      <c r="B61" t="s">
        <v>59</v>
      </c>
      <c r="C61">
        <v>0.5</v>
      </c>
      <c r="D61">
        <v>82</v>
      </c>
      <c r="F61">
        <f t="shared" si="0"/>
        <v>41</v>
      </c>
    </row>
    <row r="62" spans="1:6" x14ac:dyDescent="0.15">
      <c r="A62" s="3"/>
      <c r="B62" t="s">
        <v>60</v>
      </c>
      <c r="C62">
        <v>2</v>
      </c>
      <c r="D62">
        <v>74</v>
      </c>
      <c r="F62">
        <f t="shared" si="0"/>
        <v>148</v>
      </c>
    </row>
    <row r="63" spans="1:6" x14ac:dyDescent="0.15">
      <c r="A63" s="3"/>
      <c r="B63" t="s">
        <v>61</v>
      </c>
      <c r="C63">
        <v>2</v>
      </c>
      <c r="D63">
        <v>87</v>
      </c>
      <c r="F63">
        <f t="shared" si="0"/>
        <v>174</v>
      </c>
    </row>
    <row r="64" spans="1:6" x14ac:dyDescent="0.15">
      <c r="A64" s="3" t="s">
        <v>83</v>
      </c>
      <c r="B64" t="s">
        <v>62</v>
      </c>
      <c r="C64">
        <v>2</v>
      </c>
      <c r="D64">
        <v>90</v>
      </c>
      <c r="F64">
        <f t="shared" si="0"/>
        <v>180</v>
      </c>
    </row>
    <row r="65" spans="1:6" x14ac:dyDescent="0.15">
      <c r="A65" s="3"/>
      <c r="B65" t="s">
        <v>63</v>
      </c>
      <c r="C65">
        <v>2</v>
      </c>
      <c r="D65">
        <v>68</v>
      </c>
      <c r="F65">
        <f t="shared" si="0"/>
        <v>136</v>
      </c>
    </row>
    <row r="66" spans="1:6" x14ac:dyDescent="0.15">
      <c r="A66" s="3"/>
      <c r="B66" t="s">
        <v>64</v>
      </c>
      <c r="C66">
        <v>2</v>
      </c>
      <c r="D66">
        <v>78</v>
      </c>
      <c r="F66">
        <f t="shared" si="0"/>
        <v>156</v>
      </c>
    </row>
    <row r="67" spans="1:6" x14ac:dyDescent="0.15">
      <c r="A67" s="3"/>
      <c r="B67" t="s">
        <v>65</v>
      </c>
      <c r="C67">
        <v>1.5</v>
      </c>
      <c r="D67">
        <v>94</v>
      </c>
      <c r="F67">
        <f t="shared" ref="F67:F78" si="1">C67*D67</f>
        <v>141</v>
      </c>
    </row>
    <row r="68" spans="1:6" x14ac:dyDescent="0.15">
      <c r="A68" s="3"/>
      <c r="B68" t="s">
        <v>66</v>
      </c>
      <c r="C68">
        <v>0.5</v>
      </c>
      <c r="D68">
        <v>60</v>
      </c>
      <c r="F68">
        <f t="shared" si="1"/>
        <v>30</v>
      </c>
    </row>
    <row r="69" spans="1:6" x14ac:dyDescent="0.15">
      <c r="A69" s="3"/>
      <c r="B69" t="s">
        <v>67</v>
      </c>
      <c r="C69">
        <v>3</v>
      </c>
      <c r="D69">
        <v>75</v>
      </c>
      <c r="F69">
        <f t="shared" si="1"/>
        <v>225</v>
      </c>
    </row>
    <row r="70" spans="1:6" x14ac:dyDescent="0.15">
      <c r="A70" s="3"/>
      <c r="B70" t="s">
        <v>68</v>
      </c>
      <c r="C70">
        <v>0.5</v>
      </c>
      <c r="D70">
        <v>77</v>
      </c>
      <c r="F70">
        <f t="shared" si="1"/>
        <v>38.5</v>
      </c>
    </row>
    <row r="71" spans="1:6" x14ac:dyDescent="0.15">
      <c r="A71" s="3"/>
      <c r="B71" t="s">
        <v>69</v>
      </c>
      <c r="C71">
        <v>2</v>
      </c>
      <c r="D71">
        <v>90</v>
      </c>
      <c r="F71">
        <f t="shared" si="1"/>
        <v>180</v>
      </c>
    </row>
    <row r="72" spans="1:6" x14ac:dyDescent="0.15">
      <c r="A72" s="3"/>
      <c r="B72" t="s">
        <v>70</v>
      </c>
      <c r="C72">
        <v>0.5</v>
      </c>
      <c r="D72">
        <v>90</v>
      </c>
      <c r="F72">
        <f t="shared" si="1"/>
        <v>45</v>
      </c>
    </row>
    <row r="73" spans="1:6" x14ac:dyDescent="0.15">
      <c r="A73" s="3"/>
      <c r="B73" t="s">
        <v>71</v>
      </c>
      <c r="C73">
        <v>3</v>
      </c>
      <c r="D73">
        <v>75</v>
      </c>
      <c r="F73">
        <f t="shared" si="1"/>
        <v>225</v>
      </c>
    </row>
    <row r="74" spans="1:6" x14ac:dyDescent="0.15">
      <c r="A74" s="3" t="s">
        <v>84</v>
      </c>
      <c r="B74" t="s">
        <v>72</v>
      </c>
      <c r="C74">
        <v>2</v>
      </c>
      <c r="D74">
        <v>90</v>
      </c>
      <c r="F74">
        <f t="shared" si="1"/>
        <v>180</v>
      </c>
    </row>
    <row r="75" spans="1:6" x14ac:dyDescent="0.15">
      <c r="A75" s="3"/>
      <c r="B75" t="s">
        <v>73</v>
      </c>
      <c r="C75">
        <v>2</v>
      </c>
      <c r="D75">
        <v>90</v>
      </c>
      <c r="F75">
        <f t="shared" si="1"/>
        <v>180</v>
      </c>
    </row>
    <row r="76" spans="1:6" x14ac:dyDescent="0.15">
      <c r="A76" s="3"/>
      <c r="B76" t="s">
        <v>74</v>
      </c>
      <c r="C76">
        <v>1</v>
      </c>
      <c r="D76">
        <v>85</v>
      </c>
      <c r="F76">
        <f t="shared" si="1"/>
        <v>85</v>
      </c>
    </row>
    <row r="77" spans="1:6" x14ac:dyDescent="0.15">
      <c r="A77" s="3"/>
      <c r="B77" t="s">
        <v>75</v>
      </c>
      <c r="C77">
        <v>4</v>
      </c>
      <c r="D77">
        <v>90</v>
      </c>
      <c r="F77">
        <f t="shared" si="1"/>
        <v>360</v>
      </c>
    </row>
    <row r="78" spans="1:6" x14ac:dyDescent="0.15">
      <c r="A78" s="3"/>
      <c r="B78" t="s">
        <v>76</v>
      </c>
      <c r="C78">
        <v>1</v>
      </c>
      <c r="D78">
        <v>94</v>
      </c>
      <c r="F78">
        <f t="shared" si="1"/>
        <v>94</v>
      </c>
    </row>
    <row r="80" spans="1:6" x14ac:dyDescent="0.15">
      <c r="A80" s="2" t="s">
        <v>86</v>
      </c>
      <c r="B80" s="2"/>
      <c r="C80" s="2"/>
      <c r="D80" s="2"/>
    </row>
    <row r="81" spans="3:9" x14ac:dyDescent="0.15">
      <c r="C81">
        <f>SUM(C2:C78)</f>
        <v>155.5</v>
      </c>
      <c r="D81">
        <f t="shared" ref="D81:F81" si="2">SUM(D2:D78)</f>
        <v>6431.7999999999993</v>
      </c>
      <c r="E81">
        <f t="shared" si="2"/>
        <v>0</v>
      </c>
      <c r="F81">
        <f t="shared" si="2"/>
        <v>12794.4</v>
      </c>
    </row>
    <row r="82" spans="3:9" x14ac:dyDescent="0.15">
      <c r="C82">
        <f>C6+C7+C16+C18+C22+C2+C26+C29+C39+C74+C75+C76</f>
        <v>30</v>
      </c>
      <c r="D82">
        <f t="shared" ref="D82:F82" si="3">D6+D7+D16+D18+D22+D2+D26+D29+D39+D74+D75+D76</f>
        <v>960.80000000000007</v>
      </c>
      <c r="E82">
        <f t="shared" si="3"/>
        <v>0</v>
      </c>
      <c r="F82">
        <f t="shared" si="3"/>
        <v>2322.4</v>
      </c>
    </row>
    <row r="85" spans="3:9" x14ac:dyDescent="0.15">
      <c r="C85">
        <f>C81-C82</f>
        <v>125.5</v>
      </c>
      <c r="D85">
        <f t="shared" ref="D85:F85" si="4">D81-D82</f>
        <v>5470.9999999999991</v>
      </c>
      <c r="E85">
        <f t="shared" si="4"/>
        <v>0</v>
      </c>
      <c r="F85">
        <f t="shared" si="4"/>
        <v>10472</v>
      </c>
      <c r="H85">
        <f>F85/C85</f>
        <v>83.442231075697208</v>
      </c>
      <c r="I85">
        <f>H85/100*4</f>
        <v>3.3376892430278882</v>
      </c>
    </row>
  </sheetData>
  <mergeCells count="10">
    <mergeCell ref="A1:D1"/>
    <mergeCell ref="A2:A8"/>
    <mergeCell ref="A9:A18"/>
    <mergeCell ref="A19:A27"/>
    <mergeCell ref="A28:A34"/>
    <mergeCell ref="A80:D80"/>
    <mergeCell ref="A50:A63"/>
    <mergeCell ref="A64:A73"/>
    <mergeCell ref="A74:A78"/>
    <mergeCell ref="A35:A4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9"/>
  <sheetViews>
    <sheetView workbookViewId="0">
      <selection activeCell="B26" sqref="B26"/>
    </sheetView>
  </sheetViews>
  <sheetFormatPr defaultRowHeight="13.5" x14ac:dyDescent="0.15"/>
  <cols>
    <col min="1" max="1" width="17.375" customWidth="1"/>
    <col min="2" max="2" width="64.875" customWidth="1"/>
    <col min="3" max="4" width="18" customWidth="1"/>
  </cols>
  <sheetData>
    <row r="1" spans="1:5" x14ac:dyDescent="0.15">
      <c r="A1" s="2" t="s">
        <v>87</v>
      </c>
      <c r="B1" s="3"/>
      <c r="C1" s="3"/>
      <c r="D1" s="3"/>
    </row>
    <row r="2" spans="1:5" x14ac:dyDescent="0.15">
      <c r="A2" s="3" t="s">
        <v>102</v>
      </c>
      <c r="B2" t="s">
        <v>88</v>
      </c>
      <c r="C2" s="1">
        <v>4</v>
      </c>
      <c r="D2" s="1">
        <v>72</v>
      </c>
      <c r="E2">
        <f>C2*D2</f>
        <v>288</v>
      </c>
    </row>
    <row r="3" spans="1:5" x14ac:dyDescent="0.15">
      <c r="A3" s="3"/>
      <c r="B3" t="s">
        <v>89</v>
      </c>
      <c r="C3" s="1">
        <v>2</v>
      </c>
      <c r="D3" s="1" t="s">
        <v>100</v>
      </c>
      <c r="E3" t="e">
        <f t="shared" ref="E3:E13" si="0">C3*D3</f>
        <v>#VALUE!</v>
      </c>
    </row>
    <row r="4" spans="1:5" x14ac:dyDescent="0.15">
      <c r="A4" s="3"/>
      <c r="B4" t="s">
        <v>94</v>
      </c>
      <c r="C4" s="1">
        <v>2</v>
      </c>
      <c r="D4" s="1">
        <v>81</v>
      </c>
      <c r="E4">
        <f t="shared" si="0"/>
        <v>162</v>
      </c>
    </row>
    <row r="5" spans="1:5" x14ac:dyDescent="0.15">
      <c r="A5" s="3"/>
      <c r="B5" t="s">
        <v>98</v>
      </c>
      <c r="C5" s="1">
        <v>3</v>
      </c>
      <c r="D5" s="1">
        <v>95</v>
      </c>
      <c r="E5">
        <f t="shared" si="0"/>
        <v>285</v>
      </c>
    </row>
    <row r="6" spans="1:5" x14ac:dyDescent="0.15">
      <c r="A6" s="3"/>
      <c r="B6" t="s">
        <v>90</v>
      </c>
      <c r="C6" s="1">
        <v>2</v>
      </c>
      <c r="D6" s="1">
        <v>85</v>
      </c>
      <c r="E6">
        <f t="shared" si="0"/>
        <v>170</v>
      </c>
    </row>
    <row r="7" spans="1:5" x14ac:dyDescent="0.15">
      <c r="A7" s="3"/>
      <c r="B7" t="s">
        <v>91</v>
      </c>
      <c r="C7" s="1">
        <v>3</v>
      </c>
      <c r="D7" s="1">
        <v>95</v>
      </c>
      <c r="E7">
        <f t="shared" si="0"/>
        <v>285</v>
      </c>
    </row>
    <row r="8" spans="1:5" x14ac:dyDescent="0.15">
      <c r="A8" s="3" t="s">
        <v>103</v>
      </c>
      <c r="B8" t="s">
        <v>92</v>
      </c>
      <c r="C8" s="1">
        <v>1</v>
      </c>
      <c r="D8" s="1">
        <v>80</v>
      </c>
      <c r="E8">
        <f t="shared" si="0"/>
        <v>80</v>
      </c>
    </row>
    <row r="9" spans="1:5" x14ac:dyDescent="0.15">
      <c r="A9" s="3"/>
      <c r="B9" t="s">
        <v>93</v>
      </c>
      <c r="C9" s="1">
        <v>4</v>
      </c>
      <c r="D9" s="1">
        <v>94</v>
      </c>
      <c r="E9">
        <f t="shared" si="0"/>
        <v>376</v>
      </c>
    </row>
    <row r="10" spans="1:5" x14ac:dyDescent="0.15">
      <c r="A10" s="3"/>
      <c r="B10" t="s">
        <v>95</v>
      </c>
      <c r="C10" s="1">
        <v>4</v>
      </c>
      <c r="D10" s="1">
        <v>87</v>
      </c>
      <c r="E10">
        <f t="shared" si="0"/>
        <v>348</v>
      </c>
    </row>
    <row r="11" spans="1:5" x14ac:dyDescent="0.15">
      <c r="A11" s="3"/>
      <c r="B11" t="s">
        <v>96</v>
      </c>
      <c r="C11" s="1">
        <v>1</v>
      </c>
      <c r="D11" s="1">
        <v>91</v>
      </c>
      <c r="E11">
        <f t="shared" si="0"/>
        <v>91</v>
      </c>
    </row>
    <row r="12" spans="1:5" x14ac:dyDescent="0.15">
      <c r="A12" t="s">
        <v>104</v>
      </c>
      <c r="B12" t="s">
        <v>97</v>
      </c>
      <c r="C12" s="1">
        <v>2</v>
      </c>
      <c r="D12" s="1">
        <v>85</v>
      </c>
      <c r="E12">
        <f t="shared" si="0"/>
        <v>170</v>
      </c>
    </row>
    <row r="13" spans="1:5" x14ac:dyDescent="0.15">
      <c r="A13" t="s">
        <v>105</v>
      </c>
      <c r="B13" t="s">
        <v>99</v>
      </c>
      <c r="C13" s="1">
        <v>2</v>
      </c>
      <c r="D13" s="1" t="s">
        <v>101</v>
      </c>
      <c r="E13" t="e">
        <f t="shared" si="0"/>
        <v>#VALUE!</v>
      </c>
    </row>
    <row r="15" spans="1:5" x14ac:dyDescent="0.15">
      <c r="A15" s="3" t="s">
        <v>106</v>
      </c>
      <c r="B15" s="3"/>
      <c r="C15" s="3"/>
      <c r="D15" s="3"/>
    </row>
    <row r="16" spans="1:5" x14ac:dyDescent="0.15">
      <c r="B16" s="3"/>
      <c r="C16" s="3"/>
      <c r="D16" s="3"/>
    </row>
    <row r="19" spans="3:7" x14ac:dyDescent="0.15">
      <c r="C19">
        <f>C2+C5+C6+C7+C9+C10+C11</f>
        <v>21</v>
      </c>
      <c r="D19">
        <f t="shared" ref="D19:E19" si="1">D2+D5+D6+D7+D9+D10+D11</f>
        <v>619</v>
      </c>
      <c r="E19">
        <f t="shared" si="1"/>
        <v>1843</v>
      </c>
      <c r="F19">
        <f>E19/C19</f>
        <v>87.761904761904759</v>
      </c>
      <c r="G19">
        <f>F19/100*4</f>
        <v>3.5104761904761905</v>
      </c>
    </row>
  </sheetData>
  <mergeCells count="5">
    <mergeCell ref="B16:D16"/>
    <mergeCell ref="A2:A7"/>
    <mergeCell ref="A8:A11"/>
    <mergeCell ref="A1:D1"/>
    <mergeCell ref="A15:D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CURRICULUM VITAE_2</vt:lpstr>
      <vt:lpstr>Graduate Transcript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xiaopeng_thu</dc:creator>
  <cp:lastModifiedBy>xiaopeng_thu</cp:lastModifiedBy>
  <dcterms:created xsi:type="dcterms:W3CDTF">2014-11-24T03:10:23Z</dcterms:created>
  <dcterms:modified xsi:type="dcterms:W3CDTF">2014-12-23T01:24:32Z</dcterms:modified>
</cp:coreProperties>
</file>