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emmersonEmmerson/Documents/Master's/C_forecasting_NL/code_for_stats/clean code/data required/environmental data/"/>
    </mc:Choice>
  </mc:AlternateContent>
  <xr:revisionPtr revIDLastSave="0" documentId="13_ncr:1_{C1258EC5-64AA-0647-A89B-D1D64DB084C1}" xr6:coauthVersionLast="47" xr6:coauthVersionMax="47" xr10:uidLastSave="{00000000-0000-0000-0000-000000000000}"/>
  <bookViews>
    <workbookView xWindow="-26260" yWindow="1960" windowWidth="19080" windowHeight="17500" xr2:uid="{00000000-000D-0000-FFFF-FFFF00000000}"/>
  </bookViews>
  <sheets>
    <sheet name="env_sites_GM2" sheetId="1" r:id="rId1"/>
    <sheet name="note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2" i="1"/>
  <c r="T2" i="1" s="1"/>
</calcChain>
</file>

<file path=xl/sharedStrings.xml><?xml version="1.0" encoding="utf-8"?>
<sst xmlns="http://schemas.openxmlformats.org/spreadsheetml/2006/main" count="274" uniqueCount="152">
  <si>
    <t>fid</t>
  </si>
  <si>
    <t>MEAN_X</t>
  </si>
  <si>
    <t>MEAN_Y</t>
  </si>
  <si>
    <t>site_id_ex</t>
  </si>
  <si>
    <t>year</t>
  </si>
  <si>
    <t>park</t>
  </si>
  <si>
    <t>unique_id</t>
  </si>
  <si>
    <t>ex_ctrl</t>
  </si>
  <si>
    <t>LGS</t>
  </si>
  <si>
    <t>FHT</t>
  </si>
  <si>
    <t>EVIamp</t>
  </si>
  <si>
    <t>EVImed</t>
  </si>
  <si>
    <t>ASP</t>
  </si>
  <si>
    <t>ELE</t>
  </si>
  <si>
    <t>SLO</t>
  </si>
  <si>
    <t>CC10fill</t>
  </si>
  <si>
    <t>FAC</t>
  </si>
  <si>
    <t>SPC</t>
  </si>
  <si>
    <t>CEC_LCT</t>
  </si>
  <si>
    <t>Moose</t>
  </si>
  <si>
    <t>06_2022</t>
  </si>
  <si>
    <t>2022</t>
  </si>
  <si>
    <t>GM</t>
  </si>
  <si>
    <t>GM_06_2022</t>
  </si>
  <si>
    <t>36_2023</t>
  </si>
  <si>
    <t>2023</t>
  </si>
  <si>
    <t>GM_36_2023</t>
  </si>
  <si>
    <t>36_2022</t>
  </si>
  <si>
    <t>GM_36_2022</t>
  </si>
  <si>
    <t>39_2023</t>
  </si>
  <si>
    <t>GM_39_2023</t>
  </si>
  <si>
    <t>02_2023EX</t>
  </si>
  <si>
    <t>GM_02_2023EX</t>
  </si>
  <si>
    <t>EX</t>
  </si>
  <si>
    <t>06_2023</t>
  </si>
  <si>
    <t>GM_06_2023</t>
  </si>
  <si>
    <t>15_2022</t>
  </si>
  <si>
    <t>GM_15_2022</t>
  </si>
  <si>
    <t>35_2023</t>
  </si>
  <si>
    <t>GM_35_2023</t>
  </si>
  <si>
    <t>05_2022EX</t>
  </si>
  <si>
    <t>GM_05_2022EX</t>
  </si>
  <si>
    <t>15_2023</t>
  </si>
  <si>
    <t>GM_15_2023</t>
  </si>
  <si>
    <t>11_2022</t>
  </si>
  <si>
    <t>GM_11_2022</t>
  </si>
  <si>
    <t>19_2023</t>
  </si>
  <si>
    <t>GM_19_2023</t>
  </si>
  <si>
    <t>35_2022</t>
  </si>
  <si>
    <t>GM_35_2022</t>
  </si>
  <si>
    <t>11_2023</t>
  </si>
  <si>
    <t>GM_11_2023</t>
  </si>
  <si>
    <t>31_2023</t>
  </si>
  <si>
    <t>GM_31_2023</t>
  </si>
  <si>
    <t>03_2023</t>
  </si>
  <si>
    <t>GM_03_2023</t>
  </si>
  <si>
    <t>03_2022</t>
  </si>
  <si>
    <t>GM_03_2022</t>
  </si>
  <si>
    <t>04_2022</t>
  </si>
  <si>
    <t>GM_04_2022</t>
  </si>
  <si>
    <t>09_2022</t>
  </si>
  <si>
    <t>GM_09_2022</t>
  </si>
  <si>
    <t>18_2023</t>
  </si>
  <si>
    <t>GM_18_2023</t>
  </si>
  <si>
    <t>12_2022</t>
  </si>
  <si>
    <t>GM_12_2022</t>
  </si>
  <si>
    <t>18_2022</t>
  </si>
  <si>
    <t>GM_18_2022</t>
  </si>
  <si>
    <t>05_2023</t>
  </si>
  <si>
    <t>GM_05_2023</t>
  </si>
  <si>
    <t>26_2023</t>
  </si>
  <si>
    <t>GM_26_2023</t>
  </si>
  <si>
    <t>37_2023</t>
  </si>
  <si>
    <t>GM_37_2023</t>
  </si>
  <si>
    <t>29_2023</t>
  </si>
  <si>
    <t>GM_29_2023</t>
  </si>
  <si>
    <t>05_2022</t>
  </si>
  <si>
    <t>GM_05_2022</t>
  </si>
  <si>
    <t>21_2023</t>
  </si>
  <si>
    <t>GM_21_2023</t>
  </si>
  <si>
    <t>14_2023</t>
  </si>
  <si>
    <t>GM_14_2023</t>
  </si>
  <si>
    <t>14_2022</t>
  </si>
  <si>
    <t>GM_14_2022</t>
  </si>
  <si>
    <t>24_2023</t>
  </si>
  <si>
    <t>GM_24_2023</t>
  </si>
  <si>
    <t>13_2022EX</t>
  </si>
  <si>
    <t>GM_13_2022EX</t>
  </si>
  <si>
    <t>41_2023</t>
  </si>
  <si>
    <t>GM_41_2023</t>
  </si>
  <si>
    <t>42_2023</t>
  </si>
  <si>
    <t>GM_42_2023</t>
  </si>
  <si>
    <t>09_2023EX</t>
  </si>
  <si>
    <t>GM_09_2023EX</t>
  </si>
  <si>
    <t>27_2023</t>
  </si>
  <si>
    <t>GM_27_2023</t>
  </si>
  <si>
    <t>16_2023</t>
  </si>
  <si>
    <t>GM_16_2023</t>
  </si>
  <si>
    <t>01_2022EX</t>
  </si>
  <si>
    <t>GM_01_2022EX</t>
  </si>
  <si>
    <t>13_2023</t>
  </si>
  <si>
    <t>GM_13_2023</t>
  </si>
  <si>
    <t>16_2022</t>
  </si>
  <si>
    <t>GM_16_2022</t>
  </si>
  <si>
    <t>07_2023</t>
  </si>
  <si>
    <t>GM_07_2023</t>
  </si>
  <si>
    <t>40_2023</t>
  </si>
  <si>
    <t>GM_40_2023</t>
  </si>
  <si>
    <t>07_2022</t>
  </si>
  <si>
    <t>GM_07_2022</t>
  </si>
  <si>
    <t>25_2023</t>
  </si>
  <si>
    <t>GM_25_2023</t>
  </si>
  <si>
    <t>08_2022</t>
  </si>
  <si>
    <t>GM_08_2022</t>
  </si>
  <si>
    <t>22_2023</t>
  </si>
  <si>
    <t>GM_22_2023</t>
  </si>
  <si>
    <t>13_2022</t>
  </si>
  <si>
    <t>GM_13_2022</t>
  </si>
  <si>
    <t>10_2023</t>
  </si>
  <si>
    <t>GM_10_2023</t>
  </si>
  <si>
    <t>10_2022</t>
  </si>
  <si>
    <t>GM_10_2022</t>
  </si>
  <si>
    <t>20_2023</t>
  </si>
  <si>
    <t>GM_20_2023</t>
  </si>
  <si>
    <t>17_2022</t>
  </si>
  <si>
    <t>GM_17_2022</t>
  </si>
  <si>
    <t>38_2023</t>
  </si>
  <si>
    <t>GM_38_2023</t>
  </si>
  <si>
    <t>34_2023</t>
  </si>
  <si>
    <t>GM_34_2023</t>
  </si>
  <si>
    <t>02_2022</t>
  </si>
  <si>
    <t>GM_02_2022</t>
  </si>
  <si>
    <t>01_2023</t>
  </si>
  <si>
    <t>GM_01_2023</t>
  </si>
  <si>
    <t>01_2022</t>
  </si>
  <si>
    <t>GM_01_2022</t>
  </si>
  <si>
    <t>nitro</t>
  </si>
  <si>
    <t>moose associations</t>
  </si>
  <si>
    <t>originally</t>
  </si>
  <si>
    <t>now</t>
  </si>
  <si>
    <t>TN</t>
  </si>
  <si>
    <t>1 = H</t>
  </si>
  <si>
    <t>1 = L</t>
  </si>
  <si>
    <t>2 = L</t>
  </si>
  <si>
    <t>2 = M</t>
  </si>
  <si>
    <t>3 = x</t>
  </si>
  <si>
    <t>3 = M</t>
  </si>
  <si>
    <t>3 = H</t>
  </si>
  <si>
    <t>4 = L</t>
  </si>
  <si>
    <t>4 = V</t>
  </si>
  <si>
    <t>4 = x</t>
  </si>
  <si>
    <t>Moose_new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</si>
</sst>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Emmerson's%20backup/C_forecasting_NL_env_data/All%20in%20NAD%2083%20-%20UTM%2021/Sites_and_subplots/env_var/xlsx/moose_GM_2017/moose_site_GM2017.xlsx" TargetMode="External"/><Relationship Id="rId1" Type="http://schemas.openxmlformats.org/officeDocument/2006/relationships/externalLinkPath" Target="/Volumes/Emmerson's%20backup/C_forecasting_NL_env_data/All%20in%20NAD%2083%20-%20UTM%2021/Sites_and_subplots/env_var/xlsx/moose_GM_2017/moose_site_GM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ose_site_GM2017"/>
    </sheetNames>
    <sheetDataSet>
      <sheetData sheetId="0">
        <row r="2">
          <cell r="B2" t="str">
            <v>GM_06_2022</v>
          </cell>
          <cell r="C2">
            <v>2</v>
          </cell>
        </row>
        <row r="3">
          <cell r="B3" t="str">
            <v>GM_36_2023</v>
          </cell>
          <cell r="C3">
            <v>1</v>
          </cell>
        </row>
        <row r="4">
          <cell r="B4" t="str">
            <v>GM_36_2022</v>
          </cell>
          <cell r="C4">
            <v>1</v>
          </cell>
        </row>
        <row r="5">
          <cell r="B5" t="str">
            <v>GM_39_2023</v>
          </cell>
          <cell r="C5">
            <v>1</v>
          </cell>
        </row>
        <row r="6">
          <cell r="B6" t="str">
            <v>GM_02_2023EX</v>
          </cell>
          <cell r="C6">
            <v>2</v>
          </cell>
        </row>
        <row r="7">
          <cell r="B7" t="str">
            <v>GM_06_2023</v>
          </cell>
          <cell r="C7">
            <v>1</v>
          </cell>
        </row>
        <row r="8">
          <cell r="B8" t="str">
            <v>GM_15_2022</v>
          </cell>
          <cell r="C8">
            <v>2</v>
          </cell>
        </row>
        <row r="9">
          <cell r="B9" t="str">
            <v>GM_35_2023</v>
          </cell>
          <cell r="C9">
            <v>3</v>
          </cell>
        </row>
        <row r="10">
          <cell r="B10" t="str">
            <v>GM_05_2022EX</v>
          </cell>
          <cell r="C10">
            <v>3</v>
          </cell>
        </row>
        <row r="11">
          <cell r="B11" t="str">
            <v>GM_15_2023</v>
          </cell>
          <cell r="C11">
            <v>2</v>
          </cell>
        </row>
        <row r="12">
          <cell r="B12" t="str">
            <v>GM_11_2022</v>
          </cell>
          <cell r="C12">
            <v>2</v>
          </cell>
        </row>
        <row r="13">
          <cell r="B13" t="str">
            <v>GM_19_2023</v>
          </cell>
          <cell r="C13">
            <v>2</v>
          </cell>
        </row>
        <row r="14">
          <cell r="B14" t="str">
            <v>GM_35_2022</v>
          </cell>
          <cell r="C14">
            <v>2</v>
          </cell>
        </row>
        <row r="15">
          <cell r="B15" t="str">
            <v>GM_11_2023</v>
          </cell>
          <cell r="C15">
            <v>1</v>
          </cell>
        </row>
        <row r="16">
          <cell r="B16" t="str">
            <v>GM_31_2023</v>
          </cell>
          <cell r="C16">
            <v>2</v>
          </cell>
        </row>
        <row r="17">
          <cell r="B17" t="str">
            <v>GM_03_2023</v>
          </cell>
          <cell r="C17">
            <v>2</v>
          </cell>
        </row>
        <row r="18">
          <cell r="B18" t="str">
            <v>GM_03_2022</v>
          </cell>
          <cell r="C18">
            <v>3</v>
          </cell>
        </row>
        <row r="19">
          <cell r="B19" t="str">
            <v>GM_04_2022</v>
          </cell>
          <cell r="C19">
            <v>2</v>
          </cell>
        </row>
        <row r="20">
          <cell r="B20" t="str">
            <v>GM_09_2022</v>
          </cell>
          <cell r="C20">
            <v>1</v>
          </cell>
        </row>
        <row r="21">
          <cell r="B21" t="str">
            <v>GM_18_2023</v>
          </cell>
          <cell r="C21">
            <v>2</v>
          </cell>
        </row>
        <row r="22">
          <cell r="B22" t="str">
            <v>GM_12_2022</v>
          </cell>
          <cell r="C22">
            <v>1</v>
          </cell>
        </row>
        <row r="23">
          <cell r="B23" t="str">
            <v>GM_18_2022</v>
          </cell>
          <cell r="C23">
            <v>3</v>
          </cell>
        </row>
        <row r="24">
          <cell r="B24" t="str">
            <v>GM_05_2023</v>
          </cell>
          <cell r="C24">
            <v>1</v>
          </cell>
        </row>
        <row r="25">
          <cell r="B25" t="str">
            <v>GM_26_2023</v>
          </cell>
          <cell r="C25">
            <v>2</v>
          </cell>
        </row>
        <row r="26">
          <cell r="B26" t="str">
            <v>GM_37_2023</v>
          </cell>
          <cell r="C26">
            <v>1</v>
          </cell>
        </row>
        <row r="27">
          <cell r="B27" t="str">
            <v>GM_29_2023</v>
          </cell>
          <cell r="C27">
            <v>1</v>
          </cell>
        </row>
        <row r="28">
          <cell r="B28" t="str">
            <v>GM_05_2022</v>
          </cell>
          <cell r="C28">
            <v>3</v>
          </cell>
        </row>
        <row r="29">
          <cell r="B29" t="str">
            <v>GM_21_2023</v>
          </cell>
          <cell r="C29">
            <v>2</v>
          </cell>
        </row>
        <row r="30">
          <cell r="B30" t="str">
            <v>GM_14_2023</v>
          </cell>
          <cell r="C30">
            <v>1</v>
          </cell>
        </row>
        <row r="31">
          <cell r="B31" t="str">
            <v>GM_14_2022</v>
          </cell>
          <cell r="C31">
            <v>1</v>
          </cell>
        </row>
        <row r="32">
          <cell r="B32" t="str">
            <v>GM_24_2023</v>
          </cell>
          <cell r="C32">
            <v>3</v>
          </cell>
        </row>
        <row r="33">
          <cell r="B33" t="str">
            <v>GM_13_2022EX</v>
          </cell>
          <cell r="C33">
            <v>2</v>
          </cell>
        </row>
        <row r="34">
          <cell r="B34" t="str">
            <v>GM_41_2023</v>
          </cell>
          <cell r="C34">
            <v>3</v>
          </cell>
        </row>
        <row r="35">
          <cell r="B35" t="str">
            <v>GM_42_2023</v>
          </cell>
          <cell r="C35">
            <v>2</v>
          </cell>
        </row>
        <row r="36">
          <cell r="B36" t="str">
            <v>GM_09_2023EX</v>
          </cell>
          <cell r="C36">
            <v>2</v>
          </cell>
        </row>
        <row r="37">
          <cell r="B37" t="str">
            <v>GM_27_2023</v>
          </cell>
          <cell r="C37">
            <v>2</v>
          </cell>
        </row>
        <row r="38">
          <cell r="B38" t="str">
            <v>GM_16_2023</v>
          </cell>
          <cell r="C38">
            <v>2</v>
          </cell>
        </row>
        <row r="39">
          <cell r="B39" t="str">
            <v>GM_01_2022EX</v>
          </cell>
          <cell r="C39">
            <v>1</v>
          </cell>
        </row>
        <row r="40">
          <cell r="B40" t="str">
            <v>GM_13_2023</v>
          </cell>
          <cell r="C40">
            <v>1</v>
          </cell>
        </row>
        <row r="41">
          <cell r="B41" t="str">
            <v>GM_16_2022</v>
          </cell>
          <cell r="C41">
            <v>1</v>
          </cell>
        </row>
        <row r="42">
          <cell r="B42" t="str">
            <v>GM_07_2023</v>
          </cell>
          <cell r="C42">
            <v>2</v>
          </cell>
        </row>
        <row r="43">
          <cell r="B43" t="str">
            <v>GM_40_2023</v>
          </cell>
          <cell r="C43">
            <v>3</v>
          </cell>
        </row>
        <row r="44">
          <cell r="B44" t="str">
            <v>GM_07_2022</v>
          </cell>
          <cell r="C44">
            <v>2</v>
          </cell>
        </row>
        <row r="45">
          <cell r="B45" t="str">
            <v>GM_25_2023</v>
          </cell>
          <cell r="C45">
            <v>1</v>
          </cell>
        </row>
        <row r="46">
          <cell r="B46" t="str">
            <v>GM_08_2022</v>
          </cell>
          <cell r="C46">
            <v>1</v>
          </cell>
        </row>
        <row r="47">
          <cell r="B47" t="str">
            <v>GM_22_2023</v>
          </cell>
          <cell r="C47">
            <v>2</v>
          </cell>
        </row>
        <row r="48">
          <cell r="B48" t="str">
            <v>GM_13_2022</v>
          </cell>
          <cell r="C48">
            <v>2</v>
          </cell>
        </row>
        <row r="49">
          <cell r="B49" t="str">
            <v>GM_10_2023</v>
          </cell>
          <cell r="C49">
            <v>2</v>
          </cell>
        </row>
        <row r="50">
          <cell r="B50" t="str">
            <v>GM_10_2022</v>
          </cell>
          <cell r="C50">
            <v>1</v>
          </cell>
        </row>
        <row r="51">
          <cell r="B51" t="str">
            <v>GM_20_2023</v>
          </cell>
          <cell r="C51">
            <v>2</v>
          </cell>
        </row>
        <row r="52">
          <cell r="B52" t="str">
            <v>GM_17_2022</v>
          </cell>
          <cell r="C52">
            <v>1</v>
          </cell>
        </row>
        <row r="53">
          <cell r="B53" t="str">
            <v>GM_38_2023</v>
          </cell>
          <cell r="C53">
            <v>2</v>
          </cell>
        </row>
        <row r="54">
          <cell r="B54" t="str">
            <v>GM_34_2023</v>
          </cell>
        </row>
        <row r="55">
          <cell r="B55" t="str">
            <v>GM_02_2022</v>
          </cell>
          <cell r="C55">
            <v>2</v>
          </cell>
        </row>
        <row r="56">
          <cell r="B56" t="str">
            <v>GM_01_2023</v>
          </cell>
          <cell r="C56">
            <v>1</v>
          </cell>
        </row>
        <row r="57">
          <cell r="B57" t="str">
            <v>GM_01_2022</v>
          </cell>
          <cell r="C5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abSelected="1" topLeftCell="I1" workbookViewId="0">
      <selection activeCell="I6" sqref="I6"/>
    </sheetView>
  </sheetViews>
  <sheetFormatPr baseColWidth="10" defaultRowHeight="13" x14ac:dyDescent="0.15"/>
  <cols>
    <col min="1" max="19" width="15"/>
    <col min="21" max="21" width="15"/>
    <col min="23" max="1024" width="15"/>
  </cols>
  <sheetData>
    <row r="1" spans="1:2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151</v>
      </c>
      <c r="U1" t="s">
        <v>8</v>
      </c>
      <c r="V1" t="s">
        <v>136</v>
      </c>
    </row>
    <row r="2" spans="1:22" x14ac:dyDescent="0.15">
      <c r="A2">
        <v>1</v>
      </c>
      <c r="B2">
        <v>454739.78394092462</v>
      </c>
      <c r="C2">
        <v>5473772.3112074751</v>
      </c>
      <c r="D2" t="s">
        <v>20</v>
      </c>
      <c r="E2" t="s">
        <v>21</v>
      </c>
      <c r="F2" t="s">
        <v>22</v>
      </c>
      <c r="G2" t="s">
        <v>23</v>
      </c>
      <c r="I2">
        <v>4</v>
      </c>
      <c r="J2">
        <v>4202</v>
      </c>
      <c r="K2">
        <v>5206</v>
      </c>
      <c r="L2">
        <v>240.94539</v>
      </c>
      <c r="M2">
        <v>122</v>
      </c>
      <c r="N2">
        <v>7.9426899999999998</v>
      </c>
      <c r="O2">
        <v>34</v>
      </c>
      <c r="P2">
        <v>1</v>
      </c>
      <c r="Q2">
        <v>1</v>
      </c>
      <c r="R2">
        <v>8</v>
      </c>
      <c r="S2">
        <f>VLOOKUP(G2,[1]moose_site_GM2017!$B$2:$C$57,2,)</f>
        <v>2</v>
      </c>
      <c r="T2">
        <f>IF(S2=1, 2, IF(S2=2, 1, IF(S2=3, 3, 1)))</f>
        <v>1</v>
      </c>
      <c r="U2">
        <v>86</v>
      </c>
      <c r="V2">
        <v>977</v>
      </c>
    </row>
    <row r="3" spans="1:22" x14ac:dyDescent="0.15">
      <c r="A3">
        <v>2</v>
      </c>
      <c r="B3">
        <v>431121.02576085518</v>
      </c>
      <c r="C3">
        <v>5500784.9833216518</v>
      </c>
      <c r="D3" t="s">
        <v>24</v>
      </c>
      <c r="E3" t="s">
        <v>25</v>
      </c>
      <c r="F3" t="s">
        <v>22</v>
      </c>
      <c r="G3" t="s">
        <v>26</v>
      </c>
      <c r="I3">
        <v>11</v>
      </c>
      <c r="J3">
        <v>2684</v>
      </c>
      <c r="K3">
        <v>2155</v>
      </c>
      <c r="L3">
        <v>333.43493999999998</v>
      </c>
      <c r="M3">
        <v>16</v>
      </c>
      <c r="N3">
        <v>30.01942</v>
      </c>
      <c r="O3">
        <v>62</v>
      </c>
      <c r="P3">
        <v>4</v>
      </c>
      <c r="Q3">
        <v>2</v>
      </c>
      <c r="R3">
        <v>1</v>
      </c>
      <c r="S3">
        <f>VLOOKUP(G3,[1]moose_site_GM2017!$B$2:$C$57,2,)</f>
        <v>1</v>
      </c>
      <c r="T3">
        <f t="shared" ref="T3:T57" si="0">IF(S3=1, 2, IF(S3=2, 1, IF(S3=3, 3, 1)))</f>
        <v>2</v>
      </c>
      <c r="U3">
        <v>105</v>
      </c>
      <c r="V3">
        <v>1129</v>
      </c>
    </row>
    <row r="4" spans="1:22" x14ac:dyDescent="0.15">
      <c r="A4">
        <v>3</v>
      </c>
      <c r="B4">
        <v>433429.96963868779</v>
      </c>
      <c r="C4">
        <v>5497876.8139878716</v>
      </c>
      <c r="D4" t="s">
        <v>27</v>
      </c>
      <c r="E4" t="s">
        <v>21</v>
      </c>
      <c r="F4" t="s">
        <v>22</v>
      </c>
      <c r="G4" t="s">
        <v>28</v>
      </c>
      <c r="I4">
        <v>0</v>
      </c>
      <c r="J4">
        <v>3753</v>
      </c>
      <c r="K4">
        <v>4051</v>
      </c>
      <c r="L4">
        <v>288.43493999999998</v>
      </c>
      <c r="M4">
        <v>106</v>
      </c>
      <c r="N4">
        <v>2.5584600000000002</v>
      </c>
      <c r="O4">
        <v>27</v>
      </c>
      <c r="P4">
        <v>1</v>
      </c>
      <c r="Q4">
        <v>1</v>
      </c>
      <c r="R4">
        <v>8</v>
      </c>
      <c r="S4">
        <f>VLOOKUP(G4,[1]moose_site_GM2017!$B$2:$C$57,2,)</f>
        <v>1</v>
      </c>
      <c r="T4">
        <f t="shared" si="0"/>
        <v>2</v>
      </c>
      <c r="U4">
        <v>79</v>
      </c>
      <c r="V4">
        <v>993</v>
      </c>
    </row>
    <row r="5" spans="1:22" x14ac:dyDescent="0.15">
      <c r="A5">
        <v>4</v>
      </c>
      <c r="B5">
        <v>447002.24774854281</v>
      </c>
      <c r="C5">
        <v>5481919.8692146111</v>
      </c>
      <c r="D5" t="s">
        <v>29</v>
      </c>
      <c r="E5" t="s">
        <v>25</v>
      </c>
      <c r="F5" t="s">
        <v>22</v>
      </c>
      <c r="G5" t="s">
        <v>30</v>
      </c>
      <c r="I5">
        <v>14</v>
      </c>
      <c r="J5">
        <v>4341</v>
      </c>
      <c r="K5">
        <v>5994</v>
      </c>
      <c r="L5">
        <v>172.37581</v>
      </c>
      <c r="M5">
        <v>222</v>
      </c>
      <c r="N5">
        <v>70.015169999999998</v>
      </c>
      <c r="O5">
        <v>40</v>
      </c>
      <c r="P5">
        <v>4</v>
      </c>
      <c r="Q5">
        <v>48</v>
      </c>
      <c r="R5">
        <v>8</v>
      </c>
      <c r="S5">
        <f>VLOOKUP(G5,[1]moose_site_GM2017!$B$2:$C$57,2,)</f>
        <v>1</v>
      </c>
      <c r="T5">
        <f t="shared" si="0"/>
        <v>2</v>
      </c>
      <c r="U5">
        <v>109</v>
      </c>
      <c r="V5">
        <v>1041</v>
      </c>
    </row>
    <row r="6" spans="1:22" x14ac:dyDescent="0.15">
      <c r="A6">
        <v>5</v>
      </c>
      <c r="B6">
        <v>434058.65075246408</v>
      </c>
      <c r="C6">
        <v>5498584.2725058282</v>
      </c>
      <c r="D6" t="s">
        <v>31</v>
      </c>
      <c r="E6" t="s">
        <v>25</v>
      </c>
      <c r="F6" t="s">
        <v>22</v>
      </c>
      <c r="G6" t="s">
        <v>32</v>
      </c>
      <c r="H6" t="s">
        <v>33</v>
      </c>
      <c r="I6">
        <v>3</v>
      </c>
      <c r="J6">
        <v>3806</v>
      </c>
      <c r="K6">
        <v>4257</v>
      </c>
      <c r="L6">
        <v>188.1301</v>
      </c>
      <c r="M6">
        <v>103</v>
      </c>
      <c r="N6">
        <v>3.8705599999999998</v>
      </c>
      <c r="O6">
        <v>26</v>
      </c>
      <c r="P6">
        <v>1</v>
      </c>
      <c r="Q6">
        <v>1</v>
      </c>
      <c r="R6">
        <v>8</v>
      </c>
      <c r="S6">
        <f>VLOOKUP(G6,[1]moose_site_GM2017!$B$2:$C$57,2,)</f>
        <v>2</v>
      </c>
      <c r="T6">
        <f t="shared" si="0"/>
        <v>1</v>
      </c>
      <c r="U6">
        <v>80</v>
      </c>
      <c r="V6">
        <v>880</v>
      </c>
    </row>
    <row r="7" spans="1:22" x14ac:dyDescent="0.15">
      <c r="A7">
        <v>6</v>
      </c>
      <c r="B7">
        <v>444593.32131199242</v>
      </c>
      <c r="C7">
        <v>5478876.8278976399</v>
      </c>
      <c r="D7" t="s">
        <v>34</v>
      </c>
      <c r="E7" t="s">
        <v>25</v>
      </c>
      <c r="F7" t="s">
        <v>22</v>
      </c>
      <c r="G7" t="s">
        <v>35</v>
      </c>
      <c r="I7">
        <v>4</v>
      </c>
      <c r="J7">
        <v>3429</v>
      </c>
      <c r="K7">
        <v>3497</v>
      </c>
      <c r="L7">
        <v>337.61986999999999</v>
      </c>
      <c r="M7">
        <v>77</v>
      </c>
      <c r="N7">
        <v>10.86614</v>
      </c>
      <c r="O7">
        <v>34</v>
      </c>
      <c r="P7">
        <v>1</v>
      </c>
      <c r="Q7">
        <v>1</v>
      </c>
      <c r="R7">
        <v>6</v>
      </c>
      <c r="S7">
        <f>VLOOKUP(G7,[1]moose_site_GM2017!$B$2:$C$57,2,)</f>
        <v>1</v>
      </c>
      <c r="T7">
        <f t="shared" si="0"/>
        <v>2</v>
      </c>
      <c r="U7">
        <v>84</v>
      </c>
      <c r="V7">
        <v>945</v>
      </c>
    </row>
    <row r="8" spans="1:22" x14ac:dyDescent="0.15">
      <c r="A8">
        <v>7</v>
      </c>
      <c r="B8">
        <v>454953.49359626841</v>
      </c>
      <c r="C8">
        <v>5474507.5314074261</v>
      </c>
      <c r="D8" t="s">
        <v>36</v>
      </c>
      <c r="E8" t="s">
        <v>21</v>
      </c>
      <c r="F8" t="s">
        <v>22</v>
      </c>
      <c r="G8" t="s">
        <v>37</v>
      </c>
      <c r="I8">
        <v>11</v>
      </c>
      <c r="J8">
        <v>1757</v>
      </c>
      <c r="K8">
        <v>2919</v>
      </c>
      <c r="L8">
        <v>284.74356</v>
      </c>
      <c r="M8">
        <v>186</v>
      </c>
      <c r="N8">
        <v>16.001470000000001</v>
      </c>
      <c r="O8">
        <v>62</v>
      </c>
      <c r="P8">
        <v>5</v>
      </c>
      <c r="Q8">
        <v>2</v>
      </c>
      <c r="R8">
        <v>1</v>
      </c>
      <c r="S8">
        <f>VLOOKUP(G8,[1]moose_site_GM2017!$B$2:$C$57,2,)</f>
        <v>2</v>
      </c>
      <c r="T8">
        <f t="shared" si="0"/>
        <v>1</v>
      </c>
      <c r="U8">
        <v>75</v>
      </c>
      <c r="V8">
        <v>995</v>
      </c>
    </row>
    <row r="9" spans="1:22" x14ac:dyDescent="0.15">
      <c r="A9">
        <v>8</v>
      </c>
      <c r="B9">
        <v>440454.96106876392</v>
      </c>
      <c r="C9">
        <v>5486838.8601558311</v>
      </c>
      <c r="D9" t="s">
        <v>38</v>
      </c>
      <c r="E9" t="s">
        <v>25</v>
      </c>
      <c r="F9" t="s">
        <v>22</v>
      </c>
      <c r="G9" t="s">
        <v>39</v>
      </c>
      <c r="I9">
        <v>7</v>
      </c>
      <c r="J9">
        <v>2197</v>
      </c>
      <c r="K9">
        <v>3832</v>
      </c>
      <c r="L9">
        <v>254.74489</v>
      </c>
      <c r="M9">
        <v>68</v>
      </c>
      <c r="N9">
        <v>37.173639999999999</v>
      </c>
      <c r="O9">
        <v>55</v>
      </c>
      <c r="P9">
        <v>4</v>
      </c>
      <c r="Q9">
        <v>48</v>
      </c>
      <c r="R9">
        <v>6</v>
      </c>
      <c r="S9">
        <f>VLOOKUP(G9,[1]moose_site_GM2017!$B$2:$C$57,2,)</f>
        <v>3</v>
      </c>
      <c r="T9">
        <f t="shared" si="0"/>
        <v>3</v>
      </c>
      <c r="U9">
        <v>147</v>
      </c>
      <c r="V9">
        <v>1045.8947800000001</v>
      </c>
    </row>
    <row r="10" spans="1:22" x14ac:dyDescent="0.15">
      <c r="A10">
        <v>9</v>
      </c>
      <c r="B10">
        <v>443484.58662107121</v>
      </c>
      <c r="C10">
        <v>5483762.3549104547</v>
      </c>
      <c r="D10" t="s">
        <v>40</v>
      </c>
      <c r="E10" t="s">
        <v>21</v>
      </c>
      <c r="F10" t="s">
        <v>22</v>
      </c>
      <c r="G10" t="s">
        <v>41</v>
      </c>
      <c r="H10" t="s">
        <v>33</v>
      </c>
      <c r="I10">
        <v>4</v>
      </c>
      <c r="J10">
        <v>3249</v>
      </c>
      <c r="K10">
        <v>3266</v>
      </c>
      <c r="L10">
        <v>212.00539000000001</v>
      </c>
      <c r="M10">
        <v>87</v>
      </c>
      <c r="N10">
        <v>11.990360000000001</v>
      </c>
      <c r="O10">
        <v>33</v>
      </c>
      <c r="P10">
        <v>1</v>
      </c>
      <c r="Q10">
        <v>1</v>
      </c>
      <c r="R10">
        <v>6</v>
      </c>
      <c r="S10">
        <f>VLOOKUP(G10,[1]moose_site_GM2017!$B$2:$C$57,2,)</f>
        <v>3</v>
      </c>
      <c r="T10">
        <f t="shared" si="0"/>
        <v>3</v>
      </c>
      <c r="U10">
        <v>81</v>
      </c>
      <c r="V10">
        <v>1035</v>
      </c>
    </row>
    <row r="11" spans="1:22" x14ac:dyDescent="0.15">
      <c r="A11">
        <v>10</v>
      </c>
      <c r="B11">
        <v>447554.75079845107</v>
      </c>
      <c r="C11">
        <v>5474862.697878425</v>
      </c>
      <c r="D11" t="s">
        <v>42</v>
      </c>
      <c r="E11" t="s">
        <v>25</v>
      </c>
      <c r="F11" t="s">
        <v>22</v>
      </c>
      <c r="G11" t="s">
        <v>43</v>
      </c>
      <c r="I11">
        <v>8</v>
      </c>
      <c r="J11">
        <v>2529</v>
      </c>
      <c r="K11">
        <v>4056</v>
      </c>
      <c r="L11">
        <v>188.74615</v>
      </c>
      <c r="M11">
        <v>41</v>
      </c>
      <c r="N11">
        <v>14.4262</v>
      </c>
      <c r="O11">
        <v>53</v>
      </c>
      <c r="P11">
        <v>4</v>
      </c>
      <c r="Q11">
        <v>13</v>
      </c>
      <c r="R11">
        <v>6</v>
      </c>
      <c r="S11">
        <f>VLOOKUP(G11,[1]moose_site_GM2017!$B$2:$C$57,2,)</f>
        <v>2</v>
      </c>
      <c r="T11">
        <f t="shared" si="0"/>
        <v>1</v>
      </c>
      <c r="U11">
        <v>96</v>
      </c>
      <c r="V11">
        <v>1042</v>
      </c>
    </row>
    <row r="12" spans="1:22" x14ac:dyDescent="0.15">
      <c r="A12">
        <v>11</v>
      </c>
      <c r="B12">
        <v>434447.91274596163</v>
      </c>
      <c r="C12">
        <v>5496789.3497166717</v>
      </c>
      <c r="D12" t="s">
        <v>44</v>
      </c>
      <c r="E12" t="s">
        <v>21</v>
      </c>
      <c r="F12" t="s">
        <v>22</v>
      </c>
      <c r="G12" t="s">
        <v>45</v>
      </c>
      <c r="I12">
        <v>0</v>
      </c>
      <c r="J12">
        <v>3711</v>
      </c>
      <c r="K12">
        <v>4336</v>
      </c>
      <c r="L12">
        <v>75.068579999999997</v>
      </c>
      <c r="M12">
        <v>106</v>
      </c>
      <c r="N12">
        <v>25.374649999999999</v>
      </c>
      <c r="O12">
        <v>40</v>
      </c>
      <c r="P12">
        <v>1</v>
      </c>
      <c r="Q12">
        <v>1</v>
      </c>
      <c r="R12">
        <v>6</v>
      </c>
      <c r="S12">
        <f>VLOOKUP(G12,[1]moose_site_GM2017!$B$2:$C$57,2,)</f>
        <v>2</v>
      </c>
      <c r="T12">
        <f t="shared" si="0"/>
        <v>1</v>
      </c>
      <c r="U12">
        <v>89</v>
      </c>
      <c r="V12">
        <v>927</v>
      </c>
    </row>
    <row r="13" spans="1:22" x14ac:dyDescent="0.15">
      <c r="A13">
        <v>12</v>
      </c>
      <c r="B13">
        <v>445862.55637871771</v>
      </c>
      <c r="C13">
        <v>5475105.1351830075</v>
      </c>
      <c r="D13" t="s">
        <v>46</v>
      </c>
      <c r="E13" t="s">
        <v>25</v>
      </c>
      <c r="F13" t="s">
        <v>22</v>
      </c>
      <c r="G13" t="s">
        <v>47</v>
      </c>
      <c r="I13">
        <v>4</v>
      </c>
      <c r="J13">
        <v>3688</v>
      </c>
      <c r="K13">
        <v>3832</v>
      </c>
      <c r="L13">
        <v>53.130099999999999</v>
      </c>
      <c r="M13">
        <v>93</v>
      </c>
      <c r="N13">
        <v>7.3894700000000002</v>
      </c>
      <c r="O13">
        <v>23</v>
      </c>
      <c r="P13">
        <v>1</v>
      </c>
      <c r="Q13">
        <v>1</v>
      </c>
      <c r="R13">
        <v>6</v>
      </c>
      <c r="S13">
        <f>VLOOKUP(G13,[1]moose_site_GM2017!$B$2:$C$57,2,)</f>
        <v>2</v>
      </c>
      <c r="T13">
        <f t="shared" si="0"/>
        <v>1</v>
      </c>
      <c r="U13">
        <v>71</v>
      </c>
      <c r="V13">
        <v>849</v>
      </c>
    </row>
    <row r="14" spans="1:22" x14ac:dyDescent="0.15">
      <c r="A14">
        <v>13</v>
      </c>
      <c r="B14">
        <v>432960.25971396739</v>
      </c>
      <c r="C14">
        <v>5495894.6208029948</v>
      </c>
      <c r="D14" t="s">
        <v>48</v>
      </c>
      <c r="E14" t="s">
        <v>21</v>
      </c>
      <c r="F14" t="s">
        <v>22</v>
      </c>
      <c r="G14" t="s">
        <v>49</v>
      </c>
      <c r="I14">
        <v>10</v>
      </c>
      <c r="J14">
        <v>1869</v>
      </c>
      <c r="K14">
        <v>4018</v>
      </c>
      <c r="L14">
        <v>213.69005999999999</v>
      </c>
      <c r="M14">
        <v>86</v>
      </c>
      <c r="N14">
        <v>4.6483600000000003</v>
      </c>
      <c r="O14">
        <v>51</v>
      </c>
      <c r="P14">
        <v>4</v>
      </c>
      <c r="Q14">
        <v>13</v>
      </c>
      <c r="R14">
        <v>1</v>
      </c>
      <c r="S14">
        <f>VLOOKUP(G14,[1]moose_site_GM2017!$B$2:$C$57,2,)</f>
        <v>2</v>
      </c>
      <c r="T14">
        <f t="shared" si="0"/>
        <v>1</v>
      </c>
      <c r="U14">
        <v>99</v>
      </c>
      <c r="V14">
        <v>1047</v>
      </c>
    </row>
    <row r="15" spans="1:22" x14ac:dyDescent="0.15">
      <c r="A15">
        <v>14</v>
      </c>
      <c r="B15">
        <v>450928.35873030953</v>
      </c>
      <c r="C15">
        <v>5479173.0075855311</v>
      </c>
      <c r="D15" t="s">
        <v>50</v>
      </c>
      <c r="E15" t="s">
        <v>25</v>
      </c>
      <c r="F15" t="s">
        <v>22</v>
      </c>
      <c r="G15" t="s">
        <v>51</v>
      </c>
      <c r="I15">
        <v>4</v>
      </c>
      <c r="J15">
        <v>2891</v>
      </c>
      <c r="K15">
        <v>5087</v>
      </c>
      <c r="L15">
        <v>167.82854</v>
      </c>
      <c r="M15">
        <v>155</v>
      </c>
      <c r="N15">
        <v>29.01454</v>
      </c>
      <c r="O15">
        <v>53</v>
      </c>
      <c r="P15">
        <v>4</v>
      </c>
      <c r="Q15">
        <v>50</v>
      </c>
      <c r="R15">
        <v>6</v>
      </c>
      <c r="S15">
        <f>VLOOKUP(G15,[1]moose_site_GM2017!$B$2:$C$57,2,)</f>
        <v>1</v>
      </c>
      <c r="T15">
        <f t="shared" si="0"/>
        <v>2</v>
      </c>
      <c r="U15">
        <v>77</v>
      </c>
      <c r="V15">
        <v>1016</v>
      </c>
    </row>
    <row r="16" spans="1:22" x14ac:dyDescent="0.15">
      <c r="A16">
        <v>15</v>
      </c>
      <c r="B16">
        <v>452376.37354973023</v>
      </c>
      <c r="C16">
        <v>5479424.9151093233</v>
      </c>
      <c r="D16" t="s">
        <v>52</v>
      </c>
      <c r="E16" t="s">
        <v>25</v>
      </c>
      <c r="F16" t="s">
        <v>22</v>
      </c>
      <c r="G16" t="s">
        <v>53</v>
      </c>
      <c r="I16">
        <v>8</v>
      </c>
      <c r="J16">
        <v>3445</v>
      </c>
      <c r="K16">
        <v>3283</v>
      </c>
      <c r="L16">
        <v>315</v>
      </c>
      <c r="M16">
        <v>174</v>
      </c>
      <c r="N16">
        <v>16.845099999999999</v>
      </c>
      <c r="O16">
        <v>64</v>
      </c>
      <c r="P16">
        <v>4</v>
      </c>
      <c r="Q16">
        <v>2</v>
      </c>
      <c r="R16">
        <v>1</v>
      </c>
      <c r="S16">
        <f>VLOOKUP(G16,[1]moose_site_GM2017!$B$2:$C$57,2,)</f>
        <v>2</v>
      </c>
      <c r="T16">
        <f t="shared" si="0"/>
        <v>1</v>
      </c>
      <c r="U16">
        <v>107.61799000000001</v>
      </c>
      <c r="V16">
        <v>1050</v>
      </c>
    </row>
    <row r="17" spans="1:22" x14ac:dyDescent="0.15">
      <c r="A17">
        <v>16</v>
      </c>
      <c r="B17">
        <v>433972.39759572968</v>
      </c>
      <c r="C17">
        <v>5498654.7322448231</v>
      </c>
      <c r="D17" t="s">
        <v>54</v>
      </c>
      <c r="E17" t="s">
        <v>25</v>
      </c>
      <c r="F17" t="s">
        <v>22</v>
      </c>
      <c r="G17" t="s">
        <v>55</v>
      </c>
      <c r="I17">
        <v>0</v>
      </c>
      <c r="J17">
        <v>3984</v>
      </c>
      <c r="K17">
        <v>3827</v>
      </c>
      <c r="L17">
        <v>315</v>
      </c>
      <c r="M17">
        <v>103</v>
      </c>
      <c r="N17">
        <v>0.99331999999999998</v>
      </c>
      <c r="O17">
        <v>23</v>
      </c>
      <c r="P17">
        <v>1</v>
      </c>
      <c r="Q17">
        <v>1</v>
      </c>
      <c r="R17">
        <v>8</v>
      </c>
      <c r="S17">
        <f>VLOOKUP(G17,[1]moose_site_GM2017!$B$2:$C$57,2,)</f>
        <v>2</v>
      </c>
      <c r="T17">
        <f t="shared" si="0"/>
        <v>1</v>
      </c>
      <c r="U17">
        <v>71</v>
      </c>
      <c r="V17">
        <v>901</v>
      </c>
    </row>
    <row r="18" spans="1:22" x14ac:dyDescent="0.15">
      <c r="A18">
        <v>17</v>
      </c>
      <c r="B18">
        <v>441502.01937469438</v>
      </c>
      <c r="C18">
        <v>5484819.6039354112</v>
      </c>
      <c r="D18" t="s">
        <v>56</v>
      </c>
      <c r="E18" t="s">
        <v>21</v>
      </c>
      <c r="F18" t="s">
        <v>22</v>
      </c>
      <c r="G18" t="s">
        <v>57</v>
      </c>
      <c r="I18">
        <v>0</v>
      </c>
      <c r="J18">
        <v>1298</v>
      </c>
      <c r="K18">
        <v>4280</v>
      </c>
      <c r="L18">
        <v>172.34934999999999</v>
      </c>
      <c r="M18">
        <v>57</v>
      </c>
      <c r="N18">
        <v>36.943289999999998</v>
      </c>
      <c r="O18">
        <v>13</v>
      </c>
      <c r="P18">
        <v>1</v>
      </c>
      <c r="Q18">
        <v>1</v>
      </c>
      <c r="R18">
        <v>8</v>
      </c>
      <c r="S18">
        <f>VLOOKUP(G18,[1]moose_site_GM2017!$B$2:$C$57,2,)</f>
        <v>3</v>
      </c>
      <c r="T18">
        <f t="shared" si="0"/>
        <v>3</v>
      </c>
      <c r="U18">
        <v>96</v>
      </c>
      <c r="V18">
        <v>1050</v>
      </c>
    </row>
    <row r="19" spans="1:22" x14ac:dyDescent="0.15">
      <c r="A19">
        <v>18</v>
      </c>
      <c r="B19">
        <v>433339.25267064298</v>
      </c>
      <c r="C19">
        <v>5496745.1883847592</v>
      </c>
      <c r="D19" t="s">
        <v>58</v>
      </c>
      <c r="E19" t="s">
        <v>21</v>
      </c>
      <c r="F19" t="s">
        <v>22</v>
      </c>
      <c r="G19" t="s">
        <v>59</v>
      </c>
      <c r="I19">
        <v>8</v>
      </c>
      <c r="J19">
        <v>4076</v>
      </c>
      <c r="K19">
        <v>4089</v>
      </c>
      <c r="L19">
        <v>244.98311000000001</v>
      </c>
      <c r="M19">
        <v>106</v>
      </c>
      <c r="N19">
        <v>13.06099</v>
      </c>
      <c r="O19">
        <v>41</v>
      </c>
      <c r="P19">
        <v>4</v>
      </c>
      <c r="Q19">
        <v>48</v>
      </c>
      <c r="R19">
        <v>6</v>
      </c>
      <c r="S19">
        <f>VLOOKUP(G19,[1]moose_site_GM2017!$B$2:$C$57,2,)</f>
        <v>2</v>
      </c>
      <c r="T19">
        <f t="shared" si="0"/>
        <v>1</v>
      </c>
      <c r="U19">
        <v>82</v>
      </c>
      <c r="V19">
        <v>1018</v>
      </c>
    </row>
    <row r="20" spans="1:22" x14ac:dyDescent="0.15">
      <c r="A20">
        <v>19</v>
      </c>
      <c r="B20">
        <v>436266.71792426502</v>
      </c>
      <c r="C20">
        <v>5500136.9526086925</v>
      </c>
      <c r="D20" t="s">
        <v>60</v>
      </c>
      <c r="E20" t="s">
        <v>21</v>
      </c>
      <c r="F20" t="s">
        <v>22</v>
      </c>
      <c r="G20" t="s">
        <v>61</v>
      </c>
      <c r="I20">
        <v>0</v>
      </c>
      <c r="J20">
        <v>3770</v>
      </c>
      <c r="K20">
        <v>4066</v>
      </c>
      <c r="L20">
        <v>243.43494999999999</v>
      </c>
      <c r="M20">
        <v>163</v>
      </c>
      <c r="N20">
        <v>7.0125000000000002</v>
      </c>
      <c r="O20">
        <v>26</v>
      </c>
      <c r="P20">
        <v>1</v>
      </c>
      <c r="Q20">
        <v>1</v>
      </c>
      <c r="R20">
        <v>8</v>
      </c>
      <c r="S20">
        <f>VLOOKUP(G20,[1]moose_site_GM2017!$B$2:$C$57,2,)</f>
        <v>1</v>
      </c>
      <c r="T20">
        <f t="shared" si="0"/>
        <v>2</v>
      </c>
      <c r="U20">
        <v>78</v>
      </c>
      <c r="V20">
        <v>976</v>
      </c>
    </row>
    <row r="21" spans="1:22" x14ac:dyDescent="0.15">
      <c r="A21">
        <v>20</v>
      </c>
      <c r="B21">
        <v>445927.85083259922</v>
      </c>
      <c r="C21">
        <v>5533722.2263094941</v>
      </c>
      <c r="D21" t="s">
        <v>62</v>
      </c>
      <c r="E21" t="s">
        <v>25</v>
      </c>
      <c r="F21" t="s">
        <v>22</v>
      </c>
      <c r="G21" t="s">
        <v>63</v>
      </c>
      <c r="I21">
        <v>7</v>
      </c>
      <c r="J21">
        <v>1805</v>
      </c>
      <c r="K21">
        <v>3845</v>
      </c>
      <c r="L21">
        <v>201.80141</v>
      </c>
      <c r="M21">
        <v>6</v>
      </c>
      <c r="N21">
        <v>12.715960000000001</v>
      </c>
      <c r="O21">
        <v>52</v>
      </c>
      <c r="P21">
        <v>5</v>
      </c>
      <c r="Q21">
        <v>3</v>
      </c>
      <c r="R21">
        <v>1</v>
      </c>
      <c r="S21">
        <f>VLOOKUP(G21,[1]moose_site_GM2017!$B$2:$C$57,2,)</f>
        <v>2</v>
      </c>
      <c r="T21">
        <f t="shared" si="0"/>
        <v>1</v>
      </c>
      <c r="U21">
        <v>105</v>
      </c>
      <c r="V21">
        <v>1140</v>
      </c>
    </row>
    <row r="22" spans="1:22" x14ac:dyDescent="0.15">
      <c r="A22">
        <v>21</v>
      </c>
      <c r="B22">
        <v>432989.6179304964</v>
      </c>
      <c r="C22">
        <v>5497932.9335916881</v>
      </c>
      <c r="D22" t="s">
        <v>64</v>
      </c>
      <c r="E22" t="s">
        <v>21</v>
      </c>
      <c r="F22" t="s">
        <v>22</v>
      </c>
      <c r="G22" t="s">
        <v>65</v>
      </c>
      <c r="I22">
        <v>3</v>
      </c>
      <c r="J22">
        <v>2566</v>
      </c>
      <c r="K22">
        <v>3811</v>
      </c>
      <c r="L22">
        <v>288.43493999999998</v>
      </c>
      <c r="M22">
        <v>80</v>
      </c>
      <c r="N22">
        <v>2.5584600000000002</v>
      </c>
      <c r="O22">
        <v>51</v>
      </c>
      <c r="P22">
        <v>1</v>
      </c>
      <c r="Q22">
        <v>1</v>
      </c>
      <c r="R22">
        <v>6</v>
      </c>
      <c r="S22">
        <f>VLOOKUP(G22,[1]moose_site_GM2017!$B$2:$C$57,2,)</f>
        <v>1</v>
      </c>
      <c r="T22">
        <f t="shared" si="0"/>
        <v>2</v>
      </c>
      <c r="U22">
        <v>81</v>
      </c>
      <c r="V22">
        <v>1008</v>
      </c>
    </row>
    <row r="23" spans="1:22" x14ac:dyDescent="0.15">
      <c r="A23">
        <v>22</v>
      </c>
      <c r="B23">
        <v>439942.92289350048</v>
      </c>
      <c r="C23">
        <v>5490067.8324697427</v>
      </c>
      <c r="D23" t="s">
        <v>66</v>
      </c>
      <c r="E23" t="s">
        <v>21</v>
      </c>
      <c r="F23" t="s">
        <v>22</v>
      </c>
      <c r="G23" t="s">
        <v>67</v>
      </c>
      <c r="I23">
        <v>11</v>
      </c>
      <c r="J23">
        <v>2787</v>
      </c>
      <c r="K23">
        <v>3977</v>
      </c>
      <c r="L23">
        <v>230.71059</v>
      </c>
      <c r="M23">
        <v>23</v>
      </c>
      <c r="N23">
        <v>20.733350000000002</v>
      </c>
      <c r="O23">
        <v>59</v>
      </c>
      <c r="P23">
        <v>5</v>
      </c>
      <c r="Q23">
        <v>13</v>
      </c>
      <c r="R23">
        <v>6</v>
      </c>
      <c r="S23">
        <f>VLOOKUP(G23,[1]moose_site_GM2017!$B$2:$C$57,2,)</f>
        <v>3</v>
      </c>
      <c r="T23">
        <f t="shared" si="0"/>
        <v>3</v>
      </c>
      <c r="U23">
        <v>104</v>
      </c>
      <c r="V23">
        <v>1167</v>
      </c>
    </row>
    <row r="24" spans="1:22" x14ac:dyDescent="0.15">
      <c r="A24">
        <v>23</v>
      </c>
      <c r="B24">
        <v>424040.2860994853</v>
      </c>
      <c r="C24">
        <v>5484245.2799842386</v>
      </c>
      <c r="D24" t="s">
        <v>68</v>
      </c>
      <c r="E24" t="s">
        <v>25</v>
      </c>
      <c r="F24" t="s">
        <v>22</v>
      </c>
      <c r="G24" t="s">
        <v>69</v>
      </c>
      <c r="I24">
        <v>3</v>
      </c>
      <c r="J24">
        <v>3253</v>
      </c>
      <c r="K24">
        <v>4166</v>
      </c>
      <c r="L24">
        <v>247.83365000000001</v>
      </c>
      <c r="M24">
        <v>150</v>
      </c>
      <c r="N24">
        <v>23.223379999999999</v>
      </c>
      <c r="O24">
        <v>31</v>
      </c>
      <c r="P24">
        <v>4</v>
      </c>
      <c r="Q24">
        <v>48</v>
      </c>
      <c r="R24">
        <v>6</v>
      </c>
      <c r="S24">
        <f>VLOOKUP(G24,[1]moose_site_GM2017!$B$2:$C$57,2,)</f>
        <v>1</v>
      </c>
      <c r="T24">
        <f t="shared" si="0"/>
        <v>2</v>
      </c>
      <c r="U24">
        <v>94</v>
      </c>
      <c r="V24">
        <v>1011</v>
      </c>
    </row>
    <row r="25" spans="1:22" x14ac:dyDescent="0.15">
      <c r="A25">
        <v>24</v>
      </c>
      <c r="B25">
        <v>453479.72576033161</v>
      </c>
      <c r="C25">
        <v>5532676.6144504771</v>
      </c>
      <c r="D25" t="s">
        <v>70</v>
      </c>
      <c r="E25" t="s">
        <v>25</v>
      </c>
      <c r="F25" t="s">
        <v>22</v>
      </c>
      <c r="G25" t="s">
        <v>71</v>
      </c>
      <c r="I25">
        <v>4</v>
      </c>
      <c r="J25">
        <v>1472</v>
      </c>
      <c r="K25">
        <v>3324</v>
      </c>
      <c r="L25">
        <v>135</v>
      </c>
      <c r="M25">
        <v>71</v>
      </c>
      <c r="N25">
        <v>0.99780000000000002</v>
      </c>
      <c r="O25">
        <v>37</v>
      </c>
      <c r="P25">
        <v>1</v>
      </c>
      <c r="Q25">
        <v>1</v>
      </c>
      <c r="R25">
        <v>1</v>
      </c>
      <c r="S25">
        <f>VLOOKUP(G25,[1]moose_site_GM2017!$B$2:$C$57,2,)</f>
        <v>2</v>
      </c>
      <c r="T25">
        <f t="shared" si="0"/>
        <v>1</v>
      </c>
      <c r="U25">
        <v>86</v>
      </c>
      <c r="V25">
        <v>935</v>
      </c>
    </row>
    <row r="26" spans="1:22" x14ac:dyDescent="0.15">
      <c r="A26">
        <v>25</v>
      </c>
      <c r="B26">
        <v>435337.42997910152</v>
      </c>
      <c r="C26">
        <v>5493711.7471709521</v>
      </c>
      <c r="D26" t="s">
        <v>72</v>
      </c>
      <c r="E26" t="s">
        <v>25</v>
      </c>
      <c r="F26" t="s">
        <v>22</v>
      </c>
      <c r="G26" t="s">
        <v>73</v>
      </c>
      <c r="I26">
        <v>0</v>
      </c>
      <c r="J26">
        <v>2568</v>
      </c>
      <c r="K26">
        <v>4535</v>
      </c>
      <c r="L26">
        <v>255.96376000000001</v>
      </c>
      <c r="M26">
        <v>110</v>
      </c>
      <c r="N26">
        <v>27.003810000000001</v>
      </c>
      <c r="O26">
        <v>45</v>
      </c>
      <c r="P26">
        <v>4</v>
      </c>
      <c r="Q26">
        <v>13</v>
      </c>
      <c r="R26">
        <v>8</v>
      </c>
      <c r="S26">
        <f>VLOOKUP(G26,[1]moose_site_GM2017!$B$2:$C$57,2,)</f>
        <v>1</v>
      </c>
      <c r="T26">
        <f t="shared" si="0"/>
        <v>2</v>
      </c>
      <c r="U26">
        <v>83</v>
      </c>
      <c r="V26">
        <v>1208</v>
      </c>
    </row>
    <row r="27" spans="1:22" x14ac:dyDescent="0.15">
      <c r="A27">
        <v>26</v>
      </c>
      <c r="B27">
        <v>436023.27085593762</v>
      </c>
      <c r="C27">
        <v>5499287.9271351174</v>
      </c>
      <c r="D27" t="s">
        <v>74</v>
      </c>
      <c r="E27" t="s">
        <v>25</v>
      </c>
      <c r="F27" t="s">
        <v>22</v>
      </c>
      <c r="G27" t="s">
        <v>75</v>
      </c>
      <c r="I27">
        <v>0</v>
      </c>
      <c r="J27">
        <v>4568</v>
      </c>
      <c r="K27">
        <v>3648</v>
      </c>
      <c r="L27">
        <v>225</v>
      </c>
      <c r="M27">
        <v>161</v>
      </c>
      <c r="N27">
        <v>0.99338000000000004</v>
      </c>
      <c r="O27">
        <v>14</v>
      </c>
      <c r="P27">
        <v>1</v>
      </c>
      <c r="Q27">
        <v>1</v>
      </c>
      <c r="R27">
        <v>8</v>
      </c>
      <c r="S27">
        <f>VLOOKUP(G27,[1]moose_site_GM2017!$B$2:$C$57,2,)</f>
        <v>1</v>
      </c>
      <c r="T27">
        <f t="shared" si="0"/>
        <v>2</v>
      </c>
      <c r="U27">
        <v>83</v>
      </c>
      <c r="V27">
        <v>955</v>
      </c>
    </row>
    <row r="28" spans="1:22" x14ac:dyDescent="0.15">
      <c r="A28">
        <v>27</v>
      </c>
      <c r="B28">
        <v>443483.44509414729</v>
      </c>
      <c r="C28">
        <v>5483779.7209153036</v>
      </c>
      <c r="D28" t="s">
        <v>76</v>
      </c>
      <c r="E28" t="s">
        <v>21</v>
      </c>
      <c r="F28" t="s">
        <v>22</v>
      </c>
      <c r="G28" t="s">
        <v>77</v>
      </c>
      <c r="I28">
        <v>4</v>
      </c>
      <c r="J28">
        <v>3249</v>
      </c>
      <c r="K28">
        <v>3266</v>
      </c>
      <c r="L28">
        <v>212.00539000000001</v>
      </c>
      <c r="M28">
        <v>87</v>
      </c>
      <c r="N28">
        <v>11.990360000000001</v>
      </c>
      <c r="O28">
        <v>33</v>
      </c>
      <c r="P28">
        <v>1</v>
      </c>
      <c r="Q28">
        <v>1</v>
      </c>
      <c r="R28">
        <v>6</v>
      </c>
      <c r="S28">
        <f>VLOOKUP(G28,[1]moose_site_GM2017!$B$2:$C$57,2,)</f>
        <v>3</v>
      </c>
      <c r="T28">
        <f t="shared" si="0"/>
        <v>3</v>
      </c>
      <c r="U28">
        <v>81</v>
      </c>
      <c r="V28">
        <v>1035</v>
      </c>
    </row>
    <row r="29" spans="1:22" x14ac:dyDescent="0.15">
      <c r="A29">
        <v>28</v>
      </c>
      <c r="B29">
        <v>453514.63583403511</v>
      </c>
      <c r="C29">
        <v>5477358.676834737</v>
      </c>
      <c r="D29" t="s">
        <v>78</v>
      </c>
      <c r="E29" t="s">
        <v>25</v>
      </c>
      <c r="F29" t="s">
        <v>22</v>
      </c>
      <c r="G29" t="s">
        <v>79</v>
      </c>
      <c r="I29">
        <v>0</v>
      </c>
      <c r="J29">
        <v>5703</v>
      </c>
      <c r="K29">
        <v>3699</v>
      </c>
      <c r="L29">
        <v>106.26021</v>
      </c>
      <c r="M29">
        <v>444</v>
      </c>
      <c r="N29">
        <v>40.574930000000002</v>
      </c>
      <c r="O29">
        <v>18</v>
      </c>
      <c r="P29">
        <v>1</v>
      </c>
      <c r="Q29">
        <v>1</v>
      </c>
      <c r="R29">
        <v>8</v>
      </c>
      <c r="S29">
        <f>VLOOKUP(G29,[1]moose_site_GM2017!$B$2:$C$57,2,)</f>
        <v>2</v>
      </c>
      <c r="T29">
        <f t="shared" si="0"/>
        <v>1</v>
      </c>
      <c r="U29">
        <v>81</v>
      </c>
      <c r="V29">
        <v>1263</v>
      </c>
    </row>
    <row r="30" spans="1:22" x14ac:dyDescent="0.15">
      <c r="A30">
        <v>29</v>
      </c>
      <c r="B30">
        <v>444533.15898056782</v>
      </c>
      <c r="C30">
        <v>5513941.1267208392</v>
      </c>
      <c r="D30" t="s">
        <v>80</v>
      </c>
      <c r="E30" t="s">
        <v>25</v>
      </c>
      <c r="F30" t="s">
        <v>22</v>
      </c>
      <c r="G30" t="s">
        <v>81</v>
      </c>
      <c r="I30">
        <v>8</v>
      </c>
      <c r="J30">
        <v>2498</v>
      </c>
      <c r="K30">
        <v>2192</v>
      </c>
      <c r="L30">
        <v>344.74486999999999</v>
      </c>
      <c r="M30">
        <v>375</v>
      </c>
      <c r="N30">
        <v>12.89495</v>
      </c>
      <c r="O30">
        <v>54</v>
      </c>
      <c r="P30">
        <v>6</v>
      </c>
      <c r="Q30">
        <v>2</v>
      </c>
      <c r="R30">
        <v>1</v>
      </c>
      <c r="S30">
        <f>VLOOKUP(G30,[1]moose_site_GM2017!$B$2:$C$57,2,)</f>
        <v>1</v>
      </c>
      <c r="T30">
        <f t="shared" si="0"/>
        <v>2</v>
      </c>
      <c r="U30">
        <v>100.85822</v>
      </c>
      <c r="V30">
        <v>1097</v>
      </c>
    </row>
    <row r="31" spans="1:22" x14ac:dyDescent="0.15">
      <c r="A31">
        <v>30</v>
      </c>
      <c r="B31">
        <v>449772.68340555899</v>
      </c>
      <c r="C31">
        <v>5478583.0713738985</v>
      </c>
      <c r="D31" t="s">
        <v>82</v>
      </c>
      <c r="E31" t="s">
        <v>21</v>
      </c>
      <c r="F31" t="s">
        <v>22</v>
      </c>
      <c r="G31" t="s">
        <v>83</v>
      </c>
      <c r="I31">
        <v>7</v>
      </c>
      <c r="J31">
        <v>891</v>
      </c>
      <c r="K31">
        <v>3872</v>
      </c>
      <c r="L31">
        <v>201.80141</v>
      </c>
      <c r="M31">
        <v>76</v>
      </c>
      <c r="N31">
        <v>6.3400800000000004</v>
      </c>
      <c r="O31">
        <v>66</v>
      </c>
      <c r="P31">
        <v>4</v>
      </c>
      <c r="Q31">
        <v>2</v>
      </c>
      <c r="R31">
        <v>1</v>
      </c>
      <c r="S31">
        <f>VLOOKUP(G31,[1]moose_site_GM2017!$B$2:$C$57,2,)</f>
        <v>1</v>
      </c>
      <c r="T31">
        <f t="shared" si="0"/>
        <v>2</v>
      </c>
      <c r="U31">
        <v>54</v>
      </c>
      <c r="V31">
        <v>968</v>
      </c>
    </row>
    <row r="32" spans="1:22" x14ac:dyDescent="0.15">
      <c r="A32">
        <v>31</v>
      </c>
      <c r="B32">
        <v>441239.99227293272</v>
      </c>
      <c r="C32">
        <v>5490541.1506222067</v>
      </c>
      <c r="D32" t="s">
        <v>84</v>
      </c>
      <c r="E32" t="s">
        <v>25</v>
      </c>
      <c r="F32" t="s">
        <v>22</v>
      </c>
      <c r="G32" t="s">
        <v>85</v>
      </c>
      <c r="I32">
        <v>7</v>
      </c>
      <c r="J32">
        <v>4084</v>
      </c>
      <c r="K32">
        <v>2797</v>
      </c>
      <c r="L32">
        <v>317.33731</v>
      </c>
      <c r="M32">
        <v>219</v>
      </c>
      <c r="N32">
        <v>47.847670000000001</v>
      </c>
      <c r="O32">
        <v>59</v>
      </c>
      <c r="P32">
        <v>1</v>
      </c>
      <c r="Q32">
        <v>1</v>
      </c>
      <c r="R32">
        <v>6</v>
      </c>
      <c r="S32">
        <f>VLOOKUP(G32,[1]moose_site_GM2017!$B$2:$C$57,2,)</f>
        <v>3</v>
      </c>
      <c r="T32">
        <f t="shared" si="0"/>
        <v>3</v>
      </c>
      <c r="U32">
        <v>111</v>
      </c>
      <c r="V32">
        <v>1077</v>
      </c>
    </row>
    <row r="33" spans="1:22" x14ac:dyDescent="0.15">
      <c r="A33">
        <v>32</v>
      </c>
      <c r="B33">
        <v>437432.96875139727</v>
      </c>
      <c r="C33">
        <v>5490512.7165310802</v>
      </c>
      <c r="D33" t="s">
        <v>86</v>
      </c>
      <c r="E33" t="s">
        <v>21</v>
      </c>
      <c r="F33" t="s">
        <v>22</v>
      </c>
      <c r="G33" t="s">
        <v>87</v>
      </c>
      <c r="H33" t="s">
        <v>33</v>
      </c>
      <c r="I33">
        <v>6</v>
      </c>
      <c r="J33">
        <v>3097</v>
      </c>
      <c r="K33">
        <v>2378</v>
      </c>
      <c r="L33">
        <v>332.74466000000001</v>
      </c>
      <c r="M33">
        <v>81</v>
      </c>
      <c r="N33">
        <v>22.755420000000001</v>
      </c>
      <c r="O33">
        <v>61</v>
      </c>
      <c r="P33">
        <v>5</v>
      </c>
      <c r="Q33">
        <v>13</v>
      </c>
      <c r="R33">
        <v>1</v>
      </c>
      <c r="S33">
        <f>VLOOKUP(G33,[1]moose_site_GM2017!$B$2:$C$57,2,)</f>
        <v>2</v>
      </c>
      <c r="T33">
        <f t="shared" si="0"/>
        <v>1</v>
      </c>
      <c r="U33">
        <v>94</v>
      </c>
      <c r="V33">
        <v>976</v>
      </c>
    </row>
    <row r="34" spans="1:22" x14ac:dyDescent="0.15">
      <c r="A34">
        <v>33</v>
      </c>
      <c r="B34">
        <v>440741.32529821352</v>
      </c>
      <c r="C34">
        <v>5511530.2808881504</v>
      </c>
      <c r="D34" t="s">
        <v>88</v>
      </c>
      <c r="E34" t="s">
        <v>25</v>
      </c>
      <c r="F34" t="s">
        <v>22</v>
      </c>
      <c r="G34" t="s">
        <v>89</v>
      </c>
      <c r="I34">
        <v>12</v>
      </c>
      <c r="J34">
        <v>2925</v>
      </c>
      <c r="K34">
        <v>639</v>
      </c>
      <c r="L34">
        <v>334.33481</v>
      </c>
      <c r="M34">
        <v>44</v>
      </c>
      <c r="N34">
        <v>51.814709999999998</v>
      </c>
      <c r="O34">
        <v>63</v>
      </c>
      <c r="P34">
        <v>5</v>
      </c>
      <c r="Q34">
        <v>50</v>
      </c>
      <c r="R34">
        <v>1</v>
      </c>
      <c r="S34">
        <f>VLOOKUP(G34,[1]moose_site_GM2017!$B$2:$C$57,2,)</f>
        <v>3</v>
      </c>
      <c r="T34">
        <f t="shared" si="0"/>
        <v>3</v>
      </c>
      <c r="U34">
        <v>84</v>
      </c>
      <c r="V34">
        <v>1100.40967</v>
      </c>
    </row>
    <row r="35" spans="1:22" x14ac:dyDescent="0.15">
      <c r="A35">
        <v>34</v>
      </c>
      <c r="B35">
        <v>434132.24476807908</v>
      </c>
      <c r="C35">
        <v>5509276.3009954588</v>
      </c>
      <c r="D35" t="s">
        <v>90</v>
      </c>
      <c r="E35" t="s">
        <v>25</v>
      </c>
      <c r="F35" t="s">
        <v>22</v>
      </c>
      <c r="G35" t="s">
        <v>91</v>
      </c>
      <c r="I35">
        <v>6</v>
      </c>
      <c r="J35">
        <v>1767</v>
      </c>
      <c r="K35">
        <v>3638</v>
      </c>
      <c r="M35">
        <v>16</v>
      </c>
      <c r="N35">
        <v>0</v>
      </c>
      <c r="O35">
        <v>53</v>
      </c>
      <c r="P35">
        <v>1</v>
      </c>
      <c r="Q35">
        <v>1</v>
      </c>
      <c r="R35">
        <v>1</v>
      </c>
      <c r="S35">
        <f>VLOOKUP(G35,[1]moose_site_GM2017!$B$2:$C$57,2,)</f>
        <v>2</v>
      </c>
      <c r="T35">
        <f t="shared" si="0"/>
        <v>1</v>
      </c>
      <c r="U35">
        <v>109</v>
      </c>
      <c r="V35">
        <v>1437</v>
      </c>
    </row>
    <row r="36" spans="1:22" x14ac:dyDescent="0.15">
      <c r="A36">
        <v>35</v>
      </c>
      <c r="B36">
        <v>435968.34767550399</v>
      </c>
      <c r="C36">
        <v>5514194.9656316144</v>
      </c>
      <c r="D36" t="s">
        <v>92</v>
      </c>
      <c r="E36" t="s">
        <v>25</v>
      </c>
      <c r="F36" t="s">
        <v>22</v>
      </c>
      <c r="G36" t="s">
        <v>93</v>
      </c>
      <c r="H36" t="s">
        <v>33</v>
      </c>
      <c r="I36">
        <v>5</v>
      </c>
      <c r="J36">
        <v>865</v>
      </c>
      <c r="K36">
        <v>3653</v>
      </c>
      <c r="M36">
        <v>21</v>
      </c>
      <c r="N36">
        <v>0</v>
      </c>
      <c r="O36">
        <v>53</v>
      </c>
      <c r="P36">
        <v>4</v>
      </c>
      <c r="Q36">
        <v>3</v>
      </c>
      <c r="R36">
        <v>1</v>
      </c>
      <c r="S36">
        <f>VLOOKUP(G36,[1]moose_site_GM2017!$B$2:$C$57,2,)</f>
        <v>2</v>
      </c>
      <c r="T36">
        <f t="shared" si="0"/>
        <v>1</v>
      </c>
      <c r="U36">
        <v>101.49727</v>
      </c>
      <c r="V36">
        <v>1114</v>
      </c>
    </row>
    <row r="37" spans="1:22" x14ac:dyDescent="0.15">
      <c r="A37">
        <v>36</v>
      </c>
      <c r="B37">
        <v>435093.93706086272</v>
      </c>
      <c r="C37">
        <v>5512114.9003016911</v>
      </c>
      <c r="D37" t="s">
        <v>94</v>
      </c>
      <c r="E37" t="s">
        <v>25</v>
      </c>
      <c r="F37" t="s">
        <v>22</v>
      </c>
      <c r="G37" t="s">
        <v>95</v>
      </c>
      <c r="I37">
        <v>0</v>
      </c>
      <c r="J37">
        <v>3709</v>
      </c>
      <c r="K37">
        <v>4133</v>
      </c>
      <c r="L37">
        <v>296.56506000000002</v>
      </c>
      <c r="M37">
        <v>43</v>
      </c>
      <c r="N37">
        <v>3.5135000000000001</v>
      </c>
      <c r="O37">
        <v>19</v>
      </c>
      <c r="P37">
        <v>1</v>
      </c>
      <c r="Q37">
        <v>1</v>
      </c>
      <c r="R37">
        <v>8</v>
      </c>
      <c r="S37">
        <f>VLOOKUP(G37,[1]moose_site_GM2017!$B$2:$C$57,2,)</f>
        <v>2</v>
      </c>
      <c r="T37">
        <f t="shared" si="0"/>
        <v>1</v>
      </c>
      <c r="U37">
        <v>71</v>
      </c>
      <c r="V37">
        <v>1075</v>
      </c>
    </row>
    <row r="38" spans="1:22" x14ac:dyDescent="0.15">
      <c r="A38">
        <v>37</v>
      </c>
      <c r="B38">
        <v>439431.86884409538</v>
      </c>
      <c r="C38">
        <v>5515187.139378977</v>
      </c>
      <c r="D38" t="s">
        <v>96</v>
      </c>
      <c r="E38" t="s">
        <v>25</v>
      </c>
      <c r="F38" t="s">
        <v>22</v>
      </c>
      <c r="G38" t="s">
        <v>97</v>
      </c>
      <c r="I38">
        <v>4</v>
      </c>
      <c r="J38">
        <v>2569</v>
      </c>
      <c r="K38">
        <v>3006</v>
      </c>
      <c r="L38">
        <v>0</v>
      </c>
      <c r="M38">
        <v>30</v>
      </c>
      <c r="N38">
        <v>2.1598299999999999</v>
      </c>
      <c r="O38">
        <v>53</v>
      </c>
      <c r="P38">
        <v>4</v>
      </c>
      <c r="Q38">
        <v>50</v>
      </c>
      <c r="R38">
        <v>6</v>
      </c>
      <c r="S38">
        <f>VLOOKUP(G38,[1]moose_site_GM2017!$B$2:$C$57,2,)</f>
        <v>2</v>
      </c>
      <c r="T38">
        <f t="shared" si="0"/>
        <v>1</v>
      </c>
      <c r="U38">
        <v>113</v>
      </c>
      <c r="V38">
        <v>1285.3648700000001</v>
      </c>
    </row>
    <row r="39" spans="1:22" x14ac:dyDescent="0.15">
      <c r="A39">
        <v>38</v>
      </c>
      <c r="B39">
        <v>449149.98707032582</v>
      </c>
      <c r="C39">
        <v>5521509.48563179</v>
      </c>
      <c r="D39" t="s">
        <v>98</v>
      </c>
      <c r="E39" t="s">
        <v>21</v>
      </c>
      <c r="F39" t="s">
        <v>22</v>
      </c>
      <c r="G39" t="s">
        <v>99</v>
      </c>
      <c r="H39" t="s">
        <v>33</v>
      </c>
      <c r="I39">
        <v>0</v>
      </c>
      <c r="J39">
        <v>3443</v>
      </c>
      <c r="K39">
        <v>4769</v>
      </c>
      <c r="L39">
        <v>147.80426</v>
      </c>
      <c r="M39">
        <v>40</v>
      </c>
      <c r="N39">
        <v>20.375170000000001</v>
      </c>
      <c r="O39">
        <v>20</v>
      </c>
      <c r="P39">
        <v>1</v>
      </c>
      <c r="Q39">
        <v>1</v>
      </c>
      <c r="R39">
        <v>8</v>
      </c>
      <c r="S39">
        <f>VLOOKUP(G39,[1]moose_site_GM2017!$B$2:$C$57,2,)</f>
        <v>1</v>
      </c>
      <c r="T39">
        <f t="shared" si="0"/>
        <v>2</v>
      </c>
      <c r="U39">
        <v>105</v>
      </c>
      <c r="V39">
        <v>1047</v>
      </c>
    </row>
    <row r="40" spans="1:22" x14ac:dyDescent="0.15">
      <c r="A40">
        <v>39</v>
      </c>
      <c r="B40">
        <v>443562.84153741162</v>
      </c>
      <c r="C40">
        <v>5514252.6970019927</v>
      </c>
      <c r="D40" t="s">
        <v>100</v>
      </c>
      <c r="E40" t="s">
        <v>25</v>
      </c>
      <c r="F40" t="s">
        <v>22</v>
      </c>
      <c r="G40" t="s">
        <v>101</v>
      </c>
      <c r="I40">
        <v>7</v>
      </c>
      <c r="J40">
        <v>2624</v>
      </c>
      <c r="K40">
        <v>2331</v>
      </c>
      <c r="L40">
        <v>302.27562999999998</v>
      </c>
      <c r="M40">
        <v>242</v>
      </c>
      <c r="N40">
        <v>34.316380000000002</v>
      </c>
      <c r="O40">
        <v>46</v>
      </c>
      <c r="P40">
        <v>5</v>
      </c>
      <c r="Q40">
        <v>13</v>
      </c>
      <c r="R40">
        <v>1</v>
      </c>
      <c r="S40">
        <f>VLOOKUP(G40,[1]moose_site_GM2017!$B$2:$C$57,2,)</f>
        <v>1</v>
      </c>
      <c r="T40">
        <f t="shared" si="0"/>
        <v>2</v>
      </c>
      <c r="U40">
        <v>85</v>
      </c>
      <c r="V40">
        <v>1354</v>
      </c>
    </row>
    <row r="41" spans="1:22" x14ac:dyDescent="0.15">
      <c r="A41">
        <v>40</v>
      </c>
      <c r="B41">
        <v>436907.17540497298</v>
      </c>
      <c r="C41">
        <v>5505267.5880145263</v>
      </c>
      <c r="D41" t="s">
        <v>102</v>
      </c>
      <c r="E41" t="s">
        <v>21</v>
      </c>
      <c r="F41" t="s">
        <v>22</v>
      </c>
      <c r="G41" t="s">
        <v>103</v>
      </c>
      <c r="I41">
        <v>11</v>
      </c>
      <c r="J41">
        <v>2082</v>
      </c>
      <c r="K41">
        <v>3314</v>
      </c>
      <c r="L41">
        <v>251.56505000000001</v>
      </c>
      <c r="M41">
        <v>215</v>
      </c>
      <c r="N41">
        <v>2.5618400000000001</v>
      </c>
      <c r="O41">
        <v>52</v>
      </c>
      <c r="P41">
        <v>5</v>
      </c>
      <c r="Q41">
        <v>2</v>
      </c>
      <c r="R41">
        <v>1</v>
      </c>
      <c r="S41">
        <f>VLOOKUP(G41,[1]moose_site_GM2017!$B$2:$C$57,2,)</f>
        <v>1</v>
      </c>
      <c r="T41">
        <f t="shared" si="0"/>
        <v>2</v>
      </c>
      <c r="U41">
        <v>112</v>
      </c>
      <c r="V41">
        <v>925</v>
      </c>
    </row>
    <row r="42" spans="1:22" x14ac:dyDescent="0.15">
      <c r="A42">
        <v>41</v>
      </c>
      <c r="B42">
        <v>432092.75969899562</v>
      </c>
      <c r="C42">
        <v>5482467.7822691407</v>
      </c>
      <c r="D42" t="s">
        <v>104</v>
      </c>
      <c r="E42" t="s">
        <v>25</v>
      </c>
      <c r="F42" t="s">
        <v>22</v>
      </c>
      <c r="G42" t="s">
        <v>105</v>
      </c>
      <c r="I42">
        <v>7</v>
      </c>
      <c r="J42">
        <v>1233</v>
      </c>
      <c r="K42">
        <v>3779</v>
      </c>
      <c r="L42">
        <v>108.43495</v>
      </c>
      <c r="M42">
        <v>239</v>
      </c>
      <c r="N42">
        <v>22.963819999999998</v>
      </c>
      <c r="O42">
        <v>56</v>
      </c>
      <c r="P42">
        <v>5</v>
      </c>
      <c r="Q42">
        <v>3</v>
      </c>
      <c r="R42">
        <v>1</v>
      </c>
      <c r="S42">
        <f>VLOOKUP(G42,[1]moose_site_GM2017!$B$2:$C$57,2,)</f>
        <v>2</v>
      </c>
      <c r="T42">
        <f t="shared" si="0"/>
        <v>1</v>
      </c>
      <c r="U42">
        <v>94</v>
      </c>
      <c r="V42">
        <v>943</v>
      </c>
    </row>
    <row r="43" spans="1:22" x14ac:dyDescent="0.15">
      <c r="A43">
        <v>42</v>
      </c>
      <c r="B43">
        <v>439530.99316596368</v>
      </c>
      <c r="C43">
        <v>5511345.6768291509</v>
      </c>
      <c r="D43" t="s">
        <v>106</v>
      </c>
      <c r="E43" t="s">
        <v>25</v>
      </c>
      <c r="F43" t="s">
        <v>22</v>
      </c>
      <c r="G43" t="s">
        <v>107</v>
      </c>
      <c r="I43">
        <v>3</v>
      </c>
      <c r="J43">
        <v>2765</v>
      </c>
      <c r="K43">
        <v>3465</v>
      </c>
      <c r="L43">
        <v>32.47119</v>
      </c>
      <c r="M43">
        <v>35</v>
      </c>
      <c r="N43">
        <v>8.3367100000000001</v>
      </c>
      <c r="O43">
        <v>29</v>
      </c>
      <c r="P43">
        <v>4</v>
      </c>
      <c r="Q43">
        <v>50</v>
      </c>
      <c r="R43">
        <v>6</v>
      </c>
      <c r="S43">
        <f>VLOOKUP(G43,[1]moose_site_GM2017!$B$2:$C$57,2,)</f>
        <v>3</v>
      </c>
      <c r="T43">
        <f t="shared" si="0"/>
        <v>3</v>
      </c>
      <c r="U43">
        <v>83</v>
      </c>
      <c r="V43">
        <v>947</v>
      </c>
    </row>
    <row r="44" spans="1:22" x14ac:dyDescent="0.15">
      <c r="A44">
        <v>43</v>
      </c>
      <c r="B44">
        <v>432355.90155451198</v>
      </c>
      <c r="C44">
        <v>5504544.9823522735</v>
      </c>
      <c r="D44" t="s">
        <v>108</v>
      </c>
      <c r="E44" t="s">
        <v>21</v>
      </c>
      <c r="F44" t="s">
        <v>22</v>
      </c>
      <c r="G44" t="s">
        <v>109</v>
      </c>
      <c r="I44">
        <v>0</v>
      </c>
      <c r="J44">
        <v>2950</v>
      </c>
      <c r="K44">
        <v>4083</v>
      </c>
      <c r="M44">
        <v>60</v>
      </c>
      <c r="N44">
        <v>0</v>
      </c>
      <c r="O44">
        <v>17</v>
      </c>
      <c r="P44">
        <v>1</v>
      </c>
      <c r="Q44">
        <v>1</v>
      </c>
      <c r="R44">
        <v>8</v>
      </c>
      <c r="S44">
        <f>VLOOKUP(G44,[1]moose_site_GM2017!$B$2:$C$57,2,)</f>
        <v>2</v>
      </c>
      <c r="T44">
        <f t="shared" si="0"/>
        <v>1</v>
      </c>
      <c r="U44">
        <v>77</v>
      </c>
      <c r="V44">
        <v>1272</v>
      </c>
    </row>
    <row r="45" spans="1:22" x14ac:dyDescent="0.15">
      <c r="A45">
        <v>44</v>
      </c>
      <c r="B45">
        <v>452691.71661152737</v>
      </c>
      <c r="C45">
        <v>5533268.4457595712</v>
      </c>
      <c r="D45" t="s">
        <v>110</v>
      </c>
      <c r="E45" t="s">
        <v>25</v>
      </c>
      <c r="F45" t="s">
        <v>22</v>
      </c>
      <c r="G45" t="s">
        <v>111</v>
      </c>
      <c r="I45">
        <v>0</v>
      </c>
      <c r="J45">
        <v>4561</v>
      </c>
      <c r="K45">
        <v>3845</v>
      </c>
      <c r="L45">
        <v>26.565049999999999</v>
      </c>
      <c r="M45">
        <v>84</v>
      </c>
      <c r="N45">
        <v>2.7352400000000001</v>
      </c>
      <c r="O45">
        <v>32</v>
      </c>
      <c r="P45">
        <v>1</v>
      </c>
      <c r="Q45">
        <v>1</v>
      </c>
      <c r="R45">
        <v>8</v>
      </c>
      <c r="S45">
        <f>VLOOKUP(G45,[1]moose_site_GM2017!$B$2:$C$57,2,)</f>
        <v>1</v>
      </c>
      <c r="T45">
        <f t="shared" si="0"/>
        <v>2</v>
      </c>
      <c r="U45">
        <v>79</v>
      </c>
      <c r="V45">
        <v>956</v>
      </c>
    </row>
    <row r="46" spans="1:22" x14ac:dyDescent="0.15">
      <c r="A46">
        <v>45</v>
      </c>
      <c r="B46">
        <v>436696.16680249729</v>
      </c>
      <c r="C46">
        <v>5505446.1217117198</v>
      </c>
      <c r="D46" t="s">
        <v>112</v>
      </c>
      <c r="E46" t="s">
        <v>21</v>
      </c>
      <c r="F46" t="s">
        <v>22</v>
      </c>
      <c r="G46" t="s">
        <v>113</v>
      </c>
      <c r="I46">
        <v>0</v>
      </c>
      <c r="J46">
        <v>3831</v>
      </c>
      <c r="K46">
        <v>3671</v>
      </c>
      <c r="L46">
        <v>244.98311000000001</v>
      </c>
      <c r="M46">
        <v>206</v>
      </c>
      <c r="N46">
        <v>13.079499999999999</v>
      </c>
      <c r="O46">
        <v>14</v>
      </c>
      <c r="P46">
        <v>1</v>
      </c>
      <c r="Q46">
        <v>1</v>
      </c>
      <c r="R46">
        <v>8</v>
      </c>
      <c r="S46">
        <f>VLOOKUP(G46,[1]moose_site_GM2017!$B$2:$C$57,2,)</f>
        <v>1</v>
      </c>
      <c r="T46">
        <f t="shared" si="0"/>
        <v>2</v>
      </c>
      <c r="U46">
        <v>84</v>
      </c>
      <c r="V46">
        <v>947</v>
      </c>
    </row>
    <row r="47" spans="1:22" x14ac:dyDescent="0.15">
      <c r="A47">
        <v>46</v>
      </c>
      <c r="B47">
        <v>419735.45061376918</v>
      </c>
      <c r="C47">
        <v>5478665.9929216001</v>
      </c>
      <c r="D47" t="s">
        <v>114</v>
      </c>
      <c r="E47" t="s">
        <v>25</v>
      </c>
      <c r="F47" t="s">
        <v>22</v>
      </c>
      <c r="G47" t="s">
        <v>115</v>
      </c>
      <c r="I47">
        <v>6</v>
      </c>
      <c r="J47">
        <v>2528</v>
      </c>
      <c r="K47">
        <v>3497</v>
      </c>
      <c r="L47">
        <v>210.96376000000001</v>
      </c>
      <c r="M47">
        <v>63</v>
      </c>
      <c r="N47">
        <v>3.6740400000000002</v>
      </c>
      <c r="O47">
        <v>50</v>
      </c>
      <c r="P47">
        <v>4</v>
      </c>
      <c r="Q47">
        <v>13</v>
      </c>
      <c r="R47">
        <v>6</v>
      </c>
      <c r="S47">
        <f>VLOOKUP(G47,[1]moose_site_GM2017!$B$2:$C$57,2,)</f>
        <v>2</v>
      </c>
      <c r="T47">
        <f t="shared" si="0"/>
        <v>1</v>
      </c>
      <c r="U47">
        <v>77</v>
      </c>
      <c r="V47">
        <v>963</v>
      </c>
    </row>
    <row r="48" spans="1:22" x14ac:dyDescent="0.15">
      <c r="A48">
        <v>47</v>
      </c>
      <c r="B48">
        <v>437379.6036749864</v>
      </c>
      <c r="C48">
        <v>5490438.5093702832</v>
      </c>
      <c r="D48" t="s">
        <v>116</v>
      </c>
      <c r="E48" t="s">
        <v>21</v>
      </c>
      <c r="F48" t="s">
        <v>22</v>
      </c>
      <c r="G48" t="s">
        <v>117</v>
      </c>
      <c r="I48">
        <v>8</v>
      </c>
      <c r="J48">
        <v>2051</v>
      </c>
      <c r="K48">
        <v>3634</v>
      </c>
      <c r="L48">
        <v>249.77515</v>
      </c>
      <c r="M48">
        <v>81</v>
      </c>
      <c r="N48">
        <v>16.262119999999999</v>
      </c>
      <c r="O48">
        <v>61</v>
      </c>
      <c r="P48">
        <v>4</v>
      </c>
      <c r="Q48">
        <v>13</v>
      </c>
      <c r="R48">
        <v>1</v>
      </c>
      <c r="S48">
        <f>VLOOKUP(G48,[1]moose_site_GM2017!$B$2:$C$57,2,)</f>
        <v>2</v>
      </c>
      <c r="T48">
        <f t="shared" si="0"/>
        <v>1</v>
      </c>
      <c r="U48">
        <v>92</v>
      </c>
      <c r="V48">
        <v>976</v>
      </c>
    </row>
    <row r="49" spans="1:22" x14ac:dyDescent="0.15">
      <c r="A49">
        <v>48</v>
      </c>
      <c r="B49">
        <v>435992.34639539552</v>
      </c>
      <c r="C49">
        <v>5514184.6262339866</v>
      </c>
      <c r="D49" t="s">
        <v>118</v>
      </c>
      <c r="E49" t="s">
        <v>25</v>
      </c>
      <c r="F49" t="s">
        <v>22</v>
      </c>
      <c r="G49" t="s">
        <v>119</v>
      </c>
      <c r="I49">
        <v>7</v>
      </c>
      <c r="J49">
        <v>1392</v>
      </c>
      <c r="K49">
        <v>3653</v>
      </c>
      <c r="L49">
        <v>288.43493999999998</v>
      </c>
      <c r="M49">
        <v>21</v>
      </c>
      <c r="N49">
        <v>2.5658400000000001</v>
      </c>
      <c r="O49">
        <v>53</v>
      </c>
      <c r="P49">
        <v>4</v>
      </c>
      <c r="Q49">
        <v>2</v>
      </c>
      <c r="R49">
        <v>1</v>
      </c>
      <c r="S49">
        <f>VLOOKUP(G49,[1]moose_site_GM2017!$B$2:$C$57,2,)</f>
        <v>2</v>
      </c>
      <c r="T49">
        <f t="shared" si="0"/>
        <v>1</v>
      </c>
      <c r="U49">
        <v>101.44521</v>
      </c>
      <c r="V49">
        <v>1114</v>
      </c>
    </row>
    <row r="50" spans="1:22" x14ac:dyDescent="0.15">
      <c r="A50">
        <v>49</v>
      </c>
      <c r="B50">
        <v>436498.60171777592</v>
      </c>
      <c r="C50">
        <v>5500149.0227316562</v>
      </c>
      <c r="D50" t="s">
        <v>120</v>
      </c>
      <c r="E50" t="s">
        <v>21</v>
      </c>
      <c r="F50" t="s">
        <v>22</v>
      </c>
      <c r="G50" t="s">
        <v>121</v>
      </c>
      <c r="I50">
        <v>0</v>
      </c>
      <c r="J50">
        <v>4028</v>
      </c>
      <c r="K50">
        <v>4274</v>
      </c>
      <c r="L50">
        <v>23.198589999999999</v>
      </c>
      <c r="M50">
        <v>171</v>
      </c>
      <c r="N50">
        <v>4.5327000000000002</v>
      </c>
      <c r="O50">
        <v>19</v>
      </c>
      <c r="P50">
        <v>1</v>
      </c>
      <c r="Q50">
        <v>1</v>
      </c>
      <c r="R50">
        <v>8</v>
      </c>
      <c r="S50">
        <f>VLOOKUP(G50,[1]moose_site_GM2017!$B$2:$C$57,2,)</f>
        <v>1</v>
      </c>
      <c r="T50">
        <f t="shared" si="0"/>
        <v>2</v>
      </c>
      <c r="U50">
        <v>83</v>
      </c>
      <c r="V50">
        <v>1014</v>
      </c>
    </row>
    <row r="51" spans="1:22" x14ac:dyDescent="0.15">
      <c r="A51">
        <v>50</v>
      </c>
      <c r="B51">
        <v>445336.90926793963</v>
      </c>
      <c r="C51">
        <v>5526541.6476871734</v>
      </c>
      <c r="D51" t="s">
        <v>122</v>
      </c>
      <c r="E51" t="s">
        <v>25</v>
      </c>
      <c r="F51" t="s">
        <v>22</v>
      </c>
      <c r="G51" t="s">
        <v>123</v>
      </c>
      <c r="I51">
        <v>0</v>
      </c>
      <c r="J51">
        <v>2516</v>
      </c>
      <c r="K51">
        <v>4248</v>
      </c>
      <c r="L51">
        <v>225</v>
      </c>
      <c r="M51">
        <v>34</v>
      </c>
      <c r="N51">
        <v>1.9939800000000001</v>
      </c>
      <c r="O51">
        <v>44</v>
      </c>
      <c r="P51">
        <v>4</v>
      </c>
      <c r="Q51">
        <v>2</v>
      </c>
      <c r="R51">
        <v>6</v>
      </c>
      <c r="S51">
        <f>VLOOKUP(G51,[1]moose_site_GM2017!$B$2:$C$57,2,)</f>
        <v>2</v>
      </c>
      <c r="T51">
        <f t="shared" si="0"/>
        <v>1</v>
      </c>
      <c r="U51">
        <v>99</v>
      </c>
      <c r="V51">
        <v>1045</v>
      </c>
    </row>
    <row r="52" spans="1:22" x14ac:dyDescent="0.15">
      <c r="A52">
        <v>51</v>
      </c>
      <c r="B52">
        <v>450046.84268503328</v>
      </c>
      <c r="C52">
        <v>5520040.0578519562</v>
      </c>
      <c r="D52" t="s">
        <v>124</v>
      </c>
      <c r="E52" t="s">
        <v>21</v>
      </c>
      <c r="F52" t="s">
        <v>22</v>
      </c>
      <c r="G52" t="s">
        <v>125</v>
      </c>
      <c r="I52">
        <v>7</v>
      </c>
      <c r="J52">
        <v>573</v>
      </c>
      <c r="K52">
        <v>3142</v>
      </c>
      <c r="L52">
        <v>208.61045999999999</v>
      </c>
      <c r="M52">
        <v>22</v>
      </c>
      <c r="N52">
        <v>15.55681</v>
      </c>
      <c r="O52">
        <v>58</v>
      </c>
      <c r="P52">
        <v>4</v>
      </c>
      <c r="Q52">
        <v>2</v>
      </c>
      <c r="R52">
        <v>1</v>
      </c>
      <c r="S52">
        <f>VLOOKUP(G52,[1]moose_site_GM2017!$B$2:$C$57,2,)</f>
        <v>1</v>
      </c>
      <c r="T52">
        <f t="shared" si="0"/>
        <v>2</v>
      </c>
      <c r="U52">
        <v>114</v>
      </c>
      <c r="V52">
        <v>1187.5</v>
      </c>
    </row>
    <row r="53" spans="1:22" x14ac:dyDescent="0.15">
      <c r="A53">
        <v>52</v>
      </c>
      <c r="B53">
        <v>434206.64807587868</v>
      </c>
      <c r="C53">
        <v>5475767.2619419098</v>
      </c>
      <c r="D53" t="s">
        <v>126</v>
      </c>
      <c r="E53" t="s">
        <v>25</v>
      </c>
      <c r="F53" t="s">
        <v>22</v>
      </c>
      <c r="G53" t="s">
        <v>127</v>
      </c>
      <c r="I53">
        <v>4</v>
      </c>
      <c r="J53">
        <v>3064</v>
      </c>
      <c r="K53">
        <v>2792</v>
      </c>
      <c r="L53">
        <v>355.9144</v>
      </c>
      <c r="M53">
        <v>219</v>
      </c>
      <c r="N53">
        <v>15.2097</v>
      </c>
      <c r="O53">
        <v>34</v>
      </c>
      <c r="P53">
        <v>1</v>
      </c>
      <c r="Q53">
        <v>1</v>
      </c>
      <c r="R53">
        <v>1</v>
      </c>
      <c r="S53">
        <f>VLOOKUP(G53,[1]moose_site_GM2017!$B$2:$C$57,2,)</f>
        <v>2</v>
      </c>
      <c r="T53">
        <f t="shared" si="0"/>
        <v>1</v>
      </c>
      <c r="U53">
        <v>65</v>
      </c>
      <c r="V53">
        <v>1136</v>
      </c>
    </row>
    <row r="54" spans="1:22" x14ac:dyDescent="0.15">
      <c r="A54">
        <v>53</v>
      </c>
      <c r="B54">
        <v>436816.13155494712</v>
      </c>
      <c r="C54">
        <v>5485717.3620107006</v>
      </c>
      <c r="D54" t="s">
        <v>128</v>
      </c>
      <c r="E54" t="s">
        <v>25</v>
      </c>
      <c r="F54" t="s">
        <v>22</v>
      </c>
      <c r="G54" t="s">
        <v>129</v>
      </c>
      <c r="I54">
        <v>4</v>
      </c>
      <c r="J54">
        <v>2987</v>
      </c>
      <c r="K54">
        <v>3327</v>
      </c>
      <c r="L54">
        <v>1.4688000000000001</v>
      </c>
      <c r="M54">
        <v>44</v>
      </c>
      <c r="N54">
        <v>21.074739999999998</v>
      </c>
      <c r="O54">
        <v>57</v>
      </c>
      <c r="P54">
        <v>3</v>
      </c>
      <c r="Q54">
        <v>2</v>
      </c>
      <c r="R54">
        <v>1</v>
      </c>
      <c r="S54">
        <f>VLOOKUP(G54,[1]moose_site_GM2017!$B$2:$C$57,2,)</f>
        <v>0</v>
      </c>
      <c r="T54">
        <f t="shared" si="0"/>
        <v>1</v>
      </c>
      <c r="U54">
        <v>100</v>
      </c>
      <c r="V54">
        <v>1174</v>
      </c>
    </row>
    <row r="55" spans="1:22" x14ac:dyDescent="0.15">
      <c r="A55">
        <v>54</v>
      </c>
      <c r="B55">
        <v>433963.25594620069</v>
      </c>
      <c r="C55">
        <v>5497043.1488965899</v>
      </c>
      <c r="D55" t="s">
        <v>130</v>
      </c>
      <c r="E55" t="s">
        <v>21</v>
      </c>
      <c r="F55" t="s">
        <v>22</v>
      </c>
      <c r="G55" t="s">
        <v>131</v>
      </c>
      <c r="I55">
        <v>0</v>
      </c>
      <c r="J55">
        <v>3619</v>
      </c>
      <c r="K55">
        <v>4536</v>
      </c>
      <c r="L55">
        <v>198.43494999999999</v>
      </c>
      <c r="M55">
        <v>113</v>
      </c>
      <c r="N55">
        <v>7.28688</v>
      </c>
      <c r="O55">
        <v>29</v>
      </c>
      <c r="P55">
        <v>1</v>
      </c>
      <c r="Q55">
        <v>1</v>
      </c>
      <c r="R55">
        <v>8</v>
      </c>
      <c r="S55">
        <f>VLOOKUP(G55,[1]moose_site_GM2017!$B$2:$C$57,2,)</f>
        <v>2</v>
      </c>
      <c r="T55">
        <f t="shared" si="0"/>
        <v>1</v>
      </c>
      <c r="U55">
        <v>88</v>
      </c>
      <c r="V55">
        <v>1026</v>
      </c>
    </row>
    <row r="56" spans="1:22" x14ac:dyDescent="0.15">
      <c r="A56">
        <v>55</v>
      </c>
      <c r="B56">
        <v>438785.92961710179</v>
      </c>
      <c r="C56">
        <v>5491739.122098431</v>
      </c>
      <c r="D56" t="s">
        <v>132</v>
      </c>
      <c r="E56" t="s">
        <v>25</v>
      </c>
      <c r="F56" t="s">
        <v>22</v>
      </c>
      <c r="G56" t="s">
        <v>133</v>
      </c>
      <c r="I56">
        <v>0</v>
      </c>
      <c r="J56">
        <v>3151</v>
      </c>
      <c r="K56">
        <v>4888</v>
      </c>
      <c r="L56">
        <v>192.99460999999999</v>
      </c>
      <c r="M56">
        <v>117</v>
      </c>
      <c r="N56">
        <v>14.901339999999999</v>
      </c>
      <c r="O56">
        <v>39</v>
      </c>
      <c r="P56">
        <v>4</v>
      </c>
      <c r="Q56">
        <v>2</v>
      </c>
      <c r="R56">
        <v>8</v>
      </c>
      <c r="S56">
        <f>VLOOKUP(G56,[1]moose_site_GM2017!$B$2:$C$57,2,)</f>
        <v>1</v>
      </c>
      <c r="T56">
        <f t="shared" si="0"/>
        <v>2</v>
      </c>
      <c r="U56">
        <v>83</v>
      </c>
      <c r="V56">
        <v>1210</v>
      </c>
    </row>
    <row r="57" spans="1:22" x14ac:dyDescent="0.15">
      <c r="A57">
        <v>56</v>
      </c>
      <c r="B57">
        <v>449165.50962859573</v>
      </c>
      <c r="C57">
        <v>5521521.8944134507</v>
      </c>
      <c r="D57" t="s">
        <v>134</v>
      </c>
      <c r="E57" t="s">
        <v>21</v>
      </c>
      <c r="F57" t="s">
        <v>22</v>
      </c>
      <c r="G57" t="s">
        <v>135</v>
      </c>
      <c r="I57">
        <v>0</v>
      </c>
      <c r="J57">
        <v>3190</v>
      </c>
      <c r="K57">
        <v>4545</v>
      </c>
      <c r="L57">
        <v>150.64223999999999</v>
      </c>
      <c r="M57">
        <v>36</v>
      </c>
      <c r="N57">
        <v>22.927990000000001</v>
      </c>
      <c r="O57">
        <v>23</v>
      </c>
      <c r="P57">
        <v>1</v>
      </c>
      <c r="Q57">
        <v>1</v>
      </c>
      <c r="R57">
        <v>8</v>
      </c>
      <c r="S57">
        <f>VLOOKUP(G57,[1]moose_site_GM2017!$B$2:$C$57,2,)</f>
        <v>1</v>
      </c>
      <c r="T57">
        <f t="shared" si="0"/>
        <v>2</v>
      </c>
      <c r="U57">
        <v>110</v>
      </c>
      <c r="V57">
        <v>1047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5D6B-CFD7-2E48-AE8A-ED8F9EA46197}">
  <dimension ref="A1:D7"/>
  <sheetViews>
    <sheetView workbookViewId="0">
      <selection activeCell="C34" sqref="C34"/>
    </sheetView>
  </sheetViews>
  <sheetFormatPr baseColWidth="10" defaultRowHeight="13" x14ac:dyDescent="0.15"/>
  <sheetData>
    <row r="1" spans="1:4" x14ac:dyDescent="0.15">
      <c r="A1" t="s">
        <v>137</v>
      </c>
    </row>
    <row r="2" spans="1:4" x14ac:dyDescent="0.15">
      <c r="A2" t="s">
        <v>138</v>
      </c>
      <c r="C2" t="s">
        <v>139</v>
      </c>
    </row>
    <row r="3" spans="1:4" x14ac:dyDescent="0.15">
      <c r="A3" t="s">
        <v>22</v>
      </c>
      <c r="B3" t="s">
        <v>140</v>
      </c>
      <c r="C3" t="s">
        <v>22</v>
      </c>
      <c r="D3" t="s">
        <v>140</v>
      </c>
    </row>
    <row r="4" spans="1:4" x14ac:dyDescent="0.15">
      <c r="A4" t="s">
        <v>141</v>
      </c>
      <c r="B4" t="s">
        <v>141</v>
      </c>
      <c r="C4" t="s">
        <v>142</v>
      </c>
      <c r="D4" t="s">
        <v>142</v>
      </c>
    </row>
    <row r="5" spans="1:4" x14ac:dyDescent="0.15">
      <c r="A5" t="s">
        <v>143</v>
      </c>
      <c r="B5" t="s">
        <v>143</v>
      </c>
      <c r="C5" t="s">
        <v>143</v>
      </c>
      <c r="D5" t="s">
        <v>144</v>
      </c>
    </row>
    <row r="6" spans="1:4" x14ac:dyDescent="0.15">
      <c r="A6" t="s">
        <v>145</v>
      </c>
      <c r="B6" t="s">
        <v>146</v>
      </c>
      <c r="C6" t="s">
        <v>147</v>
      </c>
      <c r="D6" t="s">
        <v>147</v>
      </c>
    </row>
    <row r="7" spans="1:4" x14ac:dyDescent="0.15">
      <c r="A7" t="s">
        <v>148</v>
      </c>
      <c r="B7" t="s">
        <v>149</v>
      </c>
      <c r="C7" t="s">
        <v>150</v>
      </c>
      <c r="D7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env_sites_GM2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Emmerson Wilson</cp:lastModifiedBy>
  <cp:revision>0</cp:revision>
  <dcterms:modified xsi:type="dcterms:W3CDTF">2024-03-11T19:15:47Z</dcterms:modified>
</cp:coreProperties>
</file>