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폴더정리\새 폴더\"/>
    </mc:Choice>
  </mc:AlternateContent>
  <xr:revisionPtr revIDLastSave="0" documentId="13_ncr:1_{13CB3B7E-71F9-41B5-BD08-03081A15DFB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erial Format" sheetId="2" r:id="rId1"/>
    <sheet name="CRC-16 Modbus C 소스" sheetId="3" r:id="rId2"/>
    <sheet name="제안명령" sheetId="4" r:id="rId3"/>
    <sheet name="READ데이터형태 확정" sheetId="7" r:id="rId4"/>
    <sheet name="#1_Cycle time" sheetId="8" r:id="rId5"/>
    <sheet name="#1_Raw data" sheetId="9" r:id="rId6"/>
    <sheet name="#1_indexing data" sheetId="10" r:id="rId7"/>
    <sheet name="#1_Acc_No.1 coditions" sheetId="11" r:id="rId8"/>
    <sheet name="#1_Acc_No.2 coditions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6" i="10" l="1"/>
  <c r="S61" i="10"/>
  <c r="M54" i="10"/>
  <c r="S53" i="10"/>
  <c r="M53" i="10"/>
  <c r="M52" i="10"/>
  <c r="M51" i="10"/>
  <c r="F51" i="10"/>
  <c r="K113" i="10" s="1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65" i="8"/>
  <c r="D65" i="8"/>
  <c r="E64" i="8"/>
  <c r="D64" i="8"/>
  <c r="E63" i="8"/>
  <c r="D63" i="8"/>
  <c r="E62" i="8"/>
  <c r="D62" i="8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D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V11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K90" i="10" l="1"/>
  <c r="K68" i="10"/>
  <c r="K76" i="10"/>
  <c r="K84" i="10"/>
  <c r="K92" i="10"/>
  <c r="K100" i="10"/>
  <c r="K108" i="10"/>
  <c r="K55" i="10"/>
  <c r="K62" i="10"/>
  <c r="K77" i="10"/>
  <c r="K85" i="10"/>
  <c r="K93" i="10"/>
  <c r="K101" i="10"/>
  <c r="K109" i="10"/>
  <c r="K52" i="10"/>
  <c r="K56" i="10"/>
  <c r="K63" i="10"/>
  <c r="K70" i="10"/>
  <c r="K78" i="10"/>
  <c r="K86" i="10"/>
  <c r="K94" i="10"/>
  <c r="K102" i="10"/>
  <c r="K110" i="10"/>
  <c r="K74" i="10"/>
  <c r="K98" i="10"/>
  <c r="G51" i="10"/>
  <c r="K67" i="10"/>
  <c r="K83" i="10"/>
  <c r="K99" i="10"/>
  <c r="K57" i="10"/>
  <c r="K64" i="10"/>
  <c r="K71" i="10"/>
  <c r="K79" i="10"/>
  <c r="K87" i="10"/>
  <c r="K95" i="10"/>
  <c r="K103" i="10"/>
  <c r="K111" i="10"/>
  <c r="K60" i="10"/>
  <c r="K82" i="10"/>
  <c r="K61" i="10"/>
  <c r="K91" i="10"/>
  <c r="K69" i="10"/>
  <c r="K53" i="10"/>
  <c r="K58" i="10"/>
  <c r="K65" i="10"/>
  <c r="K72" i="10"/>
  <c r="K80" i="10"/>
  <c r="K88" i="10"/>
  <c r="K96" i="10"/>
  <c r="K104" i="10"/>
  <c r="K112" i="10"/>
  <c r="K106" i="10"/>
  <c r="K54" i="10"/>
  <c r="K75" i="10"/>
  <c r="K107" i="10"/>
  <c r="K51" i="10"/>
  <c r="K59" i="10"/>
  <c r="K66" i="10"/>
  <c r="K73" i="10"/>
  <c r="K81" i="10"/>
  <c r="K89" i="10"/>
  <c r="K97" i="10"/>
  <c r="K105" i="10"/>
</calcChain>
</file>

<file path=xl/sharedStrings.xml><?xml version="1.0" encoding="utf-8"?>
<sst xmlns="http://schemas.openxmlformats.org/spreadsheetml/2006/main" count="900" uniqueCount="347">
  <si>
    <t>ETX</t>
    <phoneticPr fontId="2" type="noConversion"/>
  </si>
  <si>
    <t>STX</t>
    <phoneticPr fontId="2" type="noConversion"/>
  </si>
  <si>
    <t xml:space="preserve">data frame </t>
    <phoneticPr fontId="2" type="noConversion"/>
  </si>
  <si>
    <t>crc16</t>
    <phoneticPr fontId="2" type="noConversion"/>
  </si>
  <si>
    <t>LEN</t>
    <phoneticPr fontId="2" type="noConversion"/>
  </si>
  <si>
    <t>0x02</t>
    <phoneticPr fontId="2" type="noConversion"/>
  </si>
  <si>
    <t>2 bytes</t>
    <phoneticPr fontId="2" type="noConversion"/>
  </si>
  <si>
    <t>n bytes</t>
    <phoneticPr fontId="2" type="noConversion"/>
  </si>
  <si>
    <t>2 byte</t>
    <phoneticPr fontId="2" type="noConversion"/>
  </si>
  <si>
    <t>0x03</t>
    <phoneticPr fontId="2" type="noConversion"/>
  </si>
  <si>
    <t>// Cal CRC - 16 : will index into CRC lookup table</t>
  </si>
  <si>
    <t>}</t>
  </si>
  <si>
    <t>static unsigned char auchCRCHi[] = { 0x00, 0xC1, 0x81, 0x40, 0x01, 0xC0, 0x80,</t>
  </si>
  <si>
    <t>0x41, 0x01, 0xC0, 0x80, 0x41, 0x00, 0xC1, 0x81, 0x40, 0x01, 0xC0, 0x80,</t>
  </si>
  <si>
    <t>0x41, 0x00, 0xC1, 0x81, 0x40, 0x00, 0xC1, 0x81, 0x40, 0x01, 0xC0, 0x80,</t>
  </si>
  <si>
    <t>0x41, 0x01, 0xC0, 0x80, 0x41, 0x00, 0xC1, 0x81, 0x40, 0x00, 0xC1, 0x81,</t>
  </si>
  <si>
    <t>0x40, 0x01, 0xC0, 0x80, 0x41, 0x00, 0xC1, 0x81, 0x40, 0x01, 0xC0, 0x80,</t>
  </si>
  <si>
    <t>0x41, 0x00, 0xC1, 0x81, 0x40, 0x01, 0xC0, 0x80, 0x41, 0x01, 0xC0, 0x80,</t>
  </si>
  <si>
    <t>0x40, 0x01, 0xC0, 0x80, 0x41, 0x01, 0xC0, 0x80, 0x41, 0x00, 0xC1, 0x81,</t>
  </si>
  <si>
    <t>0x40, 0x01, 0xC0, 0x80, 0x41, 0x00, 0xC1, 0x81, 0x40, 0x00, 0xC1, 0x81,</t>
  </si>
  <si>
    <t>0x41, 0x01, 0xC0, 0x80, 0x41, 0x00, 0xC1, 0x81, 0x40 };</t>
  </si>
  <si>
    <t>static char auchCRCLo[] = { 0x00, 0xC0, 0xC1, 0x01, 0xC3, 0x03, 0x02, 0xC2,</t>
  </si>
  <si>
    <t>0xC6, 0x06, 0x07, 0xC7, 0x05, 0xC5, 0xC4, 0x04, 0xCC, 0x0C, 0x0D, 0xCD,</t>
  </si>
  <si>
    <t>0x0F, 0xCF, 0xCE, 0x0E, 0x0A, 0xCA, 0xCB, 0x0B, 0xC9, 0x09, 0x08, 0xC8,</t>
  </si>
  <si>
    <t>0xD8, 0x18, 0x19, 0xD9, 0x1B, 0xDB, 0xDA, 0x1A, 0x1E, 0xDE, 0xDF, 0x1F,</t>
  </si>
  <si>
    <t>0xDD, 0x1D, 0x1C, 0xDC, 0x14, 0xD4, 0xD5, 0x15, 0xD7, 0x17, 0x16, 0xD6,</t>
  </si>
  <si>
    <t>0xD2, 0x12, 0x13, 0xD3, 0x11, 0xD1, 0xD0, 0x10, 0xF0, 0x30, 0x31, 0xF1,</t>
  </si>
  <si>
    <t>0x33, 0xF3, 0xF2, 0x32, 0x36, 0xF6, 0xF7, 0x37, 0xF5, 0x35, 0x34, 0xF4,</t>
  </si>
  <si>
    <t>0x3C, 0xFC, 0xFD, 0x3D, 0xFF, 0x3F, 0x3E, 0xFE, 0xFA, 0x3A, 0x3B, 0xFB,</t>
  </si>
  <si>
    <t>0x39, 0xF9, 0xF8, 0x38, 0x28, 0xE8, 0xE9, 0x29, 0xEB, 0x2B, 0x2A, 0xEA,</t>
  </si>
  <si>
    <t>0xEE, 0x2E, 0x2F, 0xEF, 0x2D, 0xED, 0xEC, 0x2C, 0xE4, 0x24, 0x25, 0xE5,</t>
  </si>
  <si>
    <t>0x27, 0xE7, 0xE6, 0x26, 0x22, 0xE2, 0xE3, 0x23, 0xE1, 0x21, 0x20, 0xE0,</t>
  </si>
  <si>
    <t>0xA0, 0x60, 0x61, 0xA1, 0x63, 0xA3, 0xA2, 0x62, 0x66, 0xA6, 0xA7, 0x67,</t>
  </si>
  <si>
    <t>0xA5, 0x65, 0x64, 0xA4, 0x6C, 0xAC, 0xAD, 0x6D, 0xAF, 0x6F, 0x6E, 0xAE,</t>
  </si>
  <si>
    <t>0xAA, 0x6A, 0x6B, 0xAB, 0x69, 0xA9, 0xA8, 0x68, 0x78, 0xB8, 0xB9, 0x79,</t>
  </si>
  <si>
    <t>0xBB, 0x7B, 0x7A, 0xBA, 0xBE, 0x7E, 0x7F, 0xBF, 0x7D, 0xBD, 0xBC, 0x7C,</t>
  </si>
  <si>
    <t>0xB4, 0x74, 0x75, 0xB5, 0x77, 0xB7, 0xB6, 0x76, 0x72, 0xB2, 0xB3, 0x73,</t>
  </si>
  <si>
    <t>0xB1, 0x71, 0x70, 0xB0, 0x50, 0x90, 0x91, 0x51, 0x93, 0x53, 0x52, 0x92,</t>
  </si>
  <si>
    <t>0x96, 0x56, 0x57, 0x97, 0x55, 0x95, 0x94, 0x54, 0x9C, 0x5C, 0x5D, 0x9D,</t>
  </si>
  <si>
    <t>0x5F, 0x9F, 0x9E, 0x5E, 0x5A, 0x9A, 0x9B, 0x5B, 0x99, 0x59, 0x58, 0x98,</t>
  </si>
  <si>
    <t>0x88, 0x48, 0x49, 0x89, 0x4B, 0x8B, 0x8A, 0x4A, 0x4E, 0x8E, 0x8F, 0x4F,</t>
  </si>
  <si>
    <t>0x8D, 0x4D, 0x4C, 0x8C, 0x44, 0x84, 0x85, 0x45, 0x87, 0x47, 0x46, 0x86,</t>
  </si>
  <si>
    <t>0x82, 0x42, 0x43, 0x83, 0x41, 0x81, 0x80, 0x40 };</t>
  </si>
  <si>
    <t>uint16_t Modbus_CRC16(uint8_t* pBuffer, uint16_t NumByteToSend) {</t>
  </si>
  <si>
    <t>uint16_t ret;</t>
  </si>
  <si>
    <t>uint8_t buff[2];</t>
  </si>
  <si>
    <t>uint8_t uchCRCHi = 0xFF; // high byte of CRC initialized</t>
  </si>
  <si>
    <t>uint8_t uchCRCLo = 0xFF; // low byte of CRC initialized</t>
  </si>
  <si>
    <t>uint16_t uIndex; // will index into CRC lookup table</t>
  </si>
  <si>
    <t>while (NumByteToSend--) {</t>
  </si>
  <si>
    <t>uIndex = uchCRCLo ^ *pBuffer++; //calculate the CRC</t>
  </si>
  <si>
    <t>uchCRCLo = uchCRCHi ^ auchCRCHi[uIndex];</t>
  </si>
  <si>
    <t>uchCRCHi = auchCRCLo[uIndex];</t>
  </si>
  <si>
    <t>buff[0] = uchCRCLo;</t>
  </si>
  <si>
    <t>buff[1] = uchCRCHi;</t>
  </si>
  <si>
    <t>memcpy(&amp;ret, buff, 2);</t>
  </si>
  <si>
    <t>return ret;</t>
  </si>
  <si>
    <t xml:space="preserve">CRC16은 Data 에 대해서만 계산한다. </t>
    <phoneticPr fontId="2" type="noConversion"/>
  </si>
  <si>
    <t>0~65535</t>
    <phoneticPr fontId="2" type="noConversion"/>
  </si>
  <si>
    <t>계산값</t>
    <phoneticPr fontId="2" type="noConversion"/>
  </si>
  <si>
    <t>고정값</t>
    <phoneticPr fontId="2" type="noConversion"/>
  </si>
  <si>
    <t>1 byte</t>
    <phoneticPr fontId="2" type="noConversion"/>
  </si>
  <si>
    <t>0 ~ 255</t>
    <phoneticPr fontId="2" type="noConversion"/>
  </si>
  <si>
    <t>data frame</t>
    <phoneticPr fontId="2" type="noConversion"/>
  </si>
  <si>
    <t>crc</t>
    <phoneticPr fontId="2" type="noConversion"/>
  </si>
  <si>
    <t>XOR (STX ~ data frame)</t>
    <phoneticPr fontId="2" type="noConversion"/>
  </si>
  <si>
    <t>stx</t>
    <phoneticPr fontId="2" type="noConversion"/>
  </si>
  <si>
    <t>length</t>
    <phoneticPr fontId="2" type="noConversion"/>
  </si>
  <si>
    <t>command</t>
    <phoneticPr fontId="2" type="noConversion"/>
  </si>
  <si>
    <t>etx</t>
    <phoneticPr fontId="2" type="noConversion"/>
  </si>
  <si>
    <t>아래 데이터 형태로 변경을 요청 드립니다.</t>
    <phoneticPr fontId="2" type="noConversion"/>
  </si>
  <si>
    <t>최소한의 프로그램 변경으로 진행하려고 합니다. 되도록이면 이 형태를 유지 해주셨으면 합니다.</t>
    <phoneticPr fontId="2" type="noConversion"/>
  </si>
  <si>
    <t>?</t>
    <phoneticPr fontId="2" type="noConversion"/>
  </si>
  <si>
    <t>0x10</t>
    <phoneticPr fontId="2" type="noConversion"/>
  </si>
  <si>
    <t>XXXX년 XX월 XX일 XX시 XX분 XX초</t>
    <phoneticPr fontId="2" type="noConversion"/>
  </si>
  <si>
    <t>14 byte</t>
    <phoneticPr fontId="2" type="noConversion"/>
  </si>
  <si>
    <t>? byte</t>
    <phoneticPr fontId="2" type="noConversion"/>
  </si>
  <si>
    <t>1. BLE 리시버 시간 설정 기능</t>
    <phoneticPr fontId="2" type="noConversion"/>
  </si>
  <si>
    <t xml:space="preserve">1-1. PC -&gt; BLE 리시버 </t>
    <phoneticPr fontId="2" type="noConversion"/>
  </si>
  <si>
    <t>1-2. BLE 리시버 -&gt; PC</t>
    <phoneticPr fontId="2" type="noConversion"/>
  </si>
  <si>
    <t>2. SHOT COUNTER 시간 설정 기능</t>
    <phoneticPr fontId="2" type="noConversion"/>
  </si>
  <si>
    <t xml:space="preserve">2-1. PC -&gt; BLE 리시버 </t>
    <phoneticPr fontId="2" type="noConversion"/>
  </si>
  <si>
    <t>2-2. BLE 리시버 -&gt; PC</t>
    <phoneticPr fontId="2" type="noConversion"/>
  </si>
  <si>
    <t>0x11</t>
    <phoneticPr fontId="2" type="noConversion"/>
  </si>
  <si>
    <t xml:space="preserve">0x06 or 0x15 </t>
    <phoneticPr fontId="2" type="noConversion"/>
  </si>
  <si>
    <t>0x20</t>
    <phoneticPr fontId="2" type="noConversion"/>
  </si>
  <si>
    <t>0x21</t>
    <phoneticPr fontId="2" type="noConversion"/>
  </si>
  <si>
    <t>SCAN기능 없이 고정된 SHOT COUNTER 고유번호를 요청하도록 함.</t>
    <phoneticPr fontId="2" type="noConversion"/>
  </si>
  <si>
    <t># 명령 전송에 대한 ACK/NAK 신호로 응답을 한다. (정상적일때는 ACK(0x06) / 비정상적일 때는 NAK(0x15)로 응답 한다)</t>
    <phoneticPr fontId="2" type="noConversion"/>
  </si>
  <si>
    <t>0x30</t>
    <phoneticPr fontId="2" type="noConversion"/>
  </si>
  <si>
    <t>3. SHOT COUNTER OPEN</t>
    <phoneticPr fontId="2" type="noConversion"/>
  </si>
  <si>
    <t>4. SHOT COUNTER CLOSE</t>
    <phoneticPr fontId="2" type="noConversion"/>
  </si>
  <si>
    <t>0x05 -&gt; Shot Counter Number 5</t>
    <phoneticPr fontId="2" type="noConversion"/>
  </si>
  <si>
    <t>0x01 -&gt; Shot Counter Number 1 / 0x02 -&gt; Shot Counter Number 2</t>
    <phoneticPr fontId="2" type="noConversion"/>
  </si>
  <si>
    <t>0x03 -&gt; Shot Counter Number 3 / 0x04 -&gt; Shot Counter Number 4</t>
    <phoneticPr fontId="2" type="noConversion"/>
  </si>
  <si>
    <t>0x01 ~ 0x05</t>
    <phoneticPr fontId="2" type="noConversion"/>
  </si>
  <si>
    <t>5. SHOT COUNTER READ</t>
    <phoneticPr fontId="2" type="noConversion"/>
  </si>
  <si>
    <t>0x01 ~ 0x05 / XXXX년 XX월 XX일 XX시 XX분 XX초</t>
    <phoneticPr fontId="2" type="noConversion"/>
  </si>
  <si>
    <t>15 byte</t>
    <phoneticPr fontId="2" type="noConversion"/>
  </si>
  <si>
    <t>0x02 0x00 0x02 0x01 0x00 0x09 0x00 0x07 0x01 0x00 0x01 0x06 0x03 0x03</t>
    <phoneticPr fontId="2" type="noConversion"/>
  </si>
  <si>
    <t>=&gt; 2021년 09월 07일 10시 16시 33분</t>
    <phoneticPr fontId="2" type="noConversion"/>
  </si>
  <si>
    <t>년월일시분초 데이터를 입력한다.</t>
    <phoneticPr fontId="2" type="noConversion"/>
  </si>
  <si>
    <t>데이터 자리수</t>
  </si>
  <si>
    <t>메모리(byte)</t>
  </si>
  <si>
    <t>예시</t>
  </si>
  <si>
    <t>최대 개수</t>
  </si>
  <si>
    <t>필요 메모리</t>
  </si>
  <si>
    <t>xxxxx</t>
  </si>
  <si>
    <t>CDATA</t>
  </si>
  <si>
    <t>호환성을 위해 기존것과 같은 포맷사용</t>
  </si>
  <si>
    <t>xxxxxxxxxxxxx</t>
  </si>
  <si>
    <t>Shot 시작 시간</t>
  </si>
  <si>
    <t>xxxxxxxxxxxxxx</t>
  </si>
  <si>
    <t>2019년11월26일08시40분54초</t>
  </si>
  <si>
    <t>Shot 종료 시간</t>
  </si>
  <si>
    <t>2019년11월26일09시40분54초</t>
  </si>
  <si>
    <t>최종 Shot 수</t>
  </si>
  <si>
    <t>xxxxxxx</t>
  </si>
  <si>
    <t>배터리 상태</t>
  </si>
  <si>
    <t>x</t>
  </si>
  <si>
    <t>90%이상 배터리 상태</t>
  </si>
  <si>
    <t>0-9,a,b,c,d…….. 각각 의미 부여 (통신 성공, 보류 등등)</t>
  </si>
  <si>
    <t>온도</t>
  </si>
  <si>
    <t>xxxx</t>
  </si>
  <si>
    <t>카운터 ID</t>
    <phoneticPr fontId="2" type="noConversion"/>
  </si>
  <si>
    <t>SC_00001</t>
    <phoneticPr fontId="2" type="noConversion"/>
  </si>
  <si>
    <t>xxxxxxxx</t>
    <phoneticPr fontId="2" type="noConversion"/>
  </si>
  <si>
    <t>SC_00001 ~ SC_00005</t>
    <phoneticPr fontId="2" type="noConversion"/>
  </si>
  <si>
    <t># READ데이터형태 TAP참조</t>
    <phoneticPr fontId="2" type="noConversion"/>
  </si>
  <si>
    <t>0x15</t>
    <phoneticPr fontId="2" type="noConversion"/>
  </si>
  <si>
    <t>[변경 제안]</t>
    <phoneticPr fontId="2" type="noConversion"/>
  </si>
  <si>
    <t>0x01 ~ 0x05 (상관없음)</t>
    <phoneticPr fontId="2" type="noConversion"/>
  </si>
  <si>
    <t>0x01 ~ 0x02</t>
    <phoneticPr fontId="2" type="noConversion"/>
  </si>
  <si>
    <t>기존에는 COMMAND에서는 샷 카운트 번호을 입력 하였으나, 그냥 현재 연결되어 있는 장치를 CLOSE하고 한다.</t>
    <phoneticPr fontId="2" type="noConversion"/>
  </si>
  <si>
    <t>기존에는 별도의 SHOT COUNTER시간을 설정하였으나, 내부적으로 리시버가 통신시 시간을 전송하도록 수정함.</t>
    <phoneticPr fontId="2" type="noConversion"/>
  </si>
  <si>
    <t>(삭제)</t>
    <phoneticPr fontId="2" type="noConversion"/>
  </si>
  <si>
    <t>2 Byte</t>
    <phoneticPr fontId="2" type="noConversion"/>
  </si>
  <si>
    <t># 모든 명령은 10초 이내 응답을 해야함.</t>
    <phoneticPr fontId="2" type="noConversion"/>
  </si>
  <si>
    <t>Process 1.</t>
    <phoneticPr fontId="2" type="noConversion"/>
  </si>
  <si>
    <t>[Read DATA]</t>
    <phoneticPr fontId="2" type="noConversion"/>
  </si>
  <si>
    <t>data 종류</t>
    <phoneticPr fontId="2" type="noConversion"/>
  </si>
  <si>
    <t>20191126084054</t>
    <phoneticPr fontId="2" type="noConversion"/>
  </si>
  <si>
    <t>20191126094054</t>
    <phoneticPr fontId="2" type="noConversion"/>
  </si>
  <si>
    <t>0000200</t>
    <phoneticPr fontId="2" type="noConversion"/>
  </si>
  <si>
    <t>0200개</t>
    <phoneticPr fontId="2" type="noConversion"/>
  </si>
  <si>
    <t>9</t>
    <phoneticPr fontId="2" type="noConversion"/>
  </si>
  <si>
    <t>상태 정보/통신 여부</t>
    <phoneticPr fontId="2" type="noConversion"/>
  </si>
  <si>
    <t>4</t>
    <phoneticPr fontId="2" type="noConversion"/>
  </si>
  <si>
    <t>형폐시간</t>
    <phoneticPr fontId="2" type="noConversion"/>
  </si>
  <si>
    <t>0.0초</t>
    <phoneticPr fontId="2" type="noConversion"/>
  </si>
  <si>
    <t>형개시간</t>
    <phoneticPr fontId="2" type="noConversion"/>
  </si>
  <si>
    <t>30.5초</t>
    <phoneticPr fontId="2" type="noConversion"/>
  </si>
  <si>
    <t>40.3초</t>
    <phoneticPr fontId="2" type="noConversion"/>
  </si>
  <si>
    <t>63.2초</t>
    <phoneticPr fontId="2" type="noConversion"/>
  </si>
  <si>
    <t>…………….</t>
    <phoneticPr fontId="2" type="noConversion"/>
  </si>
  <si>
    <t>형폐시간, 형개시간이 최종 Shot수 만큼 반복 기록 저장됨</t>
    <phoneticPr fontId="2" type="noConversion"/>
  </si>
  <si>
    <t>3568.8초</t>
    <phoneticPr fontId="2" type="noConversion"/>
  </si>
  <si>
    <t>3600초</t>
    <phoneticPr fontId="2" type="noConversion"/>
  </si>
  <si>
    <t>ADATA</t>
    <phoneticPr fontId="2" type="noConversion"/>
  </si>
  <si>
    <t>최종 가속도측정 Shot 수</t>
    <phoneticPr fontId="2" type="noConversion"/>
  </si>
  <si>
    <t>0000040</t>
    <phoneticPr fontId="2" type="noConversion"/>
  </si>
  <si>
    <t>0040개(5번샷, 10번샷, 15번샷, ………)</t>
    <phoneticPr fontId="2" type="noConversion"/>
  </si>
  <si>
    <t>5의 배수로 가속도를 측정함</t>
    <phoneticPr fontId="2" type="noConversion"/>
  </si>
  <si>
    <t>가속도 측정 시간</t>
    <phoneticPr fontId="2" type="noConversion"/>
  </si>
  <si>
    <t>2019년11월26일08시40분54초</t>
    <phoneticPr fontId="2" type="noConversion"/>
  </si>
  <si>
    <t>측정시간, 가속도값</t>
    <phoneticPr fontId="2" type="noConversion"/>
  </si>
  <si>
    <t>xxxxxxxxx</t>
    <phoneticPr fontId="2" type="noConversion"/>
  </si>
  <si>
    <t>3.4초 가속도값0.34</t>
    <phoneticPr fontId="2" type="noConversion"/>
  </si>
  <si>
    <r>
      <t>1싸이클타임 안에 측정되는 가속도값은 모두 저장</t>
    </r>
    <r>
      <rPr>
        <sz val="11"/>
        <color rgb="FFFF0000"/>
        <rFont val="맑은 고딕"/>
        <family val="3"/>
        <charset val="129"/>
        <scheme val="minor"/>
      </rPr>
      <t xml:space="preserve"> (콤마(,)로 구분자를 사용)</t>
    </r>
    <phoneticPr fontId="2" type="noConversion"/>
  </si>
  <si>
    <t>23.4초 가속도값0.85</t>
    <phoneticPr fontId="2" type="noConversion"/>
  </si>
  <si>
    <t>43.4초 가속도값-0.25</t>
    <phoneticPr fontId="2" type="noConversion"/>
  </si>
  <si>
    <t>………………</t>
    <phoneticPr fontId="2" type="noConversion"/>
  </si>
  <si>
    <t>측정된 가속도값만큼 반복 기록 저장됨.</t>
    <phoneticPr fontId="2" type="noConversion"/>
  </si>
  <si>
    <t>123.4초 가속도값0.2345</t>
    <phoneticPr fontId="2" type="noConversion"/>
  </si>
  <si>
    <t>[ 예  시 ]</t>
    <phoneticPr fontId="2" type="noConversion"/>
  </si>
  <si>
    <t># 구분자는 슬래시(/)로 사용함.</t>
    <phoneticPr fontId="2" type="noConversion"/>
  </si>
  <si>
    <t>Process 2.</t>
    <phoneticPr fontId="2" type="noConversion"/>
  </si>
  <si>
    <t>&lt; 터미널ID &gt;</t>
    <phoneticPr fontId="2" type="noConversion"/>
  </si>
  <si>
    <t>터미널ID는 샷카운트에서 저장하고 있지 않기때문에 터미널프로그램에서 샷카운트를 스캔해서 데이터를 가져올때 터미널ID를 삽입해야 함.</t>
    <phoneticPr fontId="2" type="noConversion"/>
  </si>
  <si>
    <t>터미널 ID</t>
    <phoneticPr fontId="2" type="noConversion"/>
  </si>
  <si>
    <t>TMS1919KRB002</t>
    <phoneticPr fontId="2" type="noConversion"/>
  </si>
  <si>
    <t>호환성을 위해 기존것과 같은 포맷사용</t>
    <phoneticPr fontId="2" type="noConversion"/>
  </si>
  <si>
    <t>데이터 READ 프로토콜 추가 (2021년 09월 20일 추가 내용)</t>
    <phoneticPr fontId="2" type="noConversion"/>
  </si>
  <si>
    <t>6. SHOT COUNTER 데이터 전송 유무 확인</t>
    <phoneticPr fontId="2" type="noConversion"/>
  </si>
  <si>
    <t>0x31</t>
    <phoneticPr fontId="2" type="noConversion"/>
  </si>
  <si>
    <t>연결된 상태에서 요청하는 형태로 SHOT COUNTER 번호는 입력을 안해도 됨. 추후 협의 될 예정임</t>
    <phoneticPr fontId="2" type="noConversion"/>
  </si>
  <si>
    <t>2-4. BLE 리시버 -&gt; PC (데이터를 모두 전송 시에는 아래와 같은 Command를 보낸다)</t>
    <phoneticPr fontId="2" type="noConversion"/>
  </si>
  <si>
    <t>0x32</t>
    <phoneticPr fontId="2" type="noConversion"/>
  </si>
  <si>
    <t>0x00</t>
    <phoneticPr fontId="2" type="noConversion"/>
  </si>
  <si>
    <t xml:space="preserve">6-1. PC -&gt; BLE 리시버 </t>
    <phoneticPr fontId="2" type="noConversion"/>
  </si>
  <si>
    <t>6-2. BLE 리시버 -&gt; PC</t>
    <phoneticPr fontId="2" type="noConversion"/>
  </si>
  <si>
    <t>매 shot시작 시 온도를 측정해서 반복 기록 저장됨</t>
    <phoneticPr fontId="2" type="noConversion"/>
  </si>
  <si>
    <t>80</t>
    <phoneticPr fontId="2" type="noConversion"/>
  </si>
  <si>
    <t>80</t>
    <phoneticPr fontId="2" type="noConversion"/>
  </si>
  <si>
    <t>80</t>
    <phoneticPr fontId="2" type="noConversion"/>
  </si>
  <si>
    <t>80도</t>
    <phoneticPr fontId="2" type="noConversion"/>
  </si>
  <si>
    <t>80도</t>
    <phoneticPr fontId="2" type="noConversion"/>
  </si>
  <si>
    <t>80도</t>
    <phoneticPr fontId="2" type="noConversion"/>
  </si>
  <si>
    <t>CDATA/SC_00001/20191126084054/20191126094054/0000200/9/4/105.3/80/0.0/30.5/80/40.3/63.2/………………/80/3568.8/3600/ADATA/SC_00001/0000040/20191126084054/3.4,0.34,23.4,0.85,43.4,-0.25/…………………………/20191126084054/123.4,0.2345,123.4,0.2345,123.4,0.2345,123.4,0.2345,123.4,0.2345/</t>
    <phoneticPr fontId="2" type="noConversion"/>
  </si>
  <si>
    <t>CDATA/TMS1919KRB002/SC_00001/20191126084054/20191126094054/0000200/9/4/105.3/80/0.0/30.5/80/40.3/63.2/………………/80/3568.8/3600/ADATA/TMS1919KRB002/SC_00001/0000040/20191126084054/3.4,0.34,23.4,0.85,43.4,-0.25/…………………………/20191126084054/123.4,0.2345,123.4,0.2345,123.4,0.2345,123.4,0.2345,123.4,0.2345/</t>
    <phoneticPr fontId="2" type="noConversion"/>
  </si>
  <si>
    <t xml:space="preserve">6-3. PC -&gt; BLE 리시버 </t>
    <phoneticPr fontId="2" type="noConversion"/>
  </si>
  <si>
    <t>베터리의 효율을 높이기위해서 SHOT COUNTER OPEN 명령 없이 데이터 유무를 확인할 수 있도록 COMMAND 추가</t>
    <phoneticPr fontId="2" type="noConversion"/>
  </si>
  <si>
    <t>0x01 ~ 0xFF</t>
    <phoneticPr fontId="2" type="noConversion"/>
  </si>
  <si>
    <t>별도의 COMMAND를 추가하지 않고 OPEN명령이 없는 상태에서 샷카운트 넘버를 입력하면 데이터 유무를</t>
    <phoneticPr fontId="2" type="noConversion"/>
  </si>
  <si>
    <t>전송하도록 하였음 (최대 255가지까지 구현 될 수 있도록 우선 진행 함)</t>
    <phoneticPr fontId="2" type="noConversion"/>
  </si>
  <si>
    <t>6-4. BLE 리시버 -&gt; PC</t>
    <phoneticPr fontId="2" type="noConversion"/>
  </si>
  <si>
    <t>데이터 존재 유무 전송 시도 기존 COMMAND를 유지하며, 2BYTE로 전송 한다.</t>
    <phoneticPr fontId="2" type="noConversion"/>
  </si>
  <si>
    <t>데이터 숫자는 HEX값으로 전송하고 있음</t>
    <phoneticPr fontId="2" type="noConversion"/>
  </si>
  <si>
    <t># 베터리 효율을 위해 OPEN명령 없이 SHOT COUNTER의 데이터 존재 유무를 확인하면 COMMAND 추가 (기존 COMMAND와 동일한 구조이며 data frame에 SHOT COUNTER 넘버를 적용하여 보낸다)</t>
    <phoneticPr fontId="2" type="noConversion"/>
  </si>
  <si>
    <t>2021년 11월 06일 추가한 내용 임</t>
    <phoneticPr fontId="2" type="noConversion"/>
  </si>
  <si>
    <t>2021년 11월 6일 기준 이 COMMAND는 사용하지 않음.</t>
    <phoneticPr fontId="2" type="noConversion"/>
  </si>
  <si>
    <t>Shot No.</t>
    <phoneticPr fontId="2" type="noConversion"/>
  </si>
  <si>
    <t>Magnetic "On"</t>
    <phoneticPr fontId="2" type="noConversion"/>
  </si>
  <si>
    <t>Magnetic "Off"</t>
    <phoneticPr fontId="2" type="noConversion"/>
  </si>
  <si>
    <t>Cycle time based on magnetic "On"</t>
    <phoneticPr fontId="2" type="noConversion"/>
  </si>
  <si>
    <t>Process time (injectoin molding)</t>
    <phoneticPr fontId="2" type="noConversion"/>
  </si>
  <si>
    <t>ea</t>
    <phoneticPr fontId="2" type="noConversion"/>
  </si>
  <si>
    <t>[sec]</t>
    <phoneticPr fontId="2" type="noConversion"/>
  </si>
  <si>
    <t>사이클 타임</t>
    <phoneticPr fontId="2" type="noConversion"/>
  </si>
  <si>
    <t>CDATA/SC_0000001/20210901012105/20210901022020/00071/9/4</t>
  </si>
  <si>
    <t>/0.0/41.6/51.4/93.0/102.8/144.4/154.2/195.8/205.6/247.0/257.0/298.4/</t>
  </si>
  <si>
    <t>308.4/349.8/359.8/401.2/411.0/452.6/462.4/504.0/513.8/555.4/565.2/</t>
  </si>
  <si>
    <t>606.8/616.6/658.0/668.0/709.4/719.4/760.8/770.8/812.2/822.2/863.6/</t>
  </si>
  <si>
    <t>873.4/915.0/924.8/966.4/976.2/1017.8/1027.6/1069.0/1079.0/1120.4/</t>
  </si>
  <si>
    <t>1130.4/1171.8/1181.8/1223.2/1233.2/1274.6/1284.4/1326.0/1335.8/</t>
  </si>
  <si>
    <t>1377.4/1387.2/1428.8/1438.6/1480.2/1490.0/1531.4/1541.4/1582.8/</t>
  </si>
  <si>
    <t>1592.8/1634.2/1644.2/1685.6/1695.6/1737.0/1746.8/1788.4/1798.2/</t>
  </si>
  <si>
    <t>1839.8/1849.6/1891.2/1901.0/1942.6/1952.4/1993.8/2003.8/2045.2/</t>
  </si>
  <si>
    <t>2055.2/2096.6/2106.6/2148.0/2157.8/2199.4/2209.2/2250.8/2260.6/</t>
  </si>
  <si>
    <t>2302.2/2312.0/2353.4/2363.4/2404.8/2414.8/2452.4/2462.2/2500.0/</t>
  </si>
  <si>
    <t>2509.8/2547.6/2557.4/2595.0/2605.0/2642.6/2652.4/2690.2/2700.0/</t>
  </si>
  <si>
    <t>2737.6/2747.6/2785.2/2795.2/2832.8/2842.6/2880.4/2890.2/2927.8/</t>
  </si>
  <si>
    <t>2937.8/2975.4/2985.4/3023.0/3032.8/3070.4/3080.4/3118.0/3128.0/</t>
  </si>
  <si>
    <t>가속도</t>
    <phoneticPr fontId="2" type="noConversion"/>
  </si>
  <si>
    <t>ADATA/SC_0000001/00014</t>
  </si>
  <si>
    <t>/20210901012522/0.3,0.027,2.3,0.038,2.8,0.023,5.8,0.027,40.1,0.014,40.3,0.031,40.6,0.007,40.8,0.028</t>
  </si>
  <si>
    <t>/20210901012939/0.4,0.052,2.4,0.040,2.9,0.022,5.8,0.027,40.2,0.016,40.6,0.005,40.7,0.008,40.9,0.028</t>
  </si>
  <si>
    <t>/20210901013355/0.3,0.035,2.3,0.037,2.7,0.020,5.7,0.031,40.1,0.011,40.3,0.030,40.6,0.004,40.8,0.029</t>
  </si>
  <si>
    <t>/20210901013812/0.3,0.026,2.4,0.043,2.8,0.020,5.8,0.030,40.1,0.017,40.5,0.007,40.7,0.008,40.9,0.030</t>
  </si>
  <si>
    <t>/20210901014228/0.4,0.041,2.5,0.040,2.9,0.023,5.9,0.029,40.3,0.014,40.4,0.028,40.8,0.008,40.9,0.022</t>
  </si>
  <si>
    <t>/20210901014645/0.3,0.038,2.3,0.041,2.8,0.022,5.8,0.027,40.1,0.008,40.3,0.027,40.7,0.002,40.8,0.031</t>
  </si>
  <si>
    <t>/20210901015102/0.4,0.072,2.4,0.040,2.9,0.023,5.8,0.028,40.2,0.018,40.4,0.030,40.7,0.024,40.9,0.028</t>
  </si>
  <si>
    <t>/20210901015519/0.3,0.042,2.3,0.034,2.7,0.022,5.7,0.027,40.1,0.005,40.3,0.027,40.6,0.033,40.8,0.034</t>
  </si>
  <si>
    <t>/20210901015936/0.3,0.070,2.4,0.039,2.8,0.023,5.8,0.027,40.1,0.019,40.4,0.033,40.7,0.004,40.9,0.029</t>
  </si>
  <si>
    <t>/20210901020341/0.3,0.026,2.4,0.035,3.0,0.019,7.0,0.018,36.3,0.009,36.7,0.005,36.8,0.006,37.0,0.031</t>
  </si>
  <si>
    <t>/20210901020739/0.2,0.029,2.3,0.034,2.9,0.022,6.9,0.019,36.2,0.011,36.6,0.004,36.7,0.023,36.9,0.028</t>
  </si>
  <si>
    <t>/20210901021137/0.4,0.064,2.4,0.033,3.0,0.020,7.0,0.018,36.3,0.013,36.5,0.027,37.0,0.007,37.0,0.030</t>
  </si>
  <si>
    <t>온도</t>
    <phoneticPr fontId="2" type="noConversion"/>
  </si>
  <si>
    <t>/TDATA/SC_0000001/06</t>
  </si>
  <si>
    <t>/20210901013112/043.6</t>
  </si>
  <si>
    <t>/20210901014127/043.6</t>
  </si>
  <si>
    <t>/20210901015144/043.8</t>
  </si>
  <si>
    <t>/20210901020156/043.9</t>
  </si>
  <si>
    <t>/20210901021214/044.0</t>
  </si>
  <si>
    <t>/20210901022104/044.0</t>
  </si>
  <si>
    <t>Cycle time Indexing</t>
    <phoneticPr fontId="2" type="noConversion"/>
  </si>
  <si>
    <t>Calculate indexing table</t>
    <phoneticPr fontId="2" type="noConversion"/>
  </si>
  <si>
    <t>Result</t>
    <phoneticPr fontId="2" type="noConversion"/>
  </si>
  <si>
    <t>Mode cycle time</t>
    <phoneticPr fontId="2" type="noConversion"/>
  </si>
  <si>
    <t>Count of mode cycle time</t>
    <phoneticPr fontId="2" type="noConversion"/>
  </si>
  <si>
    <t>Cycle time indexing</t>
    <phoneticPr fontId="2" type="noConversion"/>
  </si>
  <si>
    <t>크기 순 배열</t>
    <phoneticPr fontId="2" type="noConversion"/>
  </si>
  <si>
    <t>-최빈 사이클 타임</t>
    <phoneticPr fontId="2" type="noConversion"/>
  </si>
  <si>
    <t>동일 숫자 제거</t>
    <phoneticPr fontId="2" type="noConversion"/>
  </si>
  <si>
    <t>절대값</t>
    <phoneticPr fontId="2" type="noConversion"/>
  </si>
  <si>
    <t>인덱싱 테이블</t>
    <phoneticPr fontId="2" type="noConversion"/>
  </si>
  <si>
    <t>% 기호</t>
    <phoneticPr fontId="2" type="noConversion"/>
  </si>
  <si>
    <t>누락시간</t>
    <phoneticPr fontId="2" type="noConversion"/>
  </si>
  <si>
    <t>인덱싱 기호</t>
    <phoneticPr fontId="2" type="noConversion"/>
  </si>
  <si>
    <t>인덱싱 테이블(전송 형태)</t>
    <phoneticPr fontId="2" type="noConversion"/>
  </si>
  <si>
    <t>사출성형순서</t>
    <phoneticPr fontId="2" type="noConversion"/>
  </si>
  <si>
    <t>샷 시작시간</t>
    <phoneticPr fontId="2" type="noConversion"/>
  </si>
  <si>
    <t>샷 종료시간</t>
    <phoneticPr fontId="2" type="noConversion"/>
  </si>
  <si>
    <t>싸이클타임</t>
    <phoneticPr fontId="2" type="noConversion"/>
  </si>
  <si>
    <t>최빈 사이클타임</t>
    <phoneticPr fontId="2" type="noConversion"/>
  </si>
  <si>
    <t>최빈 싸이클타임 총숫자</t>
    <phoneticPr fontId="2" type="noConversion"/>
  </si>
  <si>
    <t>d</t>
    <phoneticPr fontId="2" type="noConversion"/>
  </si>
  <si>
    <t>-4.0</t>
    <phoneticPr fontId="2" type="noConversion"/>
  </si>
  <si>
    <t>040</t>
    <phoneticPr fontId="2" type="noConversion"/>
  </si>
  <si>
    <t>a</t>
    <phoneticPr fontId="2" type="noConversion"/>
  </si>
  <si>
    <t>-3.8</t>
    <phoneticPr fontId="2" type="noConversion"/>
  </si>
  <si>
    <t>038</t>
    <phoneticPr fontId="2" type="noConversion"/>
  </si>
  <si>
    <t>b</t>
    <phoneticPr fontId="2" type="noConversion"/>
  </si>
  <si>
    <t>바이트</t>
    <phoneticPr fontId="2" type="noConversion"/>
  </si>
  <si>
    <t>-0.2</t>
    <phoneticPr fontId="2" type="noConversion"/>
  </si>
  <si>
    <t>002</t>
    <phoneticPr fontId="2" type="noConversion"/>
  </si>
  <si>
    <t>c</t>
    <phoneticPr fontId="2" type="noConversion"/>
  </si>
  <si>
    <t>0.0</t>
    <phoneticPr fontId="2" type="noConversion"/>
  </si>
  <si>
    <t>000</t>
    <phoneticPr fontId="2" type="noConversion"/>
  </si>
  <si>
    <t>계산 누락 시간</t>
    <phoneticPr fontId="2" type="noConversion"/>
  </si>
  <si>
    <t>Cycle time indexing 결과(전송 형태)</t>
    <phoneticPr fontId="2" type="noConversion"/>
  </si>
  <si>
    <t>d7c1d8cd7cd8cd7cd5ab3ab3ab3ab2ab3ab3</t>
    <phoneticPr fontId="2" type="noConversion"/>
  </si>
  <si>
    <t>최종 데이터 (전송 형태)</t>
    <phoneticPr fontId="2" type="noConversion"/>
  </si>
  <si>
    <t>CDATA/TMS1919KRB002/CMS1919I04001/20210901012105/20210901022020/0000071/9/4/043604360438043904400440/0514042/0100/40038002000/00000/d7c1d8cd7cd8cd7cd5ab3ab3ab3ab2ab3ab3</t>
    <phoneticPr fontId="2" type="noConversion"/>
  </si>
  <si>
    <t>Transfer time</t>
    <phoneticPr fontId="2" type="noConversion"/>
  </si>
  <si>
    <t>Measured time</t>
    <phoneticPr fontId="2" type="noConversion"/>
  </si>
  <si>
    <t>Acceleration</t>
    <phoneticPr fontId="2" type="noConversion"/>
  </si>
  <si>
    <t>[g]</t>
    <phoneticPr fontId="2" type="noConversion"/>
  </si>
  <si>
    <t># 추가적으로 스캔시 SHOT COUNTER 이름은 SC_0000001로 총 숫자는 7자리로 구성 되어 있음.</t>
    <phoneticPr fontId="2" type="noConversion"/>
  </si>
  <si>
    <t xml:space="preserve"> =&gt; 특성 SHOT COUNTER에 데이터 유무 요청 시 단순 순자만 입력하여 현재는 운영하고 있습니다.</t>
    <phoneticPr fontId="2" type="noConversion"/>
  </si>
  <si>
    <t>□ 동작 시퀀스</t>
    <phoneticPr fontId="2" type="noConversion"/>
  </si>
  <si>
    <t>1. 응답 대기 시간 정의</t>
    <phoneticPr fontId="2" type="noConversion"/>
  </si>
  <si>
    <t xml:space="preserve">   2) CLOLSE 명령 전송 후 CLOSE가 되지 않으면 약 6초 후 NACK(0x15) 신호 전송</t>
    <phoneticPr fontId="2" type="noConversion"/>
  </si>
  <si>
    <t xml:space="preserve">   3) DATA READ 명령 전송 후 DATA READ가 되지 않으면 약 6초 후 NACK(015) 신호 전송</t>
    <phoneticPr fontId="2" type="noConversion"/>
  </si>
  <si>
    <t xml:space="preserve">      -&gt; 이 사항은 OPEN일때와 OPEN이 안될 경우 동일하게 6초 후 전송 함</t>
    <phoneticPr fontId="2" type="noConversion"/>
  </si>
  <si>
    <t>2. DATA 추출 방법</t>
    <phoneticPr fontId="2" type="noConversion"/>
  </si>
  <si>
    <t>명령어 전송 시 SHOT 카운트의 NUMBER를 DATA 적용한다.</t>
    <phoneticPr fontId="2" type="noConversion"/>
  </si>
  <si>
    <t>현재는 최대 1 ~ 255 까지 될 수 있도록 운영함</t>
    <phoneticPr fontId="2" type="noConversion"/>
  </si>
  <si>
    <t>OPEN상태에서는 SHOT COUNTER 넘버를 설정 할 필요 없이</t>
    <phoneticPr fontId="2" type="noConversion"/>
  </si>
  <si>
    <t>현재 OPNE된 SHOT COUNTER이 데이터 전달 함</t>
    <phoneticPr fontId="2" type="noConversion"/>
  </si>
  <si>
    <t xml:space="preserve">  -&gt; 기존에는 데이터 존재유무 1BYTE를 전송하였으나, 삭제함. READ데이터만 전송함</t>
    <phoneticPr fontId="2" type="noConversion"/>
  </si>
  <si>
    <t>READ데이터</t>
    <phoneticPr fontId="2" type="noConversion"/>
  </si>
  <si>
    <t># 수정사항 (2021년 11월 13일 수정사항)</t>
    <phoneticPr fontId="2" type="noConversion"/>
  </si>
  <si>
    <t xml:space="preserve">    2) OPEN 기능 없이 데이터를 추출 하는 방법 (베터리 소모 개선)</t>
    <phoneticPr fontId="2" type="noConversion"/>
  </si>
  <si>
    <t>OPEN 상태아 아니므로 SHOT COUNTER 넘버를 데이터에 적용 하여 전송함</t>
    <phoneticPr fontId="2" type="noConversion"/>
  </si>
  <si>
    <t>현재는 1 ~ 255개 까지 적용 될 수 있도록 함.</t>
    <phoneticPr fontId="2" type="noConversion"/>
  </si>
  <si>
    <t>2021년 11월 03일 추가한 내용 임</t>
    <phoneticPr fontId="2" type="noConversion"/>
  </si>
  <si>
    <t xml:space="preserve">5-1. PC -&gt; BLE 리시버 </t>
    <phoneticPr fontId="2" type="noConversion"/>
  </si>
  <si>
    <t>5-2. BLE 리시버 -&gt; PC (실패 시)</t>
    <phoneticPr fontId="2" type="noConversion"/>
  </si>
  <si>
    <t>5-3. BLE 리시버 -&gt; PC (성공 시)</t>
    <phoneticPr fontId="2" type="noConversion"/>
  </si>
  <si>
    <t xml:space="preserve"> -&gt; 기존 10초에서 6초로 변경 와이즈텍 BLE 리시버에서 NAK신호를 전송함.</t>
    <phoneticPr fontId="2" type="noConversion"/>
  </si>
  <si>
    <t xml:space="preserve">     (기존 10초로 운영하셔도 무방할 것 같습니다)</t>
    <phoneticPr fontId="2" type="noConversion"/>
  </si>
  <si>
    <t>(2021년 11월 26일 추가된 내용임)</t>
  </si>
  <si>
    <t>데이터 READ시 시간정보 데이터 내용 추가 (2021년 11월 26일 추가된 내용임)</t>
    <phoneticPr fontId="2" type="noConversion"/>
  </si>
  <si>
    <t>16 byte</t>
    <phoneticPr fontId="2" type="noConversion"/>
  </si>
  <si>
    <t>데이터유무(2Byte) + 수신기시간정보14Byte (XXXX년 XX월 XX일 XX시 XX분 XX초)</t>
    <phoneticPr fontId="2" type="noConversion"/>
  </si>
  <si>
    <t>기존에는 데이터 유무만 전송하였으나, 수신기의 일자시간 정보까지 보내도록 변경</t>
    <phoneticPr fontId="2" type="noConversion"/>
  </si>
  <si>
    <t>2-5. PC -&gt; BLE 리시버 (READ 데이터를 PC(터미널)이 정상적으로 받으면 아래와 같은 Command를 보낸다)</t>
    <phoneticPr fontId="2" type="noConversion"/>
  </si>
  <si>
    <t># 수정사항 (2021년 11월 18일 수정사항)</t>
    <phoneticPr fontId="2" type="noConversion"/>
  </si>
  <si>
    <t>추가 이유는 기존에는 터미널이 리시브로 부터 데이터 전송 도중 READ Fail이 발생할 경우 리시브에서는</t>
    <phoneticPr fontId="2" type="noConversion"/>
  </si>
  <si>
    <t>0x33</t>
    <phoneticPr fontId="2" type="noConversion"/>
  </si>
  <si>
    <t>0x06 or 0x15</t>
    <phoneticPr fontId="2" type="noConversion"/>
  </si>
  <si>
    <t>데이터 전송 성공 여부에 상관없이 데이터를 보낸다고 인식하여 READ 완료를 처리하여 데이터가 소실됨</t>
    <phoneticPr fontId="2" type="noConversion"/>
  </si>
  <si>
    <t>이것을 보완하기 위해서 READ가 완료되었다는 조건은 터미널이 리시브에 알려주는 조건으로 함.</t>
    <phoneticPr fontId="2" type="noConversion"/>
  </si>
  <si>
    <t>0x06 -&gt; 데이터가 잘 받아져서 성공이다.</t>
    <phoneticPr fontId="2" type="noConversion"/>
  </si>
  <si>
    <t>0x15 -&gt; 데이터가 이상하다.</t>
    <phoneticPr fontId="2" type="noConversion"/>
  </si>
  <si>
    <t># 기능별 사용 제약</t>
    <phoneticPr fontId="2" type="noConversion"/>
  </si>
  <si>
    <t>4. 수신기는 전원이 꺼지면 시간 정보를 잃게 되며, 일자가 초기화 됨. 터미널이 수신기의 시간을 확인하여 업데이트 필요</t>
    <phoneticPr fontId="2" type="noConversion"/>
  </si>
  <si>
    <t xml:space="preserve">    -&gt; 참고로 카운트의 시간은 수신기가 OPEN명령을 수행을 때 시간을 업데이트하고 있음</t>
    <phoneticPr fontId="2" type="noConversion"/>
  </si>
  <si>
    <t>5. 명령어간의 시간제약 정의 -&gt; 김지범 부장님하고 픽스 예정</t>
    <phoneticPr fontId="2" type="noConversion"/>
  </si>
  <si>
    <t>1. OPEN명령이 되어 있는 상태에서 다른 카운터를 OPEN하기 전에는 CLOSE를 꼭 진행해야 한다. -&gt; 이부분은 순서도에 적용하였음</t>
    <phoneticPr fontId="2" type="noConversion"/>
  </si>
  <si>
    <t>3. OPEN상태에서 데이터 유무 체크를 하여 데이터가 없을 시에도 READ COMMAND를 전송하면 0x06으로 대답한다. -&gt; 이부분은 순서도에 적용 하였음.</t>
    <phoneticPr fontId="2" type="noConversion"/>
  </si>
  <si>
    <t>6. RETRY는 김지범 부장님이 운영한다고 함.</t>
    <phoneticPr fontId="2" type="noConversion"/>
  </si>
  <si>
    <t xml:space="preserve">   1) OPEN 명령 전송 후 연결이 되지 않으면 약 10초 후 NACK(0x15) 신호 전송</t>
    <phoneticPr fontId="2" type="noConversion"/>
  </si>
  <si>
    <t>2. 0x30, 0x33 명령은 OPEN이 되어 있는 상태에서만 진행이 가능함. (데이터 삭제 명령)</t>
    <phoneticPr fontId="2" type="noConversion"/>
  </si>
  <si>
    <t xml:space="preserve">     OPEN을 하면 데이터 유무를 판단하는 루틴을 필수 수행하도록 함.</t>
    <phoneticPr fontId="2" type="noConversion"/>
  </si>
  <si>
    <r>
      <t xml:space="preserve"> </t>
    </r>
    <r>
      <rPr>
        <sz val="18"/>
        <color theme="1"/>
        <rFont val="맑은 고딕"/>
        <family val="3"/>
        <charset val="129"/>
      </rPr>
      <t xml:space="preserve">■ 명령 제안 </t>
    </r>
    <r>
      <rPr>
        <b/>
        <sz val="18"/>
        <color rgb="FFFF0000"/>
        <rFont val="맑은 고딕"/>
        <family val="2"/>
        <charset val="129"/>
      </rPr>
      <t>(적색을로 표신된 내용이 2021년 11월 26~12월2일 추가된 내용임)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</si>
</sst>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_ "/>
    <numFmt numFmtId="178" formatCode="0.0_);[Red]\(0.0\)"/>
    <numFmt numFmtId="179" formatCode="0.0"/>
    <numFmt numFmtId="180" formatCode="0_);[Red]\(0\)"/>
  </numFmts>
  <fonts count="25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Menlo"/>
      <family val="2"/>
    </font>
    <font>
      <b/>
      <sz val="1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2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8"/>
      <color rgb="FFFF0000"/>
      <name val="맑은 고딕"/>
      <family val="2"/>
      <charset val="129"/>
    </font>
    <font>
      <sz val="12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6"/>
      <name val="맑은 고딕"/>
      <family val="3"/>
      <charset val="129"/>
    </font>
    <font>
      <b/>
      <sz val="16"/>
      <color rgb="FFFF0000"/>
      <name val="맑은 고딕"/>
      <family val="3"/>
      <charset val="129"/>
      <scheme val="minor"/>
    </font>
    <font>
      <b/>
      <sz val="12"/>
      <color theme="8" tint="-0.249977111117893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7" fillId="0" borderId="0" xfId="0" quotePrefix="1" applyFont="1" applyFill="1" applyBorder="1" applyAlignment="1">
      <alignment horizontal="left" vertical="center"/>
    </xf>
    <xf numFmtId="0" fontId="8" fillId="0" borderId="1" xfId="0" applyFont="1" applyBorder="1">
      <alignment vertical="center"/>
    </xf>
    <xf numFmtId="0" fontId="9" fillId="3" borderId="1" xfId="0" applyFont="1" applyFill="1" applyBorder="1">
      <alignment vertical="center"/>
    </xf>
    <xf numFmtId="49" fontId="8" fillId="0" borderId="1" xfId="0" applyNumberFormat="1" applyFont="1" applyBorder="1" applyAlignment="1">
      <alignment horizontal="right" vertical="center"/>
    </xf>
    <xf numFmtId="0" fontId="9" fillId="0" borderId="1" xfId="0" applyFont="1" applyBorder="1">
      <alignment vertical="center"/>
    </xf>
    <xf numFmtId="49" fontId="9" fillId="0" borderId="1" xfId="0" applyNumberFormat="1" applyFont="1" applyBorder="1" applyAlignment="1">
      <alignment horizontal="right" vertical="center"/>
    </xf>
    <xf numFmtId="31" fontId="8" fillId="0" borderId="1" xfId="0" applyNumberFormat="1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/>
    </xf>
    <xf numFmtId="0" fontId="4" fillId="4" borderId="0" xfId="0" applyFont="1" applyFill="1">
      <alignment vertical="center"/>
    </xf>
    <xf numFmtId="0" fontId="0" fillId="4" borderId="0" xfId="0" applyFill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0" fillId="4" borderId="0" xfId="0" applyFill="1" applyBorder="1">
      <alignment vertical="center"/>
    </xf>
    <xf numFmtId="0" fontId="7" fillId="4" borderId="0" xfId="0" quotePrefix="1" applyFont="1" applyFill="1" applyBorder="1" applyAlignment="1">
      <alignment horizontal="left" vertical="center"/>
    </xf>
    <xf numFmtId="0" fontId="0" fillId="5" borderId="0" xfId="0" applyFill="1">
      <alignment vertical="center"/>
    </xf>
    <xf numFmtId="0" fontId="8" fillId="0" borderId="1" xfId="0" quotePrefix="1" applyFont="1" applyBorder="1">
      <alignment vertical="center"/>
    </xf>
    <xf numFmtId="0" fontId="11" fillId="0" borderId="0" xfId="0" applyFont="1">
      <alignment vertical="center"/>
    </xf>
    <xf numFmtId="0" fontId="9" fillId="6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49" fontId="8" fillId="6" borderId="1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0" fontId="13" fillId="4" borderId="0" xfId="0" applyFont="1" applyFill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6" fillId="3" borderId="1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>
      <alignment vertical="center"/>
    </xf>
    <xf numFmtId="0" fontId="15" fillId="0" borderId="0" xfId="0" applyFont="1" applyBorder="1">
      <alignment vertical="center"/>
    </xf>
    <xf numFmtId="0" fontId="15" fillId="0" borderId="0" xfId="0" applyFont="1" applyFill="1" applyBorder="1" applyAlignment="1">
      <alignment horizontal="left" vertical="center"/>
    </xf>
    <xf numFmtId="0" fontId="18" fillId="0" borderId="0" xfId="0" applyFont="1">
      <alignment vertical="center"/>
    </xf>
    <xf numFmtId="0" fontId="10" fillId="0" borderId="0" xfId="0" applyFont="1">
      <alignment vertical="center"/>
    </xf>
    <xf numFmtId="0" fontId="19" fillId="0" borderId="0" xfId="0" applyFont="1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176" fontId="1" fillId="0" borderId="0" xfId="1" applyNumberFormat="1">
      <alignment vertical="center"/>
    </xf>
    <xf numFmtId="0" fontId="20" fillId="0" borderId="0" xfId="1" applyFont="1">
      <alignment vertical="center"/>
    </xf>
    <xf numFmtId="177" fontId="1" fillId="0" borderId="0" xfId="1" applyNumberFormat="1">
      <alignment vertical="center"/>
    </xf>
    <xf numFmtId="0" fontId="1" fillId="0" borderId="8" xfId="1" applyBorder="1">
      <alignment vertical="center"/>
    </xf>
    <xf numFmtId="0" fontId="1" fillId="0" borderId="1" xfId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1" fillId="0" borderId="1" xfId="1" applyBorder="1">
      <alignment vertical="center"/>
    </xf>
    <xf numFmtId="176" fontId="1" fillId="0" borderId="9" xfId="1" applyNumberFormat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1" xfId="1" quotePrefix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20" fillId="0" borderId="0" xfId="1" applyFont="1" applyAlignment="1">
      <alignment horizontal="left" vertical="center"/>
    </xf>
    <xf numFmtId="178" fontId="1" fillId="0" borderId="1" xfId="1" applyNumberFormat="1" applyBorder="1">
      <alignment vertical="center"/>
    </xf>
    <xf numFmtId="179" fontId="1" fillId="0" borderId="8" xfId="1" applyNumberFormat="1" applyBorder="1">
      <alignment vertical="center"/>
    </xf>
    <xf numFmtId="179" fontId="1" fillId="0" borderId="1" xfId="1" applyNumberFormat="1" applyBorder="1">
      <alignment vertical="center"/>
    </xf>
    <xf numFmtId="49" fontId="1" fillId="0" borderId="1" xfId="1" applyNumberFormat="1" applyBorder="1" applyAlignment="1">
      <alignment horizontal="right" vertical="center"/>
    </xf>
    <xf numFmtId="176" fontId="1" fillId="0" borderId="1" xfId="1" applyNumberFormat="1" applyBorder="1" applyAlignment="1">
      <alignment horizontal="right" vertical="center"/>
    </xf>
    <xf numFmtId="0" fontId="1" fillId="0" borderId="1" xfId="1" applyBorder="1" applyAlignment="1">
      <alignment horizontal="right" vertical="center"/>
    </xf>
    <xf numFmtId="0" fontId="1" fillId="0" borderId="0" xfId="1" applyAlignment="1">
      <alignment horizontal="left" vertical="center"/>
    </xf>
    <xf numFmtId="176" fontId="1" fillId="0" borderId="1" xfId="1" applyNumberFormat="1" applyBorder="1">
      <alignment vertical="center"/>
    </xf>
    <xf numFmtId="0" fontId="1" fillId="2" borderId="0" xfId="1" applyFill="1" applyAlignment="1">
      <alignment horizontal="left" vertical="center"/>
    </xf>
    <xf numFmtId="0" fontId="1" fillId="0" borderId="9" xfId="1" applyBorder="1">
      <alignment vertical="center"/>
    </xf>
    <xf numFmtId="0" fontId="1" fillId="0" borderId="1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 applyAlignment="1">
      <alignment horizontal="center" vertical="center"/>
    </xf>
    <xf numFmtId="0" fontId="1" fillId="0" borderId="12" xfId="1" applyBorder="1">
      <alignment vertical="center"/>
    </xf>
    <xf numFmtId="180" fontId="1" fillId="0" borderId="0" xfId="1" applyNumberFormat="1">
      <alignment vertical="center"/>
    </xf>
    <xf numFmtId="0" fontId="21" fillId="0" borderId="0" xfId="0" applyFont="1">
      <alignment vertical="center"/>
    </xf>
    <xf numFmtId="0" fontId="16" fillId="0" borderId="0" xfId="0" quotePrefix="1" applyFont="1" applyFill="1" applyBorder="1" applyAlignment="1">
      <alignment horizontal="left" vertical="center"/>
    </xf>
    <xf numFmtId="0" fontId="16" fillId="0" borderId="13" xfId="0" applyFont="1" applyFill="1" applyBorder="1" applyAlignment="1">
      <alignment horizontal="left"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quotePrefix="1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4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0" borderId="5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</cellXfs>
  <cellStyles count="2">
    <cellStyle name="표준" xfId="0" builtinId="0"/>
    <cellStyle name="표준 2" xfId="1" xr:uid="{E79A864E-6C10-415C-BEDE-2A090E14DD13}"/>
  </cellStyles>
  <dxfs count="0"/>
  <tableStyles count="0" defaultTableStyle="TableStyleMedium2" defaultPivotStyle="PivotStyleLight16"/>
  <colors>
    <mruColors>
      <color rgb="FFFF62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Cycle time based on magnetic "On"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0576152557201535"/>
          <c:y val="0.15850713501646543"/>
          <c:w val="0.87079591322271166"/>
          <c:h val="0.624398212572495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'#1_Cycle time'!$D$1</c:f>
              <c:strCache>
                <c:ptCount val="1"/>
                <c:pt idx="0">
                  <c:v>Cycle time based on magnetic "On"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'#1_Cycle time'!$A$3:$A$70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xVal>
          <c:yVal>
            <c:numRef>
              <c:f>'#1_Cycle time'!$D$3:$D$70</c:f>
              <c:numCache>
                <c:formatCode>0.0_ </c:formatCode>
                <c:ptCount val="68"/>
                <c:pt idx="0">
                  <c:v>51.4</c:v>
                </c:pt>
                <c:pt idx="1">
                  <c:v>51.4</c:v>
                </c:pt>
                <c:pt idx="2">
                  <c:v>51.399999999999991</c:v>
                </c:pt>
                <c:pt idx="3">
                  <c:v>51.400000000000006</c:v>
                </c:pt>
                <c:pt idx="4">
                  <c:v>51.400000000000006</c:v>
                </c:pt>
                <c:pt idx="5">
                  <c:v>51.399999999999977</c:v>
                </c:pt>
                <c:pt idx="6">
                  <c:v>51.400000000000034</c:v>
                </c:pt>
                <c:pt idx="7">
                  <c:v>51.199999999999989</c:v>
                </c:pt>
                <c:pt idx="8">
                  <c:v>51.399999999999977</c:v>
                </c:pt>
                <c:pt idx="9">
                  <c:v>51.399999999999977</c:v>
                </c:pt>
                <c:pt idx="10">
                  <c:v>51.400000000000091</c:v>
                </c:pt>
                <c:pt idx="11">
                  <c:v>51.399999999999977</c:v>
                </c:pt>
                <c:pt idx="12">
                  <c:v>51.399999999999977</c:v>
                </c:pt>
                <c:pt idx="13">
                  <c:v>51.399999999999977</c:v>
                </c:pt>
                <c:pt idx="14">
                  <c:v>51.399999999999977</c:v>
                </c:pt>
                <c:pt idx="15">
                  <c:v>51.400000000000091</c:v>
                </c:pt>
                <c:pt idx="16">
                  <c:v>51.199999999999932</c:v>
                </c:pt>
                <c:pt idx="17">
                  <c:v>51.399999999999977</c:v>
                </c:pt>
                <c:pt idx="18">
                  <c:v>51.400000000000091</c:v>
                </c:pt>
                <c:pt idx="19">
                  <c:v>51.399999999999864</c:v>
                </c:pt>
                <c:pt idx="20">
                  <c:v>51.400000000000091</c:v>
                </c:pt>
                <c:pt idx="21">
                  <c:v>51.400000000000091</c:v>
                </c:pt>
                <c:pt idx="22">
                  <c:v>51.399999999999864</c:v>
                </c:pt>
                <c:pt idx="23">
                  <c:v>51.400000000000091</c:v>
                </c:pt>
                <c:pt idx="24">
                  <c:v>51.200000000000045</c:v>
                </c:pt>
                <c:pt idx="25">
                  <c:v>51.399999999999864</c:v>
                </c:pt>
                <c:pt idx="26">
                  <c:v>51.400000000000091</c:v>
                </c:pt>
                <c:pt idx="27">
                  <c:v>51.399999999999864</c:v>
                </c:pt>
                <c:pt idx="28">
                  <c:v>51.400000000000091</c:v>
                </c:pt>
                <c:pt idx="29">
                  <c:v>51.400000000000091</c:v>
                </c:pt>
                <c:pt idx="30">
                  <c:v>51.399999999999864</c:v>
                </c:pt>
                <c:pt idx="31">
                  <c:v>51.400000000000091</c:v>
                </c:pt>
                <c:pt idx="32">
                  <c:v>51.399999999999864</c:v>
                </c:pt>
                <c:pt idx="33">
                  <c:v>51.200000000000045</c:v>
                </c:pt>
                <c:pt idx="34">
                  <c:v>51.400000000000091</c:v>
                </c:pt>
                <c:pt idx="35">
                  <c:v>51.399999999999864</c:v>
                </c:pt>
                <c:pt idx="36">
                  <c:v>51.400000000000091</c:v>
                </c:pt>
                <c:pt idx="37">
                  <c:v>51.400000000000091</c:v>
                </c:pt>
                <c:pt idx="38">
                  <c:v>51.399999999999864</c:v>
                </c:pt>
                <c:pt idx="39">
                  <c:v>51.399999999999864</c:v>
                </c:pt>
                <c:pt idx="40">
                  <c:v>51.400000000000091</c:v>
                </c:pt>
                <c:pt idx="41">
                  <c:v>51.200000000000273</c:v>
                </c:pt>
                <c:pt idx="42">
                  <c:v>51.399999999999636</c:v>
                </c:pt>
                <c:pt idx="43">
                  <c:v>51.400000000000091</c:v>
                </c:pt>
                <c:pt idx="44">
                  <c:v>51.400000000000091</c:v>
                </c:pt>
                <c:pt idx="45">
                  <c:v>51.400000000000091</c:v>
                </c:pt>
                <c:pt idx="46">
                  <c:v>51.400000000000091</c:v>
                </c:pt>
                <c:pt idx="47">
                  <c:v>47.399999999999636</c:v>
                </c:pt>
                <c:pt idx="48">
                  <c:v>47.600000000000364</c:v>
                </c:pt>
                <c:pt idx="49">
                  <c:v>47.599999999999909</c:v>
                </c:pt>
                <c:pt idx="50">
                  <c:v>47.599999999999909</c:v>
                </c:pt>
                <c:pt idx="51">
                  <c:v>47.400000000000091</c:v>
                </c:pt>
                <c:pt idx="52">
                  <c:v>47.599999999999909</c:v>
                </c:pt>
                <c:pt idx="53">
                  <c:v>47.599999999999909</c:v>
                </c:pt>
                <c:pt idx="54">
                  <c:v>47.599999999999909</c:v>
                </c:pt>
                <c:pt idx="55">
                  <c:v>47.400000000000091</c:v>
                </c:pt>
                <c:pt idx="56">
                  <c:v>47.599999999999909</c:v>
                </c:pt>
                <c:pt idx="57">
                  <c:v>47.600000000000364</c:v>
                </c:pt>
                <c:pt idx="58">
                  <c:v>47.599999999999909</c:v>
                </c:pt>
                <c:pt idx="59">
                  <c:v>47.400000000000091</c:v>
                </c:pt>
                <c:pt idx="60">
                  <c:v>47.599999999999909</c:v>
                </c:pt>
                <c:pt idx="61">
                  <c:v>47.599999999999909</c:v>
                </c:pt>
                <c:pt idx="62">
                  <c:v>47.400000000000091</c:v>
                </c:pt>
                <c:pt idx="63">
                  <c:v>47.599999999999909</c:v>
                </c:pt>
                <c:pt idx="64">
                  <c:v>47.599999999999909</c:v>
                </c:pt>
                <c:pt idx="65">
                  <c:v>47.599999999999909</c:v>
                </c:pt>
                <c:pt idx="66">
                  <c:v>47.400000000000091</c:v>
                </c:pt>
                <c:pt idx="67">
                  <c:v>47.599999999999909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5-4A7C-B2D6-DFE5EA212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882896"/>
        <c:axId val="660883984"/>
      </c:scatterChart>
      <c:valAx>
        <c:axId val="660882896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5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Shot</a:t>
                </a:r>
                <a:r>
                  <a:rPr lang="en-US" altLang="ko-KR" sz="15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No.</a:t>
                </a:r>
                <a:endParaRPr lang="ko-KR" altLang="en-US" sz="15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60883984"/>
        <c:crosses val="autoZero"/>
        <c:crossBetween val="midCat"/>
      </c:valAx>
      <c:valAx>
        <c:axId val="660883984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5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Cycle</a:t>
                </a:r>
                <a:r>
                  <a:rPr lang="en-US" altLang="ko-KR" sz="15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[sec]</a:t>
                </a:r>
                <a:endParaRPr lang="ko-KR" altLang="en-US" sz="15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608828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5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No.1 Conditions - injection(0.57 sec), packing(3.0 sec), cooling(34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4088242682385428E-2"/>
          <c:y val="0.13306433103652712"/>
          <c:w val="0.86899083736635618"/>
          <c:h val="0.56422366981232974"/>
        </c:manualLayout>
      </c:layout>
      <c:scatterChart>
        <c:scatterStyle val="lineMarker"/>
        <c:varyColors val="0"/>
        <c:ser>
          <c:idx val="5"/>
          <c:order val="0"/>
          <c:tx>
            <c:strRef>
              <c:f>'#1_Acc_No.1 coditions'!$A$51</c:f>
              <c:strCache>
                <c:ptCount val="1"/>
                <c:pt idx="0">
                  <c:v>20210901015102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'#1_Acc_No.1 coditions'!$B$51:$B$58</c:f>
              <c:numCache>
                <c:formatCode>General</c:formatCode>
                <c:ptCount val="8"/>
                <c:pt idx="0">
                  <c:v>0.4</c:v>
                </c:pt>
                <c:pt idx="1">
                  <c:v>2.4</c:v>
                </c:pt>
                <c:pt idx="2">
                  <c:v>2.9</c:v>
                </c:pt>
                <c:pt idx="3">
                  <c:v>5.8</c:v>
                </c:pt>
                <c:pt idx="4">
                  <c:v>40.200000000000003</c:v>
                </c:pt>
                <c:pt idx="5">
                  <c:v>40.4</c:v>
                </c:pt>
                <c:pt idx="6">
                  <c:v>40.700000000000003</c:v>
                </c:pt>
                <c:pt idx="7">
                  <c:v>40.9</c:v>
                </c:pt>
              </c:numCache>
            </c:numRef>
          </c:xVal>
          <c:yVal>
            <c:numRef>
              <c:f>'#1_Acc_No.1 coditions'!$C$51:$C$58</c:f>
              <c:numCache>
                <c:formatCode>General</c:formatCode>
                <c:ptCount val="8"/>
                <c:pt idx="0">
                  <c:v>7.1999999999999995E-2</c:v>
                </c:pt>
                <c:pt idx="1">
                  <c:v>0.04</c:v>
                </c:pt>
                <c:pt idx="2">
                  <c:v>2.3E-2</c:v>
                </c:pt>
                <c:pt idx="3">
                  <c:v>2.8000000000000001E-2</c:v>
                </c:pt>
                <c:pt idx="4">
                  <c:v>1.7999999999999999E-2</c:v>
                </c:pt>
                <c:pt idx="5">
                  <c:v>0.03</c:v>
                </c:pt>
                <c:pt idx="6">
                  <c:v>2.4E-2</c:v>
                </c:pt>
                <c:pt idx="7">
                  <c:v>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1-4DA4-9E69-E949A0B71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881808"/>
        <c:axId val="660873648"/>
        <c:extLst/>
      </c:scatterChart>
      <c:valAx>
        <c:axId val="66088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[sec]</a:t>
                </a:r>
                <a:endParaRPr lang="ko-KR" altLang="en-US" sz="13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60873648"/>
        <c:crosses val="autoZero"/>
        <c:crossBetween val="midCat"/>
      </c:valAx>
      <c:valAx>
        <c:axId val="660873648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Acceleration [g]</a:t>
                </a:r>
                <a:endParaRPr lang="ko-KR" altLang="en-US" sz="13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608818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"/>
          <c:y val="0.84251098376706202"/>
          <c:w val="1"/>
          <c:h val="0.1062359975289838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5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No.1 Conditions - injection(0.57 sec), packing(3.0 sec), cooling(34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4088242682385428E-2"/>
          <c:y val="0.13306433103652712"/>
          <c:w val="0.86899083736635618"/>
          <c:h val="0.56422366981232974"/>
        </c:manualLayout>
      </c:layout>
      <c:scatterChart>
        <c:scatterStyle val="lineMarker"/>
        <c:varyColors val="0"/>
        <c:ser>
          <c:idx val="5"/>
          <c:order val="0"/>
          <c:tx>
            <c:strRef>
              <c:f>'#1_Acc_No.1 coditions'!$A$59</c:f>
              <c:strCache>
                <c:ptCount val="1"/>
                <c:pt idx="0">
                  <c:v>20210901015519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'#1_Acc_No.1 coditions'!$B$59:$B$66</c:f>
              <c:numCache>
                <c:formatCode>General</c:formatCode>
                <c:ptCount val="8"/>
                <c:pt idx="0">
                  <c:v>0.3</c:v>
                </c:pt>
                <c:pt idx="1">
                  <c:v>2.2999999999999998</c:v>
                </c:pt>
                <c:pt idx="2">
                  <c:v>2.7</c:v>
                </c:pt>
                <c:pt idx="3">
                  <c:v>5.7</c:v>
                </c:pt>
                <c:pt idx="4">
                  <c:v>40.1</c:v>
                </c:pt>
                <c:pt idx="5">
                  <c:v>40.299999999999997</c:v>
                </c:pt>
                <c:pt idx="6">
                  <c:v>40.6</c:v>
                </c:pt>
                <c:pt idx="7">
                  <c:v>40.799999999999997</c:v>
                </c:pt>
              </c:numCache>
            </c:numRef>
          </c:xVal>
          <c:yVal>
            <c:numRef>
              <c:f>'#1_Acc_No.1 coditions'!$C$59:$C$66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3.4000000000000002E-2</c:v>
                </c:pt>
                <c:pt idx="2">
                  <c:v>2.1999999999999999E-2</c:v>
                </c:pt>
                <c:pt idx="3">
                  <c:v>2.7E-2</c:v>
                </c:pt>
                <c:pt idx="4">
                  <c:v>5.0000000000000001E-3</c:v>
                </c:pt>
                <c:pt idx="5">
                  <c:v>2.7E-2</c:v>
                </c:pt>
                <c:pt idx="6">
                  <c:v>3.3000000000000002E-2</c:v>
                </c:pt>
                <c:pt idx="7">
                  <c:v>3.4000000000000002E-2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8-42C8-9E7B-CCE6C1F4E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879632"/>
        <c:axId val="660880176"/>
        <c:extLst/>
      </c:scatterChart>
      <c:valAx>
        <c:axId val="66087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[sec]</a:t>
                </a:r>
                <a:endParaRPr lang="ko-KR" altLang="en-US" sz="13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60880176"/>
        <c:crosses val="autoZero"/>
        <c:crossBetween val="midCat"/>
      </c:valAx>
      <c:valAx>
        <c:axId val="660880176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Acceleration [g]</a:t>
                </a:r>
                <a:endParaRPr lang="ko-KR" altLang="en-US" sz="13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608796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"/>
          <c:y val="0.84251098376706202"/>
          <c:w val="1"/>
          <c:h val="0.1062359975289838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5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No.1 Conditions - injection(0.57 sec), packing(3.0 sec), cooling(34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4088242682385428E-2"/>
          <c:y val="0.13306433103652712"/>
          <c:w val="0.86899083736635618"/>
          <c:h val="0.56422366981232974"/>
        </c:manualLayout>
      </c:layout>
      <c:scatterChart>
        <c:scatterStyle val="lineMarker"/>
        <c:varyColors val="0"/>
        <c:ser>
          <c:idx val="5"/>
          <c:order val="0"/>
          <c:tx>
            <c:strRef>
              <c:f>'#1_Acc_No.1 coditions'!$A$67</c:f>
              <c:strCache>
                <c:ptCount val="1"/>
                <c:pt idx="0">
                  <c:v>20210901015936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rgbClr val="7030A0"/>
                </a:solidFill>
              </a:ln>
              <a:effectLst/>
            </c:spPr>
          </c:marker>
          <c:xVal>
            <c:numRef>
              <c:f>'#1_Acc_No.1 coditions'!$B$67:$B$74</c:f>
              <c:numCache>
                <c:formatCode>General</c:formatCode>
                <c:ptCount val="8"/>
                <c:pt idx="0">
                  <c:v>0.3</c:v>
                </c:pt>
                <c:pt idx="1">
                  <c:v>2.4</c:v>
                </c:pt>
                <c:pt idx="2">
                  <c:v>2.8</c:v>
                </c:pt>
                <c:pt idx="3">
                  <c:v>5.8</c:v>
                </c:pt>
                <c:pt idx="4">
                  <c:v>40.1</c:v>
                </c:pt>
                <c:pt idx="5">
                  <c:v>40.4</c:v>
                </c:pt>
                <c:pt idx="6">
                  <c:v>40.700000000000003</c:v>
                </c:pt>
                <c:pt idx="7">
                  <c:v>40.9</c:v>
                </c:pt>
              </c:numCache>
            </c:numRef>
          </c:xVal>
          <c:yVal>
            <c:numRef>
              <c:f>'#1_Acc_No.1 coditions'!$C$67:$C$74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3.9E-2</c:v>
                </c:pt>
                <c:pt idx="2">
                  <c:v>2.3E-2</c:v>
                </c:pt>
                <c:pt idx="3">
                  <c:v>2.7E-2</c:v>
                </c:pt>
                <c:pt idx="4">
                  <c:v>1.9E-2</c:v>
                </c:pt>
                <c:pt idx="5">
                  <c:v>3.3000000000000002E-2</c:v>
                </c:pt>
                <c:pt idx="6">
                  <c:v>4.0000000000000001E-3</c:v>
                </c:pt>
                <c:pt idx="7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0-4BA1-8312-FDA47E6CA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875280"/>
        <c:axId val="660875824"/>
        <c:extLst/>
      </c:scatterChart>
      <c:valAx>
        <c:axId val="66087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[sec]</a:t>
                </a:r>
                <a:endParaRPr lang="ko-KR" altLang="en-US" sz="13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60875824"/>
        <c:crosses val="autoZero"/>
        <c:crossBetween val="midCat"/>
      </c:valAx>
      <c:valAx>
        <c:axId val="660875824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Acceleration [g]</a:t>
                </a:r>
                <a:endParaRPr lang="ko-KR" altLang="en-US" sz="13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608752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"/>
          <c:y val="0.84251098376706202"/>
          <c:w val="1"/>
          <c:h val="0.1062359975289838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5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No.2 Conditions - injection(0.57 sec), packing(4.0 sec), cooling(29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4088242682385428E-2"/>
          <c:y val="0.13306433103652712"/>
          <c:w val="0.86899083736635618"/>
          <c:h val="0.564223669812329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'#1_Acc_No.2 coditions'!$A$3</c:f>
              <c:strCache>
                <c:ptCount val="1"/>
                <c:pt idx="0">
                  <c:v>20210901020341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rgbClr val="0000FF"/>
                </a:solidFill>
              </a:ln>
              <a:effectLst/>
            </c:spPr>
          </c:marker>
          <c:xVal>
            <c:numRef>
              <c:f>'#1_Acc_No.2 coditions'!$B$3:$B$10</c:f>
              <c:numCache>
                <c:formatCode>General</c:formatCode>
                <c:ptCount val="8"/>
                <c:pt idx="0">
                  <c:v>0.3</c:v>
                </c:pt>
                <c:pt idx="1">
                  <c:v>2.4</c:v>
                </c:pt>
                <c:pt idx="2">
                  <c:v>3</c:v>
                </c:pt>
                <c:pt idx="3">
                  <c:v>7</c:v>
                </c:pt>
                <c:pt idx="4">
                  <c:v>36.299999999999997</c:v>
                </c:pt>
                <c:pt idx="5">
                  <c:v>36.700000000000003</c:v>
                </c:pt>
                <c:pt idx="6">
                  <c:v>36.799999999999997</c:v>
                </c:pt>
                <c:pt idx="7">
                  <c:v>37</c:v>
                </c:pt>
              </c:numCache>
            </c:numRef>
          </c:xVal>
          <c:yVal>
            <c:numRef>
              <c:f>'#1_Acc_No.2 coditions'!$C$3:$C$10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3.5000000000000003E-2</c:v>
                </c:pt>
                <c:pt idx="2">
                  <c:v>1.9E-2</c:v>
                </c:pt>
                <c:pt idx="3">
                  <c:v>1.7999999999999999E-2</c:v>
                </c:pt>
                <c:pt idx="4">
                  <c:v>8.9999999999999993E-3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3.1E-2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E-45A6-ABD9-F1FEE04B1E4E}"/>
            </c:ext>
          </c:extLst>
        </c:ser>
        <c:ser>
          <c:idx val="1"/>
          <c:order val="1"/>
          <c:tx>
            <c:strRef>
              <c:f>'#1_Acc_No.2 coditions'!$A$11</c:f>
              <c:strCache>
                <c:ptCount val="1"/>
                <c:pt idx="0">
                  <c:v>20210901020739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'#1_Acc_No.2 coditions'!$B$11:$B$18</c:f>
              <c:numCache>
                <c:formatCode>General</c:formatCode>
                <c:ptCount val="8"/>
                <c:pt idx="0">
                  <c:v>0.2</c:v>
                </c:pt>
                <c:pt idx="1">
                  <c:v>2.2999999999999998</c:v>
                </c:pt>
                <c:pt idx="2">
                  <c:v>2.9</c:v>
                </c:pt>
                <c:pt idx="3">
                  <c:v>6.9</c:v>
                </c:pt>
                <c:pt idx="4">
                  <c:v>36.200000000000003</c:v>
                </c:pt>
                <c:pt idx="5">
                  <c:v>36.6</c:v>
                </c:pt>
                <c:pt idx="6">
                  <c:v>36.700000000000003</c:v>
                </c:pt>
                <c:pt idx="7">
                  <c:v>36.9</c:v>
                </c:pt>
              </c:numCache>
            </c:numRef>
          </c:xVal>
          <c:yVal>
            <c:numRef>
              <c:f>'#1_Acc_No.2 coditions'!$C$11:$C$18</c:f>
              <c:numCache>
                <c:formatCode>General</c:formatCode>
                <c:ptCount val="8"/>
                <c:pt idx="0">
                  <c:v>2.9000000000000001E-2</c:v>
                </c:pt>
                <c:pt idx="1">
                  <c:v>3.4000000000000002E-2</c:v>
                </c:pt>
                <c:pt idx="2">
                  <c:v>2.1999999999999999E-2</c:v>
                </c:pt>
                <c:pt idx="3">
                  <c:v>1.9E-2</c:v>
                </c:pt>
                <c:pt idx="4">
                  <c:v>1.0999999999999999E-2</c:v>
                </c:pt>
                <c:pt idx="5">
                  <c:v>4.0000000000000001E-3</c:v>
                </c:pt>
                <c:pt idx="6">
                  <c:v>2.3E-2</c:v>
                </c:pt>
                <c:pt idx="7">
                  <c:v>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E-45A6-ABD9-F1FEE04B1E4E}"/>
            </c:ext>
          </c:extLst>
        </c:ser>
        <c:ser>
          <c:idx val="2"/>
          <c:order val="2"/>
          <c:tx>
            <c:strRef>
              <c:f>'#1_Acc_No.2 coditions'!$A$19</c:f>
              <c:strCache>
                <c:ptCount val="1"/>
                <c:pt idx="0">
                  <c:v>20210901021137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rgbClr val="00B050"/>
                </a:solidFill>
              </a:ln>
              <a:effectLst/>
            </c:spPr>
          </c:marker>
          <c:xVal>
            <c:numRef>
              <c:f>'#1_Acc_No.2 coditions'!$B$19:$B$26</c:f>
              <c:numCache>
                <c:formatCode>General</c:formatCode>
                <c:ptCount val="8"/>
                <c:pt idx="0">
                  <c:v>0.4</c:v>
                </c:pt>
                <c:pt idx="1">
                  <c:v>2.4</c:v>
                </c:pt>
                <c:pt idx="2">
                  <c:v>3</c:v>
                </c:pt>
                <c:pt idx="3">
                  <c:v>7</c:v>
                </c:pt>
                <c:pt idx="4">
                  <c:v>36.299999999999997</c:v>
                </c:pt>
                <c:pt idx="5">
                  <c:v>36.5</c:v>
                </c:pt>
                <c:pt idx="6">
                  <c:v>37</c:v>
                </c:pt>
                <c:pt idx="7">
                  <c:v>37</c:v>
                </c:pt>
              </c:numCache>
            </c:numRef>
          </c:xVal>
          <c:yVal>
            <c:numRef>
              <c:f>'#1_Acc_No.2 coditions'!$C$19:$C$26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3.3000000000000002E-2</c:v>
                </c:pt>
                <c:pt idx="2">
                  <c:v>0.02</c:v>
                </c:pt>
                <c:pt idx="3">
                  <c:v>1.7999999999999999E-2</c:v>
                </c:pt>
                <c:pt idx="4">
                  <c:v>1.2999999999999999E-2</c:v>
                </c:pt>
                <c:pt idx="5">
                  <c:v>2.7E-2</c:v>
                </c:pt>
                <c:pt idx="6">
                  <c:v>7.0000000000000001E-3</c:v>
                </c:pt>
                <c:pt idx="7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E-45A6-ABD9-F1FEE04B1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876912"/>
        <c:axId val="660878000"/>
      </c:scatterChart>
      <c:valAx>
        <c:axId val="66087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[sec]</a:t>
                </a:r>
                <a:endParaRPr lang="ko-KR" altLang="en-US" sz="13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60878000"/>
        <c:crosses val="autoZero"/>
        <c:crossBetween val="midCat"/>
      </c:valAx>
      <c:valAx>
        <c:axId val="66087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Acceleration [g]</a:t>
                </a:r>
                <a:endParaRPr lang="ko-KR" altLang="en-US" sz="13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60876912"/>
        <c:crosses val="autoZero"/>
        <c:crossBetween val="midCat"/>
        <c:majorUnit val="1.0000000000000002E-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"/>
          <c:y val="0.84251098376706202"/>
          <c:w val="0.96883979630507489"/>
          <c:h val="0.1574890212400289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5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No.2 Conditions - injection(0.57 sec), packing(4.0 sec), cooling(29 sec)</a:t>
            </a:r>
            <a:endParaRPr lang="ko-KR" altLang="en-US" sz="15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4088242682385428E-2"/>
          <c:y val="0.13306433103652712"/>
          <c:w val="0.86899083736635618"/>
          <c:h val="0.564223669812329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'#1_Acc_No.2 coditions'!$A$3</c:f>
              <c:strCache>
                <c:ptCount val="1"/>
                <c:pt idx="0">
                  <c:v>20210901020341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rgbClr val="0000FF"/>
                </a:solidFill>
              </a:ln>
              <a:effectLst/>
            </c:spPr>
          </c:marker>
          <c:xVal>
            <c:numRef>
              <c:f>'#1_Acc_No.2 coditions'!$B$3:$B$10</c:f>
              <c:numCache>
                <c:formatCode>General</c:formatCode>
                <c:ptCount val="8"/>
                <c:pt idx="0">
                  <c:v>0.3</c:v>
                </c:pt>
                <c:pt idx="1">
                  <c:v>2.4</c:v>
                </c:pt>
                <c:pt idx="2">
                  <c:v>3</c:v>
                </c:pt>
                <c:pt idx="3">
                  <c:v>7</c:v>
                </c:pt>
                <c:pt idx="4">
                  <c:v>36.299999999999997</c:v>
                </c:pt>
                <c:pt idx="5">
                  <c:v>36.700000000000003</c:v>
                </c:pt>
                <c:pt idx="6">
                  <c:v>36.799999999999997</c:v>
                </c:pt>
                <c:pt idx="7">
                  <c:v>37</c:v>
                </c:pt>
              </c:numCache>
            </c:numRef>
          </c:xVal>
          <c:yVal>
            <c:numRef>
              <c:f>'#1_Acc_No.2 coditions'!$C$3:$C$10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3.5000000000000003E-2</c:v>
                </c:pt>
                <c:pt idx="2">
                  <c:v>1.9E-2</c:v>
                </c:pt>
                <c:pt idx="3">
                  <c:v>1.7999999999999999E-2</c:v>
                </c:pt>
                <c:pt idx="4">
                  <c:v>8.9999999999999993E-3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3.1E-2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6-4146-B41A-951DB3CB1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878544"/>
        <c:axId val="660885616"/>
        <c:extLst/>
      </c:scatterChart>
      <c:valAx>
        <c:axId val="66087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[sec]</a:t>
                </a:r>
                <a:endParaRPr lang="ko-KR" altLang="en-US" sz="13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60885616"/>
        <c:crosses val="autoZero"/>
        <c:crossBetween val="midCat"/>
      </c:valAx>
      <c:valAx>
        <c:axId val="660885616"/>
        <c:scaling>
          <c:orientation val="minMax"/>
          <c:max val="8.0000000000000016E-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Acceleration [g]</a:t>
                </a:r>
                <a:endParaRPr lang="ko-KR" altLang="en-US" sz="13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608785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"/>
          <c:y val="0.84251098376706202"/>
          <c:w val="1"/>
          <c:h val="0.1062359975289838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5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No.2 Conditions - injection(0.57 sec), packing(4.0 sec), cooling(29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4088242682385428E-2"/>
          <c:y val="0.13306433103652712"/>
          <c:w val="0.86899083736635618"/>
          <c:h val="0.564223669812329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'#1_Acc_No.2 coditions'!$A$11</c:f>
              <c:strCache>
                <c:ptCount val="1"/>
                <c:pt idx="0">
                  <c:v>20210901020739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'#1_Acc_No.2 coditions'!$B$11:$B$18</c:f>
              <c:numCache>
                <c:formatCode>General</c:formatCode>
                <c:ptCount val="8"/>
                <c:pt idx="0">
                  <c:v>0.2</c:v>
                </c:pt>
                <c:pt idx="1">
                  <c:v>2.2999999999999998</c:v>
                </c:pt>
                <c:pt idx="2">
                  <c:v>2.9</c:v>
                </c:pt>
                <c:pt idx="3">
                  <c:v>6.9</c:v>
                </c:pt>
                <c:pt idx="4">
                  <c:v>36.200000000000003</c:v>
                </c:pt>
                <c:pt idx="5">
                  <c:v>36.6</c:v>
                </c:pt>
                <c:pt idx="6">
                  <c:v>36.700000000000003</c:v>
                </c:pt>
                <c:pt idx="7">
                  <c:v>36.9</c:v>
                </c:pt>
              </c:numCache>
            </c:numRef>
          </c:xVal>
          <c:yVal>
            <c:numRef>
              <c:f>'#1_Acc_No.2 coditions'!$C$11:$C$18</c:f>
              <c:numCache>
                <c:formatCode>General</c:formatCode>
                <c:ptCount val="8"/>
                <c:pt idx="0">
                  <c:v>2.9000000000000001E-2</c:v>
                </c:pt>
                <c:pt idx="1">
                  <c:v>3.4000000000000002E-2</c:v>
                </c:pt>
                <c:pt idx="2">
                  <c:v>2.1999999999999999E-2</c:v>
                </c:pt>
                <c:pt idx="3">
                  <c:v>1.9E-2</c:v>
                </c:pt>
                <c:pt idx="4">
                  <c:v>1.0999999999999999E-2</c:v>
                </c:pt>
                <c:pt idx="5">
                  <c:v>4.0000000000000001E-3</c:v>
                </c:pt>
                <c:pt idx="6">
                  <c:v>2.3E-2</c:v>
                </c:pt>
                <c:pt idx="7">
                  <c:v>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2-4B25-9F72-CFD513252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491616"/>
        <c:axId val="663493792"/>
        <c:extLst/>
      </c:scatterChart>
      <c:valAx>
        <c:axId val="6634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[sec]</a:t>
                </a:r>
                <a:endParaRPr lang="ko-KR" altLang="en-US" sz="13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63493792"/>
        <c:crosses val="autoZero"/>
        <c:crossBetween val="midCat"/>
      </c:valAx>
      <c:valAx>
        <c:axId val="663493792"/>
        <c:scaling>
          <c:orientation val="minMax"/>
          <c:max val="8.0000000000000016E-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Acceleration [g]</a:t>
                </a:r>
                <a:endParaRPr lang="ko-KR" altLang="en-US" sz="13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634916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"/>
          <c:y val="0.84251098376706202"/>
          <c:w val="1"/>
          <c:h val="0.1062359975289838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5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No.2 Conditions - injection(0.57 sec), packing(4.0 sec), cooling(29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4088242682385428E-2"/>
          <c:y val="0.13306433103652712"/>
          <c:w val="0.86899083736635618"/>
          <c:h val="0.56422366981232974"/>
        </c:manualLayout>
      </c:layout>
      <c:scatterChart>
        <c:scatterStyle val="lineMarker"/>
        <c:varyColors val="0"/>
        <c:ser>
          <c:idx val="2"/>
          <c:order val="0"/>
          <c:tx>
            <c:strRef>
              <c:f>'#1_Acc_No.2 coditions'!$A$19</c:f>
              <c:strCache>
                <c:ptCount val="1"/>
                <c:pt idx="0">
                  <c:v>20210901021137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rgbClr val="00B050"/>
                </a:solidFill>
              </a:ln>
              <a:effectLst/>
            </c:spPr>
          </c:marker>
          <c:xVal>
            <c:numRef>
              <c:f>'#1_Acc_No.2 coditions'!$B$19:$B$26</c:f>
              <c:numCache>
                <c:formatCode>General</c:formatCode>
                <c:ptCount val="8"/>
                <c:pt idx="0">
                  <c:v>0.4</c:v>
                </c:pt>
                <c:pt idx="1">
                  <c:v>2.4</c:v>
                </c:pt>
                <c:pt idx="2">
                  <c:v>3</c:v>
                </c:pt>
                <c:pt idx="3">
                  <c:v>7</c:v>
                </c:pt>
                <c:pt idx="4">
                  <c:v>36.299999999999997</c:v>
                </c:pt>
                <c:pt idx="5">
                  <c:v>36.5</c:v>
                </c:pt>
                <c:pt idx="6">
                  <c:v>37</c:v>
                </c:pt>
                <c:pt idx="7">
                  <c:v>37</c:v>
                </c:pt>
              </c:numCache>
            </c:numRef>
          </c:xVal>
          <c:yVal>
            <c:numRef>
              <c:f>'#1_Acc_No.2 coditions'!$C$19:$C$26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3.3000000000000002E-2</c:v>
                </c:pt>
                <c:pt idx="2">
                  <c:v>0.02</c:v>
                </c:pt>
                <c:pt idx="3">
                  <c:v>1.7999999999999999E-2</c:v>
                </c:pt>
                <c:pt idx="4">
                  <c:v>1.2999999999999999E-2</c:v>
                </c:pt>
                <c:pt idx="5">
                  <c:v>2.7E-2</c:v>
                </c:pt>
                <c:pt idx="6">
                  <c:v>7.0000000000000001E-3</c:v>
                </c:pt>
                <c:pt idx="7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6-4EDC-AAEC-0B4D2422A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500864"/>
        <c:axId val="663490528"/>
        <c:extLst/>
      </c:scatterChart>
      <c:valAx>
        <c:axId val="66350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[sec]</a:t>
                </a:r>
                <a:endParaRPr lang="ko-KR" altLang="en-US" sz="13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63490528"/>
        <c:crosses val="autoZero"/>
        <c:crossBetween val="midCat"/>
      </c:valAx>
      <c:valAx>
        <c:axId val="663490528"/>
        <c:scaling>
          <c:orientation val="minMax"/>
          <c:max val="8.0000000000000016E-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Acceleration [g]</a:t>
                </a:r>
                <a:endParaRPr lang="ko-KR" altLang="en-US" sz="13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635008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"/>
          <c:y val="0.84251098376706202"/>
          <c:w val="1"/>
          <c:h val="0.1062359975289838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Procsss time (injection molding)</a:t>
            </a:r>
          </a:p>
        </c:rich>
      </c:tx>
      <c:layout>
        <c:manualLayout>
          <c:xMode val="edge"/>
          <c:yMode val="edge"/>
          <c:x val="0.3527834274952919"/>
          <c:y val="3.073545554335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0576152557201535"/>
          <c:y val="0.15850713501646543"/>
          <c:w val="0.87079591322271166"/>
          <c:h val="0.525089684426308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'#1_Cycle time'!$E$1</c:f>
              <c:strCache>
                <c:ptCount val="1"/>
                <c:pt idx="0">
                  <c:v>Process time (injectoin molding)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00FF"/>
                </a:solidFill>
              </a:ln>
              <a:effectLst/>
            </c:spPr>
          </c:marker>
          <c:dPt>
            <c:idx val="35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D8D-4C24-AC00-DDD48989DEB8}"/>
              </c:ext>
            </c:extLst>
          </c:dPt>
          <c:xVal>
            <c:numRef>
              <c:f>'#1_Cycle time'!$A$3:$A$70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xVal>
          <c:yVal>
            <c:numRef>
              <c:f>'#1_Cycle time'!$E$3:$E$70</c:f>
              <c:numCache>
                <c:formatCode>General</c:formatCode>
                <c:ptCount val="68"/>
                <c:pt idx="0">
                  <c:v>41.6</c:v>
                </c:pt>
                <c:pt idx="1">
                  <c:v>41.6</c:v>
                </c:pt>
                <c:pt idx="2">
                  <c:v>41.600000000000009</c:v>
                </c:pt>
                <c:pt idx="3">
                  <c:v>41.600000000000023</c:v>
                </c:pt>
                <c:pt idx="4">
                  <c:v>41.400000000000006</c:v>
                </c:pt>
                <c:pt idx="5">
                  <c:v>41.399999999999977</c:v>
                </c:pt>
                <c:pt idx="6">
                  <c:v>41.400000000000034</c:v>
                </c:pt>
                <c:pt idx="7">
                  <c:v>41.399999999999977</c:v>
                </c:pt>
                <c:pt idx="8">
                  <c:v>41.600000000000023</c:v>
                </c:pt>
                <c:pt idx="9">
                  <c:v>41.600000000000023</c:v>
                </c:pt>
                <c:pt idx="10">
                  <c:v>41.600000000000023</c:v>
                </c:pt>
                <c:pt idx="11">
                  <c:v>41.599999999999909</c:v>
                </c:pt>
                <c:pt idx="12">
                  <c:v>41.399999999999977</c:v>
                </c:pt>
                <c:pt idx="13">
                  <c:v>41.399999999999977</c:v>
                </c:pt>
                <c:pt idx="14">
                  <c:v>41.399999999999977</c:v>
                </c:pt>
                <c:pt idx="15">
                  <c:v>41.400000000000091</c:v>
                </c:pt>
                <c:pt idx="16">
                  <c:v>41.399999999999977</c:v>
                </c:pt>
                <c:pt idx="17">
                  <c:v>41.600000000000023</c:v>
                </c:pt>
                <c:pt idx="18">
                  <c:v>41.600000000000023</c:v>
                </c:pt>
                <c:pt idx="19">
                  <c:v>41.599999999999909</c:v>
                </c:pt>
                <c:pt idx="20">
                  <c:v>41.400000000000091</c:v>
                </c:pt>
                <c:pt idx="21">
                  <c:v>41.400000000000091</c:v>
                </c:pt>
                <c:pt idx="22">
                  <c:v>41.399999999999864</c:v>
                </c:pt>
                <c:pt idx="23">
                  <c:v>41.400000000000091</c:v>
                </c:pt>
                <c:pt idx="24">
                  <c:v>41.399999999999864</c:v>
                </c:pt>
                <c:pt idx="25">
                  <c:v>41.599999999999909</c:v>
                </c:pt>
                <c:pt idx="26">
                  <c:v>41.600000000000136</c:v>
                </c:pt>
                <c:pt idx="27">
                  <c:v>41.599999999999909</c:v>
                </c:pt>
                <c:pt idx="28">
                  <c:v>41.600000000000136</c:v>
                </c:pt>
                <c:pt idx="29">
                  <c:v>41.400000000000091</c:v>
                </c:pt>
                <c:pt idx="30">
                  <c:v>41.399999999999864</c:v>
                </c:pt>
                <c:pt idx="31">
                  <c:v>41.400000000000091</c:v>
                </c:pt>
                <c:pt idx="32">
                  <c:v>41.399999999999864</c:v>
                </c:pt>
                <c:pt idx="33">
                  <c:v>41.400000000000091</c:v>
                </c:pt>
                <c:pt idx="34">
                  <c:v>41.600000000000136</c:v>
                </c:pt>
                <c:pt idx="35">
                  <c:v>41.599999999999909</c:v>
                </c:pt>
                <c:pt idx="36">
                  <c:v>41.600000000000136</c:v>
                </c:pt>
                <c:pt idx="37">
                  <c:v>41.599999999999909</c:v>
                </c:pt>
                <c:pt idx="38">
                  <c:v>41.399999999999864</c:v>
                </c:pt>
                <c:pt idx="39">
                  <c:v>41.400000000000091</c:v>
                </c:pt>
                <c:pt idx="40">
                  <c:v>41.400000000000091</c:v>
                </c:pt>
                <c:pt idx="41">
                  <c:v>41.400000000000091</c:v>
                </c:pt>
                <c:pt idx="42">
                  <c:v>41.599999999999909</c:v>
                </c:pt>
                <c:pt idx="43">
                  <c:v>41.600000000000364</c:v>
                </c:pt>
                <c:pt idx="44">
                  <c:v>41.599999999999909</c:v>
                </c:pt>
                <c:pt idx="45">
                  <c:v>41.400000000000091</c:v>
                </c:pt>
                <c:pt idx="46">
                  <c:v>41.400000000000091</c:v>
                </c:pt>
                <c:pt idx="47">
                  <c:v>37.599999999999909</c:v>
                </c:pt>
                <c:pt idx="48">
                  <c:v>37.800000000000182</c:v>
                </c:pt>
                <c:pt idx="49">
                  <c:v>37.799999999999727</c:v>
                </c:pt>
                <c:pt idx="50">
                  <c:v>37.599999999999909</c:v>
                </c:pt>
                <c:pt idx="51">
                  <c:v>37.599999999999909</c:v>
                </c:pt>
                <c:pt idx="52">
                  <c:v>37.799999999999727</c:v>
                </c:pt>
                <c:pt idx="53">
                  <c:v>37.599999999999909</c:v>
                </c:pt>
                <c:pt idx="54">
                  <c:v>37.599999999999909</c:v>
                </c:pt>
                <c:pt idx="55">
                  <c:v>37.600000000000364</c:v>
                </c:pt>
                <c:pt idx="56">
                  <c:v>37.800000000000182</c:v>
                </c:pt>
                <c:pt idx="57">
                  <c:v>37.600000000000364</c:v>
                </c:pt>
                <c:pt idx="58">
                  <c:v>37.599999999999909</c:v>
                </c:pt>
                <c:pt idx="59">
                  <c:v>37.599999999999909</c:v>
                </c:pt>
                <c:pt idx="60">
                  <c:v>37.599999999999909</c:v>
                </c:pt>
                <c:pt idx="61">
                  <c:v>37.599999999999909</c:v>
                </c:pt>
                <c:pt idx="62">
                  <c:v>37.599999999999909</c:v>
                </c:pt>
                <c:pt idx="63">
                  <c:v>37.799999999999727</c:v>
                </c:pt>
                <c:pt idx="64">
                  <c:v>37.599999999999909</c:v>
                </c:pt>
                <c:pt idx="65">
                  <c:v>37.599999999999909</c:v>
                </c:pt>
                <c:pt idx="66">
                  <c:v>37.600000000000364</c:v>
                </c:pt>
                <c:pt idx="67">
                  <c:v>37.800000000000182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D-4C24-AC00-DDD48989D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870384"/>
        <c:axId val="660884528"/>
      </c:scatterChart>
      <c:valAx>
        <c:axId val="660870384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5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Shot</a:t>
                </a:r>
                <a:r>
                  <a:rPr lang="en-US" altLang="ko-KR" sz="15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No.</a:t>
                </a:r>
                <a:endParaRPr lang="ko-KR" altLang="en-US" sz="15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60884528"/>
        <c:crosses val="autoZero"/>
        <c:crossBetween val="midCat"/>
      </c:valAx>
      <c:valAx>
        <c:axId val="66088452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5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Process time [sec]</a:t>
                </a:r>
                <a:endParaRPr lang="ko-KR" altLang="en-US" sz="15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60870384"/>
        <c:crosses val="autoZero"/>
        <c:crossBetween val="midCat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5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No.1 Conditions - injection(0.57 sec), packing(3.0 sec), cooling(34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4088242682385428E-2"/>
          <c:y val="0.13306433103652712"/>
          <c:w val="0.86899083736635618"/>
          <c:h val="0.564223669812329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'#1_Acc_No.1 coditions'!$A$3</c:f>
              <c:strCache>
                <c:ptCount val="1"/>
                <c:pt idx="0">
                  <c:v>20210901012522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rgbClr val="0000FF"/>
                </a:solidFill>
              </a:ln>
              <a:effectLst/>
            </c:spPr>
          </c:marker>
          <c:xVal>
            <c:numRef>
              <c:f>'#1_Acc_No.1 coditions'!$B$3:$B$10</c:f>
              <c:numCache>
                <c:formatCode>General</c:formatCode>
                <c:ptCount val="8"/>
                <c:pt idx="0">
                  <c:v>0.3</c:v>
                </c:pt>
                <c:pt idx="1">
                  <c:v>2.2999999999999998</c:v>
                </c:pt>
                <c:pt idx="2">
                  <c:v>2.8</c:v>
                </c:pt>
                <c:pt idx="3">
                  <c:v>5.8</c:v>
                </c:pt>
                <c:pt idx="4">
                  <c:v>40.1</c:v>
                </c:pt>
                <c:pt idx="5">
                  <c:v>40.299999999999997</c:v>
                </c:pt>
                <c:pt idx="6">
                  <c:v>40.6</c:v>
                </c:pt>
                <c:pt idx="7">
                  <c:v>40.799999999999997</c:v>
                </c:pt>
              </c:numCache>
            </c:numRef>
          </c:xVal>
          <c:yVal>
            <c:numRef>
              <c:f>'#1_Acc_No.1 coditions'!$C$3:$C$10</c:f>
              <c:numCache>
                <c:formatCode>General</c:formatCode>
                <c:ptCount val="8"/>
                <c:pt idx="0">
                  <c:v>2.7E-2</c:v>
                </c:pt>
                <c:pt idx="1">
                  <c:v>3.7999999999999999E-2</c:v>
                </c:pt>
                <c:pt idx="2">
                  <c:v>2.3E-2</c:v>
                </c:pt>
                <c:pt idx="3">
                  <c:v>2.7E-2</c:v>
                </c:pt>
                <c:pt idx="4">
                  <c:v>1.4E-2</c:v>
                </c:pt>
                <c:pt idx="5">
                  <c:v>3.1E-2</c:v>
                </c:pt>
                <c:pt idx="6">
                  <c:v>7.0000000000000001E-3</c:v>
                </c:pt>
                <c:pt idx="7">
                  <c:v>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D-40C1-84F9-46B93530CA21}"/>
            </c:ext>
          </c:extLst>
        </c:ser>
        <c:ser>
          <c:idx val="1"/>
          <c:order val="1"/>
          <c:tx>
            <c:strRef>
              <c:f>'#1_Acc_No.1 coditions'!$A$11</c:f>
              <c:strCache>
                <c:ptCount val="1"/>
                <c:pt idx="0">
                  <c:v>20210901012939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'#1_Acc_No.1 coditions'!$B$11:$B$18</c:f>
              <c:numCache>
                <c:formatCode>General</c:formatCode>
                <c:ptCount val="8"/>
                <c:pt idx="0">
                  <c:v>0.4</c:v>
                </c:pt>
                <c:pt idx="1">
                  <c:v>2.4</c:v>
                </c:pt>
                <c:pt idx="2">
                  <c:v>2.9</c:v>
                </c:pt>
                <c:pt idx="3">
                  <c:v>5.8</c:v>
                </c:pt>
                <c:pt idx="4">
                  <c:v>40.200000000000003</c:v>
                </c:pt>
                <c:pt idx="5">
                  <c:v>40.6</c:v>
                </c:pt>
                <c:pt idx="6">
                  <c:v>40.700000000000003</c:v>
                </c:pt>
                <c:pt idx="7">
                  <c:v>40.9</c:v>
                </c:pt>
              </c:numCache>
            </c:numRef>
          </c:xVal>
          <c:yVal>
            <c:numRef>
              <c:f>'#1_Acc_No.1 coditions'!$C$11:$C$18</c:f>
              <c:numCache>
                <c:formatCode>General</c:formatCode>
                <c:ptCount val="8"/>
                <c:pt idx="0">
                  <c:v>5.1999999999999998E-2</c:v>
                </c:pt>
                <c:pt idx="1">
                  <c:v>0.04</c:v>
                </c:pt>
                <c:pt idx="2">
                  <c:v>2.1999999999999999E-2</c:v>
                </c:pt>
                <c:pt idx="3">
                  <c:v>2.7E-2</c:v>
                </c:pt>
                <c:pt idx="4">
                  <c:v>1.6E-2</c:v>
                </c:pt>
                <c:pt idx="5">
                  <c:v>5.0000000000000001E-3</c:v>
                </c:pt>
                <c:pt idx="6">
                  <c:v>8.0000000000000002E-3</c:v>
                </c:pt>
                <c:pt idx="7">
                  <c:v>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D-40C1-84F9-46B93530CA21}"/>
            </c:ext>
          </c:extLst>
        </c:ser>
        <c:ser>
          <c:idx val="2"/>
          <c:order val="2"/>
          <c:tx>
            <c:strRef>
              <c:f>'#1_Acc_No.1 coditions'!$A$19</c:f>
              <c:strCache>
                <c:ptCount val="1"/>
                <c:pt idx="0">
                  <c:v>20210901013355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rgbClr val="00B050"/>
                </a:solidFill>
              </a:ln>
              <a:effectLst/>
            </c:spPr>
          </c:marker>
          <c:xVal>
            <c:numRef>
              <c:f>'#1_Acc_No.1 coditions'!$B$19:$B$26</c:f>
              <c:numCache>
                <c:formatCode>General</c:formatCode>
                <c:ptCount val="8"/>
                <c:pt idx="0">
                  <c:v>0.3</c:v>
                </c:pt>
                <c:pt idx="1">
                  <c:v>2.2999999999999998</c:v>
                </c:pt>
                <c:pt idx="2">
                  <c:v>2.7</c:v>
                </c:pt>
                <c:pt idx="3">
                  <c:v>5.7</c:v>
                </c:pt>
                <c:pt idx="4">
                  <c:v>40.1</c:v>
                </c:pt>
                <c:pt idx="5">
                  <c:v>40.299999999999997</c:v>
                </c:pt>
                <c:pt idx="6">
                  <c:v>40.6</c:v>
                </c:pt>
                <c:pt idx="7">
                  <c:v>40.799999999999997</c:v>
                </c:pt>
              </c:numCache>
            </c:numRef>
          </c:xVal>
          <c:yVal>
            <c:numRef>
              <c:f>'#1_Acc_No.1 coditions'!$C$19:$C$26</c:f>
              <c:numCache>
                <c:formatCode>General</c:formatCode>
                <c:ptCount val="8"/>
                <c:pt idx="0">
                  <c:v>3.5000000000000003E-2</c:v>
                </c:pt>
                <c:pt idx="1">
                  <c:v>3.6999999999999998E-2</c:v>
                </c:pt>
                <c:pt idx="2">
                  <c:v>0.02</c:v>
                </c:pt>
                <c:pt idx="3">
                  <c:v>3.1E-2</c:v>
                </c:pt>
                <c:pt idx="4">
                  <c:v>1.0999999999999999E-2</c:v>
                </c:pt>
                <c:pt idx="5">
                  <c:v>0.03</c:v>
                </c:pt>
                <c:pt idx="6">
                  <c:v>4.0000000000000001E-3</c:v>
                </c:pt>
                <c:pt idx="7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D-40C1-84F9-46B93530CA21}"/>
            </c:ext>
          </c:extLst>
        </c:ser>
        <c:ser>
          <c:idx val="3"/>
          <c:order val="3"/>
          <c:tx>
            <c:strRef>
              <c:f>'#1_Acc_No.1 coditions'!$A$27</c:f>
              <c:strCache>
                <c:ptCount val="1"/>
                <c:pt idx="0">
                  <c:v>20210901013812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rgbClr val="7030A0"/>
                </a:solidFill>
              </a:ln>
              <a:effectLst/>
            </c:spPr>
          </c:marker>
          <c:xVal>
            <c:numRef>
              <c:f>'#1_Acc_No.1 coditions'!$B$27:$B$34</c:f>
              <c:numCache>
                <c:formatCode>General</c:formatCode>
                <c:ptCount val="8"/>
                <c:pt idx="0">
                  <c:v>0.3</c:v>
                </c:pt>
                <c:pt idx="1">
                  <c:v>2.4</c:v>
                </c:pt>
                <c:pt idx="2">
                  <c:v>2.8</c:v>
                </c:pt>
                <c:pt idx="3">
                  <c:v>5.8</c:v>
                </c:pt>
                <c:pt idx="4">
                  <c:v>40.1</c:v>
                </c:pt>
                <c:pt idx="5">
                  <c:v>40.5</c:v>
                </c:pt>
                <c:pt idx="6">
                  <c:v>40.700000000000003</c:v>
                </c:pt>
                <c:pt idx="7">
                  <c:v>40.9</c:v>
                </c:pt>
              </c:numCache>
            </c:numRef>
          </c:xVal>
          <c:yVal>
            <c:numRef>
              <c:f>'#1_Acc_No.1 coditions'!$C$27:$C$34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4.2999999999999997E-2</c:v>
                </c:pt>
                <c:pt idx="2">
                  <c:v>0.02</c:v>
                </c:pt>
                <c:pt idx="3">
                  <c:v>0.03</c:v>
                </c:pt>
                <c:pt idx="4">
                  <c:v>1.7000000000000001E-2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9D-40C1-84F9-46B93530CA21}"/>
            </c:ext>
          </c:extLst>
        </c:ser>
        <c:ser>
          <c:idx val="4"/>
          <c:order val="4"/>
          <c:tx>
            <c:strRef>
              <c:f>'#1_Acc_No.1 coditions'!$A$35</c:f>
              <c:strCache>
                <c:ptCount val="1"/>
                <c:pt idx="0">
                  <c:v>20210901014228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'#1_Acc_No.1 coditions'!$B$35:$B$42</c:f>
              <c:numCache>
                <c:formatCode>General</c:formatCode>
                <c:ptCount val="8"/>
                <c:pt idx="0">
                  <c:v>0.4</c:v>
                </c:pt>
                <c:pt idx="1">
                  <c:v>2.5</c:v>
                </c:pt>
                <c:pt idx="2">
                  <c:v>2.9</c:v>
                </c:pt>
                <c:pt idx="3">
                  <c:v>5.9</c:v>
                </c:pt>
                <c:pt idx="4">
                  <c:v>40.299999999999997</c:v>
                </c:pt>
                <c:pt idx="5">
                  <c:v>40.4</c:v>
                </c:pt>
                <c:pt idx="6">
                  <c:v>40.799999999999997</c:v>
                </c:pt>
                <c:pt idx="7">
                  <c:v>40.9</c:v>
                </c:pt>
              </c:numCache>
            </c:numRef>
          </c:xVal>
          <c:yVal>
            <c:numRef>
              <c:f>'#1_Acc_No.1 coditions'!$C$35:$C$42</c:f>
              <c:numCache>
                <c:formatCode>General</c:formatCode>
                <c:ptCount val="8"/>
                <c:pt idx="0">
                  <c:v>4.1000000000000002E-2</c:v>
                </c:pt>
                <c:pt idx="1">
                  <c:v>0.04</c:v>
                </c:pt>
                <c:pt idx="2">
                  <c:v>2.3E-2</c:v>
                </c:pt>
                <c:pt idx="3">
                  <c:v>2.9000000000000001E-2</c:v>
                </c:pt>
                <c:pt idx="4">
                  <c:v>1.4E-2</c:v>
                </c:pt>
                <c:pt idx="5">
                  <c:v>2.8000000000000001E-2</c:v>
                </c:pt>
                <c:pt idx="6">
                  <c:v>8.0000000000000002E-3</c:v>
                </c:pt>
                <c:pt idx="7">
                  <c:v>2.1999999999999999E-2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9D-40C1-84F9-46B93530CA21}"/>
            </c:ext>
          </c:extLst>
        </c:ser>
        <c:ser>
          <c:idx val="5"/>
          <c:order val="5"/>
          <c:tx>
            <c:strRef>
              <c:f>'#1_Acc_No.1 coditions'!$A$43</c:f>
              <c:strCache>
                <c:ptCount val="1"/>
                <c:pt idx="0">
                  <c:v>20210901014645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rgbClr val="002060"/>
                </a:solidFill>
              </a:ln>
              <a:effectLst/>
            </c:spPr>
          </c:marker>
          <c:xVal>
            <c:numRef>
              <c:f>'#1_Acc_No.1 coditions'!$B$43:$B$50</c:f>
              <c:numCache>
                <c:formatCode>General</c:formatCode>
                <c:ptCount val="8"/>
                <c:pt idx="0">
                  <c:v>0.3</c:v>
                </c:pt>
                <c:pt idx="1">
                  <c:v>2.2999999999999998</c:v>
                </c:pt>
                <c:pt idx="2">
                  <c:v>2.8</c:v>
                </c:pt>
                <c:pt idx="3">
                  <c:v>5.8</c:v>
                </c:pt>
                <c:pt idx="4">
                  <c:v>40.1</c:v>
                </c:pt>
                <c:pt idx="5">
                  <c:v>40.299999999999997</c:v>
                </c:pt>
                <c:pt idx="6">
                  <c:v>40.700000000000003</c:v>
                </c:pt>
                <c:pt idx="7">
                  <c:v>40.799999999999997</c:v>
                </c:pt>
              </c:numCache>
            </c:numRef>
          </c:xVal>
          <c:yVal>
            <c:numRef>
              <c:f>'#1_Acc_No.1 coditions'!$C$43:$C$50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4.1000000000000002E-2</c:v>
                </c:pt>
                <c:pt idx="2">
                  <c:v>2.1999999999999999E-2</c:v>
                </c:pt>
                <c:pt idx="3">
                  <c:v>2.7E-2</c:v>
                </c:pt>
                <c:pt idx="4">
                  <c:v>8.0000000000000002E-3</c:v>
                </c:pt>
                <c:pt idx="5">
                  <c:v>2.7E-2</c:v>
                </c:pt>
                <c:pt idx="6">
                  <c:v>2E-3</c:v>
                </c:pt>
                <c:pt idx="7">
                  <c:v>3.1E-2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9D-40C1-84F9-46B93530CA21}"/>
            </c:ext>
          </c:extLst>
        </c:ser>
        <c:ser>
          <c:idx val="6"/>
          <c:order val="6"/>
          <c:tx>
            <c:strRef>
              <c:f>'#1_Acc_No.1 coditions'!$A$51</c:f>
              <c:strCache>
                <c:ptCount val="1"/>
                <c:pt idx="0">
                  <c:v>20210901015102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'#1_Acc_No.1 coditions'!$B$51:$B$58</c:f>
              <c:numCache>
                <c:formatCode>General</c:formatCode>
                <c:ptCount val="8"/>
                <c:pt idx="0">
                  <c:v>0.4</c:v>
                </c:pt>
                <c:pt idx="1">
                  <c:v>2.4</c:v>
                </c:pt>
                <c:pt idx="2">
                  <c:v>2.9</c:v>
                </c:pt>
                <c:pt idx="3">
                  <c:v>5.8</c:v>
                </c:pt>
                <c:pt idx="4">
                  <c:v>40.200000000000003</c:v>
                </c:pt>
                <c:pt idx="5">
                  <c:v>40.4</c:v>
                </c:pt>
                <c:pt idx="6">
                  <c:v>40.700000000000003</c:v>
                </c:pt>
                <c:pt idx="7">
                  <c:v>40.9</c:v>
                </c:pt>
              </c:numCache>
            </c:numRef>
          </c:xVal>
          <c:yVal>
            <c:numRef>
              <c:f>'#1_Acc_No.1 coditions'!$C$51:$C$58</c:f>
              <c:numCache>
                <c:formatCode>General</c:formatCode>
                <c:ptCount val="8"/>
                <c:pt idx="0">
                  <c:v>7.1999999999999995E-2</c:v>
                </c:pt>
                <c:pt idx="1">
                  <c:v>0.04</c:v>
                </c:pt>
                <c:pt idx="2">
                  <c:v>2.3E-2</c:v>
                </c:pt>
                <c:pt idx="3">
                  <c:v>2.8000000000000001E-2</c:v>
                </c:pt>
                <c:pt idx="4">
                  <c:v>1.7999999999999999E-2</c:v>
                </c:pt>
                <c:pt idx="5">
                  <c:v>0.03</c:v>
                </c:pt>
                <c:pt idx="6">
                  <c:v>2.4E-2</c:v>
                </c:pt>
                <c:pt idx="7">
                  <c:v>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9D-40C1-84F9-46B93530CA21}"/>
            </c:ext>
          </c:extLst>
        </c:ser>
        <c:ser>
          <c:idx val="7"/>
          <c:order val="7"/>
          <c:tx>
            <c:strRef>
              <c:f>'#1_Acc_No.1 coditions'!$A$59</c:f>
              <c:strCache>
                <c:ptCount val="1"/>
                <c:pt idx="0">
                  <c:v>20210901015519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'#1_Acc_No.1 coditions'!$B$59:$B$66</c:f>
              <c:numCache>
                <c:formatCode>General</c:formatCode>
                <c:ptCount val="8"/>
                <c:pt idx="0">
                  <c:v>0.3</c:v>
                </c:pt>
                <c:pt idx="1">
                  <c:v>2.2999999999999998</c:v>
                </c:pt>
                <c:pt idx="2">
                  <c:v>2.7</c:v>
                </c:pt>
                <c:pt idx="3">
                  <c:v>5.7</c:v>
                </c:pt>
                <c:pt idx="4">
                  <c:v>40.1</c:v>
                </c:pt>
                <c:pt idx="5">
                  <c:v>40.299999999999997</c:v>
                </c:pt>
                <c:pt idx="6">
                  <c:v>40.6</c:v>
                </c:pt>
                <c:pt idx="7">
                  <c:v>40.799999999999997</c:v>
                </c:pt>
              </c:numCache>
            </c:numRef>
          </c:xVal>
          <c:yVal>
            <c:numRef>
              <c:f>'#1_Acc_No.1 coditions'!$C$59:$C$66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3.4000000000000002E-2</c:v>
                </c:pt>
                <c:pt idx="2">
                  <c:v>2.1999999999999999E-2</c:v>
                </c:pt>
                <c:pt idx="3">
                  <c:v>2.7E-2</c:v>
                </c:pt>
                <c:pt idx="4">
                  <c:v>5.0000000000000001E-3</c:v>
                </c:pt>
                <c:pt idx="5">
                  <c:v>2.7E-2</c:v>
                </c:pt>
                <c:pt idx="6">
                  <c:v>3.3000000000000002E-2</c:v>
                </c:pt>
                <c:pt idx="7">
                  <c:v>3.4000000000000002E-2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9D-40C1-84F9-46B93530CA21}"/>
            </c:ext>
          </c:extLst>
        </c:ser>
        <c:ser>
          <c:idx val="8"/>
          <c:order val="8"/>
          <c:tx>
            <c:strRef>
              <c:f>'#1_Acc_No.1 coditions'!$A$67</c:f>
              <c:strCache>
                <c:ptCount val="1"/>
                <c:pt idx="0">
                  <c:v>20210901015936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rgbClr val="7030A0"/>
                </a:solidFill>
              </a:ln>
              <a:effectLst/>
            </c:spPr>
          </c:marker>
          <c:xVal>
            <c:numRef>
              <c:f>'#1_Acc_No.1 coditions'!$B$67:$B$74</c:f>
              <c:numCache>
                <c:formatCode>General</c:formatCode>
                <c:ptCount val="8"/>
                <c:pt idx="0">
                  <c:v>0.3</c:v>
                </c:pt>
                <c:pt idx="1">
                  <c:v>2.4</c:v>
                </c:pt>
                <c:pt idx="2">
                  <c:v>2.8</c:v>
                </c:pt>
                <c:pt idx="3">
                  <c:v>5.8</c:v>
                </c:pt>
                <c:pt idx="4">
                  <c:v>40.1</c:v>
                </c:pt>
                <c:pt idx="5">
                  <c:v>40.4</c:v>
                </c:pt>
                <c:pt idx="6">
                  <c:v>40.700000000000003</c:v>
                </c:pt>
                <c:pt idx="7">
                  <c:v>40.9</c:v>
                </c:pt>
              </c:numCache>
            </c:numRef>
          </c:xVal>
          <c:yVal>
            <c:numRef>
              <c:f>'#1_Acc_No.1 coditions'!$C$67:$C$74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3.9E-2</c:v>
                </c:pt>
                <c:pt idx="2">
                  <c:v>2.3E-2</c:v>
                </c:pt>
                <c:pt idx="3">
                  <c:v>2.7E-2</c:v>
                </c:pt>
                <c:pt idx="4">
                  <c:v>1.9E-2</c:v>
                </c:pt>
                <c:pt idx="5">
                  <c:v>3.3000000000000002E-2</c:v>
                </c:pt>
                <c:pt idx="6">
                  <c:v>4.0000000000000001E-3</c:v>
                </c:pt>
                <c:pt idx="7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29D-40C1-84F9-46B93530C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881264"/>
        <c:axId val="660872016"/>
      </c:scatterChart>
      <c:valAx>
        <c:axId val="66088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[sec]</a:t>
                </a:r>
                <a:endParaRPr lang="ko-KR" altLang="en-US" sz="13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60872016"/>
        <c:crosses val="autoZero"/>
        <c:crossBetween val="midCat"/>
      </c:valAx>
      <c:valAx>
        <c:axId val="6608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Acceleration [g]</a:t>
                </a:r>
                <a:endParaRPr lang="ko-KR" altLang="en-US" sz="13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608812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"/>
          <c:y val="0.84251098376706202"/>
          <c:w val="0.98615373410895679"/>
          <c:h val="0.1574890212400289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5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No.1 Conditions - injection(0.57 sec), packing(3.0 sec), cooling(34 sec)</a:t>
            </a:r>
            <a:endParaRPr lang="ko-KR" altLang="en-US" sz="15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4088242682385428E-2"/>
          <c:y val="0.13306433103652712"/>
          <c:w val="0.86899083736635618"/>
          <c:h val="0.564223669812329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'#1_Acc_No.1 coditions'!$A$3</c:f>
              <c:strCache>
                <c:ptCount val="1"/>
                <c:pt idx="0">
                  <c:v>20210901012522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rgbClr val="0000FF"/>
                </a:solidFill>
              </a:ln>
              <a:effectLst/>
            </c:spPr>
          </c:marker>
          <c:xVal>
            <c:numRef>
              <c:f>'#1_Acc_No.1 coditions'!$B$3:$B$10</c:f>
              <c:numCache>
                <c:formatCode>General</c:formatCode>
                <c:ptCount val="8"/>
                <c:pt idx="0">
                  <c:v>0.3</c:v>
                </c:pt>
                <c:pt idx="1">
                  <c:v>2.2999999999999998</c:v>
                </c:pt>
                <c:pt idx="2">
                  <c:v>2.8</c:v>
                </c:pt>
                <c:pt idx="3">
                  <c:v>5.8</c:v>
                </c:pt>
                <c:pt idx="4">
                  <c:v>40.1</c:v>
                </c:pt>
                <c:pt idx="5">
                  <c:v>40.299999999999997</c:v>
                </c:pt>
                <c:pt idx="6">
                  <c:v>40.6</c:v>
                </c:pt>
                <c:pt idx="7">
                  <c:v>40.799999999999997</c:v>
                </c:pt>
              </c:numCache>
            </c:numRef>
          </c:xVal>
          <c:yVal>
            <c:numRef>
              <c:f>'#1_Acc_No.1 coditions'!$C$3:$C$10</c:f>
              <c:numCache>
                <c:formatCode>General</c:formatCode>
                <c:ptCount val="8"/>
                <c:pt idx="0">
                  <c:v>2.7E-2</c:v>
                </c:pt>
                <c:pt idx="1">
                  <c:v>3.7999999999999999E-2</c:v>
                </c:pt>
                <c:pt idx="2">
                  <c:v>2.3E-2</c:v>
                </c:pt>
                <c:pt idx="3">
                  <c:v>2.7E-2</c:v>
                </c:pt>
                <c:pt idx="4">
                  <c:v>1.4E-2</c:v>
                </c:pt>
                <c:pt idx="5">
                  <c:v>3.1E-2</c:v>
                </c:pt>
                <c:pt idx="6">
                  <c:v>7.0000000000000001E-3</c:v>
                </c:pt>
                <c:pt idx="7">
                  <c:v>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C-494C-944F-ED0C649B1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883440"/>
        <c:axId val="660882352"/>
        <c:extLst/>
      </c:scatterChart>
      <c:valAx>
        <c:axId val="66088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[sec]</a:t>
                </a:r>
                <a:endParaRPr lang="ko-KR" altLang="en-US" sz="13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60882352"/>
        <c:crosses val="autoZero"/>
        <c:crossBetween val="midCat"/>
      </c:valAx>
      <c:valAx>
        <c:axId val="660882352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Acceleration [g]</a:t>
                </a:r>
                <a:endParaRPr lang="ko-KR" altLang="en-US" sz="13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608834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"/>
          <c:y val="0.84251098376706202"/>
          <c:w val="1"/>
          <c:h val="0.1062359975289838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5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No.1 Conditions - injection(0.57 sec), packing(3.0 sec), cooling(34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4088242682385428E-2"/>
          <c:y val="0.13306433103652712"/>
          <c:w val="0.86899083736635618"/>
          <c:h val="0.564223669812329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'#1_Acc_No.1 coditions'!$A$11</c:f>
              <c:strCache>
                <c:ptCount val="1"/>
                <c:pt idx="0">
                  <c:v>20210901012939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'#1_Acc_No.1 coditions'!$B$11:$B$18</c:f>
              <c:numCache>
                <c:formatCode>General</c:formatCode>
                <c:ptCount val="8"/>
                <c:pt idx="0">
                  <c:v>0.4</c:v>
                </c:pt>
                <c:pt idx="1">
                  <c:v>2.4</c:v>
                </c:pt>
                <c:pt idx="2">
                  <c:v>2.9</c:v>
                </c:pt>
                <c:pt idx="3">
                  <c:v>5.8</c:v>
                </c:pt>
                <c:pt idx="4">
                  <c:v>40.200000000000003</c:v>
                </c:pt>
                <c:pt idx="5">
                  <c:v>40.6</c:v>
                </c:pt>
                <c:pt idx="6">
                  <c:v>40.700000000000003</c:v>
                </c:pt>
                <c:pt idx="7">
                  <c:v>40.9</c:v>
                </c:pt>
              </c:numCache>
            </c:numRef>
          </c:xVal>
          <c:yVal>
            <c:numRef>
              <c:f>'#1_Acc_No.1 coditions'!$C$11:$C$18</c:f>
              <c:numCache>
                <c:formatCode>General</c:formatCode>
                <c:ptCount val="8"/>
                <c:pt idx="0">
                  <c:v>5.1999999999999998E-2</c:v>
                </c:pt>
                <c:pt idx="1">
                  <c:v>0.04</c:v>
                </c:pt>
                <c:pt idx="2">
                  <c:v>2.1999999999999999E-2</c:v>
                </c:pt>
                <c:pt idx="3">
                  <c:v>2.7E-2</c:v>
                </c:pt>
                <c:pt idx="4">
                  <c:v>1.6E-2</c:v>
                </c:pt>
                <c:pt idx="5">
                  <c:v>5.0000000000000001E-3</c:v>
                </c:pt>
                <c:pt idx="6">
                  <c:v>8.0000000000000002E-3</c:v>
                </c:pt>
                <c:pt idx="7">
                  <c:v>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8-4FA0-86B2-AD457EA98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885072"/>
        <c:axId val="660870928"/>
        <c:extLst/>
      </c:scatterChart>
      <c:valAx>
        <c:axId val="66088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[sec]</a:t>
                </a:r>
                <a:endParaRPr lang="ko-KR" altLang="en-US" sz="13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60870928"/>
        <c:crosses val="autoZero"/>
        <c:crossBetween val="midCat"/>
      </c:valAx>
      <c:valAx>
        <c:axId val="660870928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Acceleration [g]</a:t>
                </a:r>
                <a:endParaRPr lang="ko-KR" altLang="en-US" sz="13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608850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"/>
          <c:y val="0.84251098376706202"/>
          <c:w val="1"/>
          <c:h val="0.1062359975289838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5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No.1 Conditions - injection(0.57 sec), packing(3.0 sec), cooling(34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4088242682385428E-2"/>
          <c:y val="0.13306433103652712"/>
          <c:w val="0.86899083736635618"/>
          <c:h val="0.56422366981232974"/>
        </c:manualLayout>
      </c:layout>
      <c:scatterChart>
        <c:scatterStyle val="lineMarker"/>
        <c:varyColors val="0"/>
        <c:ser>
          <c:idx val="2"/>
          <c:order val="0"/>
          <c:tx>
            <c:strRef>
              <c:f>'#1_Acc_No.1 coditions'!$A$19</c:f>
              <c:strCache>
                <c:ptCount val="1"/>
                <c:pt idx="0">
                  <c:v>20210901013355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rgbClr val="00B050"/>
                </a:solidFill>
              </a:ln>
              <a:effectLst/>
            </c:spPr>
          </c:marker>
          <c:xVal>
            <c:numRef>
              <c:f>'#1_Acc_No.1 coditions'!$B$19:$B$26</c:f>
              <c:numCache>
                <c:formatCode>General</c:formatCode>
                <c:ptCount val="8"/>
                <c:pt idx="0">
                  <c:v>0.3</c:v>
                </c:pt>
                <c:pt idx="1">
                  <c:v>2.2999999999999998</c:v>
                </c:pt>
                <c:pt idx="2">
                  <c:v>2.7</c:v>
                </c:pt>
                <c:pt idx="3">
                  <c:v>5.7</c:v>
                </c:pt>
                <c:pt idx="4">
                  <c:v>40.1</c:v>
                </c:pt>
                <c:pt idx="5">
                  <c:v>40.299999999999997</c:v>
                </c:pt>
                <c:pt idx="6">
                  <c:v>40.6</c:v>
                </c:pt>
                <c:pt idx="7">
                  <c:v>40.799999999999997</c:v>
                </c:pt>
              </c:numCache>
            </c:numRef>
          </c:xVal>
          <c:yVal>
            <c:numRef>
              <c:f>'#1_Acc_No.1 coditions'!$C$19:$C$26</c:f>
              <c:numCache>
                <c:formatCode>General</c:formatCode>
                <c:ptCount val="8"/>
                <c:pt idx="0">
                  <c:v>3.5000000000000003E-2</c:v>
                </c:pt>
                <c:pt idx="1">
                  <c:v>3.6999999999999998E-2</c:v>
                </c:pt>
                <c:pt idx="2">
                  <c:v>0.02</c:v>
                </c:pt>
                <c:pt idx="3">
                  <c:v>3.1E-2</c:v>
                </c:pt>
                <c:pt idx="4">
                  <c:v>1.0999999999999999E-2</c:v>
                </c:pt>
                <c:pt idx="5">
                  <c:v>0.03</c:v>
                </c:pt>
                <c:pt idx="6">
                  <c:v>4.0000000000000001E-3</c:v>
                </c:pt>
                <c:pt idx="7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5-4C0C-9CC9-1CB2B3ADB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872560"/>
        <c:axId val="660880720"/>
        <c:extLst/>
      </c:scatterChart>
      <c:valAx>
        <c:axId val="66087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[sec]</a:t>
                </a:r>
                <a:endParaRPr lang="ko-KR" altLang="en-US" sz="13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60880720"/>
        <c:crosses val="autoZero"/>
        <c:crossBetween val="midCat"/>
      </c:valAx>
      <c:valAx>
        <c:axId val="660880720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Acceleration [g]</a:t>
                </a:r>
                <a:endParaRPr lang="ko-KR" altLang="en-US" sz="13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608725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"/>
          <c:y val="0.84251098376706202"/>
          <c:w val="1"/>
          <c:h val="0.1062359975289838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5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No.1 Conditions - injection(0.57 sec), packing(3.0 sec), cooling(34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4088242682385428E-2"/>
          <c:y val="0.13306433103652712"/>
          <c:w val="0.86899083736635618"/>
          <c:h val="0.564223669812329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'#1_Acc_No.1 coditions'!$A$27</c:f>
              <c:strCache>
                <c:ptCount val="1"/>
                <c:pt idx="0">
                  <c:v>20210901013812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rgbClr val="7030A0"/>
                </a:solidFill>
              </a:ln>
              <a:effectLst/>
            </c:spPr>
          </c:marker>
          <c:xVal>
            <c:numRef>
              <c:f>'#1_Acc_No.1 coditions'!$B$27:$B$34</c:f>
              <c:numCache>
                <c:formatCode>General</c:formatCode>
                <c:ptCount val="8"/>
                <c:pt idx="0">
                  <c:v>0.3</c:v>
                </c:pt>
                <c:pt idx="1">
                  <c:v>2.4</c:v>
                </c:pt>
                <c:pt idx="2">
                  <c:v>2.8</c:v>
                </c:pt>
                <c:pt idx="3">
                  <c:v>5.8</c:v>
                </c:pt>
                <c:pt idx="4">
                  <c:v>40.1</c:v>
                </c:pt>
                <c:pt idx="5">
                  <c:v>40.5</c:v>
                </c:pt>
                <c:pt idx="6">
                  <c:v>40.700000000000003</c:v>
                </c:pt>
                <c:pt idx="7">
                  <c:v>40.9</c:v>
                </c:pt>
              </c:numCache>
            </c:numRef>
          </c:xVal>
          <c:yVal>
            <c:numRef>
              <c:f>'#1_Acc_No.1 coditions'!$C$27:$C$34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4.2999999999999997E-2</c:v>
                </c:pt>
                <c:pt idx="2">
                  <c:v>0.02</c:v>
                </c:pt>
                <c:pt idx="3">
                  <c:v>0.03</c:v>
                </c:pt>
                <c:pt idx="4">
                  <c:v>1.7000000000000001E-2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3-4378-943F-C3B903FF1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874736"/>
        <c:axId val="660871472"/>
        <c:extLst/>
      </c:scatterChart>
      <c:valAx>
        <c:axId val="6608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[sec]</a:t>
                </a:r>
                <a:endParaRPr lang="ko-KR" altLang="en-US" sz="13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60871472"/>
        <c:crosses val="autoZero"/>
        <c:crossBetween val="midCat"/>
      </c:valAx>
      <c:valAx>
        <c:axId val="660871472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Acceleration [g]</a:t>
                </a:r>
                <a:endParaRPr lang="ko-KR" altLang="en-US" sz="13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608747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"/>
          <c:y val="0.84251098376706202"/>
          <c:w val="1"/>
          <c:h val="0.1062359975289838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5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No.1 Conditions - injection(0.57 sec), packing(3.0 sec), cooling(34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4088242682385428E-2"/>
          <c:y val="0.13306433103652712"/>
          <c:w val="0.86899083736635618"/>
          <c:h val="0.56422366981232974"/>
        </c:manualLayout>
      </c:layout>
      <c:scatterChart>
        <c:scatterStyle val="lineMarker"/>
        <c:varyColors val="0"/>
        <c:ser>
          <c:idx val="4"/>
          <c:order val="0"/>
          <c:tx>
            <c:strRef>
              <c:f>'#1_Acc_No.1 coditions'!$A$35</c:f>
              <c:strCache>
                <c:ptCount val="1"/>
                <c:pt idx="0">
                  <c:v>20210901014228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'#1_Acc_No.1 coditions'!$B$35:$B$42</c:f>
              <c:numCache>
                <c:formatCode>General</c:formatCode>
                <c:ptCount val="8"/>
                <c:pt idx="0">
                  <c:v>0.4</c:v>
                </c:pt>
                <c:pt idx="1">
                  <c:v>2.5</c:v>
                </c:pt>
                <c:pt idx="2">
                  <c:v>2.9</c:v>
                </c:pt>
                <c:pt idx="3">
                  <c:v>5.9</c:v>
                </c:pt>
                <c:pt idx="4">
                  <c:v>40.299999999999997</c:v>
                </c:pt>
                <c:pt idx="5">
                  <c:v>40.4</c:v>
                </c:pt>
                <c:pt idx="6">
                  <c:v>40.799999999999997</c:v>
                </c:pt>
                <c:pt idx="7">
                  <c:v>40.9</c:v>
                </c:pt>
              </c:numCache>
            </c:numRef>
          </c:xVal>
          <c:yVal>
            <c:numRef>
              <c:f>'#1_Acc_No.1 coditions'!$C$35:$C$42</c:f>
              <c:numCache>
                <c:formatCode>General</c:formatCode>
                <c:ptCount val="8"/>
                <c:pt idx="0">
                  <c:v>4.1000000000000002E-2</c:v>
                </c:pt>
                <c:pt idx="1">
                  <c:v>0.04</c:v>
                </c:pt>
                <c:pt idx="2">
                  <c:v>2.3E-2</c:v>
                </c:pt>
                <c:pt idx="3">
                  <c:v>2.9000000000000001E-2</c:v>
                </c:pt>
                <c:pt idx="4">
                  <c:v>1.4E-2</c:v>
                </c:pt>
                <c:pt idx="5">
                  <c:v>2.8000000000000001E-2</c:v>
                </c:pt>
                <c:pt idx="6">
                  <c:v>8.0000000000000002E-3</c:v>
                </c:pt>
                <c:pt idx="7">
                  <c:v>2.1999999999999999E-2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1-4040-8A45-FE5B48511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874192"/>
        <c:axId val="660879088"/>
        <c:extLst/>
      </c:scatterChart>
      <c:valAx>
        <c:axId val="6608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[sec]</a:t>
                </a:r>
                <a:endParaRPr lang="ko-KR" altLang="en-US" sz="13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60879088"/>
        <c:crosses val="autoZero"/>
        <c:crossBetween val="midCat"/>
      </c:valAx>
      <c:valAx>
        <c:axId val="660879088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Acceleration [g]</a:t>
                </a:r>
                <a:endParaRPr lang="ko-KR" altLang="en-US" sz="13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608741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"/>
          <c:y val="0.84251098376706202"/>
          <c:w val="1"/>
          <c:h val="0.1062359975289838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5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No.1 Conditions - injection(0.57 sec), packing(3.0 sec), cooling(34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4088242682385428E-2"/>
          <c:y val="0.13306433103652712"/>
          <c:w val="0.86899083736635618"/>
          <c:h val="0.56422366981232974"/>
        </c:manualLayout>
      </c:layout>
      <c:scatterChart>
        <c:scatterStyle val="lineMarker"/>
        <c:varyColors val="0"/>
        <c:ser>
          <c:idx val="5"/>
          <c:order val="0"/>
          <c:tx>
            <c:strRef>
              <c:f>'#1_Acc_No.1 coditions'!$A$43</c:f>
              <c:strCache>
                <c:ptCount val="1"/>
                <c:pt idx="0">
                  <c:v>20210901014645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rgbClr val="002060"/>
                </a:solidFill>
              </a:ln>
              <a:effectLst/>
            </c:spPr>
          </c:marker>
          <c:xVal>
            <c:numRef>
              <c:f>'#1_Acc_No.1 coditions'!$B$43:$B$50</c:f>
              <c:numCache>
                <c:formatCode>General</c:formatCode>
                <c:ptCount val="8"/>
                <c:pt idx="0">
                  <c:v>0.3</c:v>
                </c:pt>
                <c:pt idx="1">
                  <c:v>2.2999999999999998</c:v>
                </c:pt>
                <c:pt idx="2">
                  <c:v>2.8</c:v>
                </c:pt>
                <c:pt idx="3">
                  <c:v>5.8</c:v>
                </c:pt>
                <c:pt idx="4">
                  <c:v>40.1</c:v>
                </c:pt>
                <c:pt idx="5">
                  <c:v>40.299999999999997</c:v>
                </c:pt>
                <c:pt idx="6">
                  <c:v>40.700000000000003</c:v>
                </c:pt>
                <c:pt idx="7">
                  <c:v>40.799999999999997</c:v>
                </c:pt>
              </c:numCache>
            </c:numRef>
          </c:xVal>
          <c:yVal>
            <c:numRef>
              <c:f>'#1_Acc_No.1 coditions'!$C$43:$C$50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4.1000000000000002E-2</c:v>
                </c:pt>
                <c:pt idx="2">
                  <c:v>2.1999999999999999E-2</c:v>
                </c:pt>
                <c:pt idx="3">
                  <c:v>2.7E-2</c:v>
                </c:pt>
                <c:pt idx="4">
                  <c:v>8.0000000000000002E-3</c:v>
                </c:pt>
                <c:pt idx="5">
                  <c:v>2.7E-2</c:v>
                </c:pt>
                <c:pt idx="6">
                  <c:v>2E-3</c:v>
                </c:pt>
                <c:pt idx="7">
                  <c:v>3.1E-2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8-41A1-B792-7817C18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877456"/>
        <c:axId val="660873104"/>
        <c:extLst/>
      </c:scatterChart>
      <c:valAx>
        <c:axId val="66087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[sec]</a:t>
                </a:r>
                <a:endParaRPr lang="ko-KR" altLang="en-US" sz="13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60873104"/>
        <c:crosses val="autoZero"/>
        <c:crossBetween val="midCat"/>
      </c:valAx>
      <c:valAx>
        <c:axId val="660873104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Acceleration [g]</a:t>
                </a:r>
                <a:endParaRPr lang="ko-KR" altLang="en-US" sz="13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608774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"/>
          <c:y val="0.84251098376706202"/>
          <c:w val="1"/>
          <c:h val="0.1062359975289838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51211</xdr:colOff>
      <xdr:row>1</xdr:row>
      <xdr:rowOff>61452</xdr:rowOff>
    </xdr:from>
    <xdr:to>
      <xdr:col>5</xdr:col>
      <xdr:colOff>4694542</xdr:colOff>
      <xdr:row>8</xdr:row>
      <xdr:rowOff>110424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0B129F1-E457-474F-8726-0E00568A4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711" y="665726"/>
          <a:ext cx="8429111" cy="1554537"/>
        </a:xfrm>
        <a:prstGeom prst="rect">
          <a:avLst/>
        </a:prstGeom>
      </xdr:spPr>
    </xdr:pic>
    <xdr:clientData/>
  </xdr:twoCellAnchor>
  <xdr:twoCellAnchor>
    <xdr:from>
      <xdr:col>2</xdr:col>
      <xdr:colOff>553065</xdr:colOff>
      <xdr:row>154</xdr:row>
      <xdr:rowOff>112663</xdr:rowOff>
    </xdr:from>
    <xdr:to>
      <xdr:col>4</xdr:col>
      <xdr:colOff>1034436</xdr:colOff>
      <xdr:row>157</xdr:row>
      <xdr:rowOff>102421</xdr:rowOff>
    </xdr:to>
    <xdr:sp macro="" textlink="">
      <xdr:nvSpPr>
        <xdr:cNvPr id="127" name="순서도: 처리 126">
          <a:extLst>
            <a:ext uri="{FF2B5EF4-FFF2-40B4-BE49-F238E27FC236}">
              <a16:creationId xmlns:a16="http://schemas.microsoft.com/office/drawing/2014/main" id="{92B1A719-80BE-420C-9414-70349ADBCD8B}"/>
            </a:ext>
          </a:extLst>
        </xdr:cNvPr>
        <xdr:cNvSpPr/>
      </xdr:nvSpPr>
      <xdr:spPr>
        <a:xfrm>
          <a:off x="1068536" y="29472075"/>
          <a:ext cx="1960547" cy="662111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SHOT COUNTER</a:t>
          </a:r>
          <a:r>
            <a:rPr lang="ko-KR" altLang="en-US" sz="1100"/>
            <a:t>에</a:t>
          </a:r>
          <a:endParaRPr lang="en-US" altLang="ko-KR" sz="1100"/>
        </a:p>
        <a:p>
          <a:pPr algn="ctr"/>
          <a:r>
            <a:rPr lang="en-US" altLang="ko-KR" sz="1100"/>
            <a:t>OPEN </a:t>
          </a:r>
          <a:r>
            <a:rPr lang="ko-KR" altLang="en-US" sz="1100"/>
            <a:t>명령 전송</a:t>
          </a:r>
          <a:r>
            <a:rPr lang="en-US" altLang="ko-KR" sz="1100"/>
            <a:t>(0x20)</a:t>
          </a:r>
          <a:endParaRPr lang="ko-KR" altLang="en-US" sz="1100"/>
        </a:p>
      </xdr:txBody>
    </xdr:sp>
    <xdr:clientData/>
  </xdr:twoCellAnchor>
  <xdr:twoCellAnchor>
    <xdr:from>
      <xdr:col>2</xdr:col>
      <xdr:colOff>266290</xdr:colOff>
      <xdr:row>159</xdr:row>
      <xdr:rowOff>204838</xdr:rowOff>
    </xdr:from>
    <xdr:to>
      <xdr:col>4</xdr:col>
      <xdr:colOff>1321210</xdr:colOff>
      <xdr:row>164</xdr:row>
      <xdr:rowOff>112661</xdr:rowOff>
    </xdr:to>
    <xdr:sp macro="" textlink="">
      <xdr:nvSpPr>
        <xdr:cNvPr id="129" name="순서도: 판단 128">
          <a:extLst>
            <a:ext uri="{FF2B5EF4-FFF2-40B4-BE49-F238E27FC236}">
              <a16:creationId xmlns:a16="http://schemas.microsoft.com/office/drawing/2014/main" id="{D9C72214-32B4-4D98-93F5-4B06E72EB909}"/>
            </a:ext>
          </a:extLst>
        </xdr:cNvPr>
        <xdr:cNvSpPr/>
      </xdr:nvSpPr>
      <xdr:spPr>
        <a:xfrm>
          <a:off x="781761" y="30684838"/>
          <a:ext cx="2534096" cy="1028411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OPEN</a:t>
          </a:r>
          <a:r>
            <a:rPr lang="en-US" altLang="ko-KR" sz="1100" baseline="0"/>
            <a:t> </a:t>
          </a:r>
          <a:r>
            <a:rPr lang="ko-KR" altLang="en-US" sz="1100"/>
            <a:t>유무 응답</a:t>
          </a:r>
        </a:p>
      </xdr:txBody>
    </xdr:sp>
    <xdr:clientData/>
  </xdr:twoCellAnchor>
  <xdr:twoCellAnchor>
    <xdr:from>
      <xdr:col>4</xdr:col>
      <xdr:colOff>46089</xdr:colOff>
      <xdr:row>157</xdr:row>
      <xdr:rowOff>102421</xdr:rowOff>
    </xdr:from>
    <xdr:to>
      <xdr:col>4</xdr:col>
      <xdr:colOff>46090</xdr:colOff>
      <xdr:row>159</xdr:row>
      <xdr:rowOff>204838</xdr:rowOff>
    </xdr:to>
    <xdr:cxnSp macro="">
      <xdr:nvCxnSpPr>
        <xdr:cNvPr id="130" name="직선 화살표 연결선 129">
          <a:extLst>
            <a:ext uri="{FF2B5EF4-FFF2-40B4-BE49-F238E27FC236}">
              <a16:creationId xmlns:a16="http://schemas.microsoft.com/office/drawing/2014/main" id="{E1557871-0250-48BE-A106-FF235B1E0BA6}"/>
            </a:ext>
          </a:extLst>
        </xdr:cNvPr>
        <xdr:cNvCxnSpPr>
          <a:stCxn id="127" idx="2"/>
          <a:endCxn id="129" idx="0"/>
        </xdr:cNvCxnSpPr>
      </xdr:nvCxnSpPr>
      <xdr:spPr>
        <a:xfrm flipH="1">
          <a:off x="2040736" y="30134186"/>
          <a:ext cx="1" cy="55065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55563</xdr:colOff>
      <xdr:row>164</xdr:row>
      <xdr:rowOff>112661</xdr:rowOff>
    </xdr:from>
    <xdr:to>
      <xdr:col>4</xdr:col>
      <xdr:colOff>61202</xdr:colOff>
      <xdr:row>167</xdr:row>
      <xdr:rowOff>71437</xdr:rowOff>
    </xdr:to>
    <xdr:cxnSp macro="">
      <xdr:nvCxnSpPr>
        <xdr:cNvPr id="132" name="직선 화살표 연결선 131">
          <a:extLst>
            <a:ext uri="{FF2B5EF4-FFF2-40B4-BE49-F238E27FC236}">
              <a16:creationId xmlns:a16="http://schemas.microsoft.com/office/drawing/2014/main" id="{A635E357-CDAE-429A-B7F3-3683D72BE93D}"/>
            </a:ext>
          </a:extLst>
        </xdr:cNvPr>
        <xdr:cNvCxnSpPr>
          <a:cxnSpLocks/>
          <a:stCxn id="129" idx="2"/>
          <a:endCxn id="155" idx="0"/>
        </xdr:cNvCxnSpPr>
      </xdr:nvCxnSpPr>
      <xdr:spPr>
        <a:xfrm>
          <a:off x="2043907" y="38355536"/>
          <a:ext cx="5639" cy="60171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133145</xdr:colOff>
      <xdr:row>164</xdr:row>
      <xdr:rowOff>133146</xdr:rowOff>
    </xdr:from>
    <xdr:to>
      <xdr:col>3</xdr:col>
      <xdr:colOff>594032</xdr:colOff>
      <xdr:row>166</xdr:row>
      <xdr:rowOff>20485</xdr:rowOff>
    </xdr:to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9E88EBE0-5BC6-4884-BF9F-C3B79B6801E7}"/>
            </a:ext>
          </a:extLst>
        </xdr:cNvPr>
        <xdr:cNvSpPr txBox="1"/>
      </xdr:nvSpPr>
      <xdr:spPr>
        <a:xfrm>
          <a:off x="1388204" y="31733734"/>
          <a:ext cx="460887" cy="335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400" b="1"/>
            <a:t>YES</a:t>
          </a:r>
          <a:endParaRPr lang="ko-KR" altLang="en-US" sz="1400" b="1"/>
        </a:p>
      </xdr:txBody>
    </xdr:sp>
    <xdr:clientData/>
  </xdr:twoCellAnchor>
  <xdr:twoCellAnchor>
    <xdr:from>
      <xdr:col>5</xdr:col>
      <xdr:colOff>800415</xdr:colOff>
      <xdr:row>160</xdr:row>
      <xdr:rowOff>221924</xdr:rowOff>
    </xdr:from>
    <xdr:to>
      <xdr:col>5</xdr:col>
      <xdr:colOff>2771083</xdr:colOff>
      <xdr:row>163</xdr:row>
      <xdr:rowOff>79743</xdr:rowOff>
    </xdr:to>
    <xdr:sp macro="" textlink="">
      <xdr:nvSpPr>
        <xdr:cNvPr id="134" name="순서도: 처리 133">
          <a:extLst>
            <a:ext uri="{FF2B5EF4-FFF2-40B4-BE49-F238E27FC236}">
              <a16:creationId xmlns:a16="http://schemas.microsoft.com/office/drawing/2014/main" id="{87EC9EEF-BCB4-40A4-A26F-0ED9827CEC4A}"/>
            </a:ext>
          </a:extLst>
        </xdr:cNvPr>
        <xdr:cNvSpPr/>
      </xdr:nvSpPr>
      <xdr:spPr>
        <a:xfrm>
          <a:off x="4868150" y="30926042"/>
          <a:ext cx="1970668" cy="530172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NACK(0x15)</a:t>
          </a:r>
          <a:endParaRPr lang="ko-KR" altLang="en-US" sz="1100"/>
        </a:p>
      </xdr:txBody>
    </xdr:sp>
    <xdr:clientData/>
  </xdr:twoCellAnchor>
  <xdr:twoCellAnchor>
    <xdr:from>
      <xdr:col>4</xdr:col>
      <xdr:colOff>1321210</xdr:colOff>
      <xdr:row>162</xdr:row>
      <xdr:rowOff>38775</xdr:rowOff>
    </xdr:from>
    <xdr:to>
      <xdr:col>5</xdr:col>
      <xdr:colOff>800415</xdr:colOff>
      <xdr:row>162</xdr:row>
      <xdr:rowOff>46691</xdr:rowOff>
    </xdr:to>
    <xdr:cxnSp macro="">
      <xdr:nvCxnSpPr>
        <xdr:cNvPr id="135" name="직선 화살표 연결선 134">
          <a:extLst>
            <a:ext uri="{FF2B5EF4-FFF2-40B4-BE49-F238E27FC236}">
              <a16:creationId xmlns:a16="http://schemas.microsoft.com/office/drawing/2014/main" id="{E89D2704-4381-497A-849B-3EC067632244}"/>
            </a:ext>
          </a:extLst>
        </xdr:cNvPr>
        <xdr:cNvCxnSpPr>
          <a:stCxn id="129" idx="3"/>
          <a:endCxn id="134" idx="1"/>
        </xdr:cNvCxnSpPr>
      </xdr:nvCxnSpPr>
      <xdr:spPr>
        <a:xfrm flipV="1">
          <a:off x="3315857" y="31191128"/>
          <a:ext cx="1552293" cy="791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1412158</xdr:colOff>
      <xdr:row>160</xdr:row>
      <xdr:rowOff>90950</xdr:rowOff>
    </xdr:from>
    <xdr:to>
      <xdr:col>4</xdr:col>
      <xdr:colOff>1873045</xdr:colOff>
      <xdr:row>161</xdr:row>
      <xdr:rowOff>193369</xdr:rowOff>
    </xdr:to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50A7E82D-0A6A-4953-98F6-3B02D32D7E1F}"/>
            </a:ext>
          </a:extLst>
        </xdr:cNvPr>
        <xdr:cNvSpPr txBox="1"/>
      </xdr:nvSpPr>
      <xdr:spPr>
        <a:xfrm>
          <a:off x="3406805" y="30795068"/>
          <a:ext cx="460887" cy="3265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400" b="1"/>
            <a:t>NO</a:t>
          </a:r>
          <a:endParaRPr lang="ko-KR" altLang="en-US" sz="1400" b="1"/>
        </a:p>
      </xdr:txBody>
    </xdr:sp>
    <xdr:clientData/>
  </xdr:twoCellAnchor>
  <xdr:twoCellAnchor>
    <xdr:from>
      <xdr:col>5</xdr:col>
      <xdr:colOff>187150</xdr:colOff>
      <xdr:row>163</xdr:row>
      <xdr:rowOff>158525</xdr:rowOff>
    </xdr:from>
    <xdr:to>
      <xdr:col>5</xdr:col>
      <xdr:colOff>3465627</xdr:colOff>
      <xdr:row>165</xdr:row>
      <xdr:rowOff>71438</xdr:rowOff>
    </xdr:to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CCB028DF-8FB6-4C36-AA0F-C54F71D79FAA}"/>
            </a:ext>
          </a:extLst>
        </xdr:cNvPr>
        <xdr:cNvSpPr txBox="1"/>
      </xdr:nvSpPr>
      <xdr:spPr>
        <a:xfrm>
          <a:off x="4247181" y="38187088"/>
          <a:ext cx="3278477" cy="3415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ko-KR" sz="1000" b="1"/>
            <a:t>OPNE</a:t>
          </a:r>
          <a:r>
            <a:rPr lang="ko-KR" altLang="en-US" sz="1000" b="1"/>
            <a:t>명령 실패시에는 </a:t>
          </a:r>
          <a:r>
            <a:rPr lang="en-US" altLang="ko-KR" sz="1000" b="1"/>
            <a:t>RETRY</a:t>
          </a:r>
          <a:r>
            <a:rPr lang="ko-KR" altLang="en-US" sz="1000" b="1"/>
            <a:t>를 몇 번 할 지</a:t>
          </a:r>
          <a:r>
            <a:rPr lang="ko-KR" altLang="en-US" sz="1000" b="1" baseline="0"/>
            <a:t> 협의가 필요</a:t>
          </a:r>
          <a:endParaRPr lang="en-US" altLang="ko-KR" sz="1000" b="1" baseline="0"/>
        </a:p>
        <a:p>
          <a:pPr algn="l"/>
          <a:endParaRPr lang="ko-KR" altLang="en-US" sz="1000" b="1"/>
        </a:p>
      </xdr:txBody>
    </xdr:sp>
    <xdr:clientData/>
  </xdr:twoCellAnchor>
  <xdr:twoCellAnchor>
    <xdr:from>
      <xdr:col>4</xdr:col>
      <xdr:colOff>1206430</xdr:colOff>
      <xdr:row>155</xdr:row>
      <xdr:rowOff>60305</xdr:rowOff>
    </xdr:from>
    <xdr:to>
      <xdr:col>5</xdr:col>
      <xdr:colOff>2407195</xdr:colOff>
      <xdr:row>156</xdr:row>
      <xdr:rowOff>162725</xdr:rowOff>
    </xdr:to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4AEED04C-1BD4-4493-BCD6-613D42645D78}"/>
            </a:ext>
          </a:extLst>
        </xdr:cNvPr>
        <xdr:cNvSpPr txBox="1"/>
      </xdr:nvSpPr>
      <xdr:spPr>
        <a:xfrm>
          <a:off x="3194774" y="36374368"/>
          <a:ext cx="3272452" cy="3167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ko-KR" sz="1000" b="1"/>
            <a:t>SHOT COUNTER NUMBER</a:t>
          </a:r>
          <a:r>
            <a:rPr lang="ko-KR" altLang="en-US" sz="1000" b="1"/>
            <a:t>를 설정하여 </a:t>
          </a:r>
          <a:r>
            <a:rPr lang="en-US" altLang="ko-KR" sz="1000" b="1"/>
            <a:t>OPEN </a:t>
          </a:r>
          <a:r>
            <a:rPr lang="ko-KR" altLang="en-US" sz="1000" b="1"/>
            <a:t>명령 전송</a:t>
          </a:r>
        </a:p>
      </xdr:txBody>
    </xdr:sp>
    <xdr:clientData/>
  </xdr:twoCellAnchor>
  <xdr:twoCellAnchor>
    <xdr:from>
      <xdr:col>2</xdr:col>
      <xdr:colOff>558704</xdr:colOff>
      <xdr:row>167</xdr:row>
      <xdr:rowOff>71437</xdr:rowOff>
    </xdr:from>
    <xdr:to>
      <xdr:col>4</xdr:col>
      <xdr:colOff>1040075</xdr:colOff>
      <xdr:row>170</xdr:row>
      <xdr:rowOff>47625</xdr:rowOff>
    </xdr:to>
    <xdr:sp macro="" textlink="">
      <xdr:nvSpPr>
        <xdr:cNvPr id="155" name="순서도: 처리 154">
          <a:extLst>
            <a:ext uri="{FF2B5EF4-FFF2-40B4-BE49-F238E27FC236}">
              <a16:creationId xmlns:a16="http://schemas.microsoft.com/office/drawing/2014/main" id="{0B5AAEFE-BF45-4FD2-BCBD-4FBB74112F22}"/>
            </a:ext>
          </a:extLst>
        </xdr:cNvPr>
        <xdr:cNvSpPr/>
      </xdr:nvSpPr>
      <xdr:spPr>
        <a:xfrm>
          <a:off x="1070673" y="38957250"/>
          <a:ext cx="1957746" cy="61912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유무 명령 전송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(0x31)</a:t>
          </a:r>
          <a:endParaRPr lang="ko-KR" altLang="ko-KR">
            <a:effectLst/>
          </a:endParaRPr>
        </a:p>
      </xdr:txBody>
    </xdr:sp>
    <xdr:clientData/>
  </xdr:twoCellAnchor>
  <xdr:twoCellAnchor>
    <xdr:from>
      <xdr:col>2</xdr:col>
      <xdr:colOff>248769</xdr:colOff>
      <xdr:row>170</xdr:row>
      <xdr:rowOff>210251</xdr:rowOff>
    </xdr:from>
    <xdr:to>
      <xdr:col>4</xdr:col>
      <xdr:colOff>1344707</xdr:colOff>
      <xdr:row>174</xdr:row>
      <xdr:rowOff>151982</xdr:rowOff>
    </xdr:to>
    <xdr:sp macro="" textlink="">
      <xdr:nvSpPr>
        <xdr:cNvPr id="156" name="순서도: 판단 155">
          <a:extLst>
            <a:ext uri="{FF2B5EF4-FFF2-40B4-BE49-F238E27FC236}">
              <a16:creationId xmlns:a16="http://schemas.microsoft.com/office/drawing/2014/main" id="{63C006FA-ABF7-4ABF-BA2C-978A660803AE}"/>
            </a:ext>
          </a:extLst>
        </xdr:cNvPr>
        <xdr:cNvSpPr/>
      </xdr:nvSpPr>
      <xdr:spPr>
        <a:xfrm>
          <a:off x="760738" y="39739001"/>
          <a:ext cx="2572313" cy="798981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/>
            <a:t>데이터 유무 응답</a:t>
          </a:r>
          <a:endParaRPr lang="en-US" altLang="ko-KR" sz="1100"/>
        </a:p>
      </xdr:txBody>
    </xdr:sp>
    <xdr:clientData/>
  </xdr:twoCellAnchor>
  <xdr:twoCellAnchor>
    <xdr:from>
      <xdr:col>4</xdr:col>
      <xdr:colOff>58551</xdr:colOff>
      <xdr:row>170</xdr:row>
      <xdr:rowOff>47625</xdr:rowOff>
    </xdr:from>
    <xdr:to>
      <xdr:col>4</xdr:col>
      <xdr:colOff>61202</xdr:colOff>
      <xdr:row>170</xdr:row>
      <xdr:rowOff>210251</xdr:rowOff>
    </xdr:to>
    <xdr:cxnSp macro="">
      <xdr:nvCxnSpPr>
        <xdr:cNvPr id="157" name="직선 화살표 연결선 156">
          <a:extLst>
            <a:ext uri="{FF2B5EF4-FFF2-40B4-BE49-F238E27FC236}">
              <a16:creationId xmlns:a16="http://schemas.microsoft.com/office/drawing/2014/main" id="{16E9788A-E769-4417-BA60-C47159BE9080}"/>
            </a:ext>
          </a:extLst>
        </xdr:cNvPr>
        <xdr:cNvCxnSpPr>
          <a:cxnSpLocks/>
          <a:stCxn id="155" idx="2"/>
          <a:endCxn id="156" idx="0"/>
        </xdr:cNvCxnSpPr>
      </xdr:nvCxnSpPr>
      <xdr:spPr>
        <a:xfrm flipH="1">
          <a:off x="2046895" y="39576375"/>
          <a:ext cx="2651" cy="16262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1255316</xdr:colOff>
      <xdr:row>171</xdr:row>
      <xdr:rowOff>15358</xdr:rowOff>
    </xdr:from>
    <xdr:to>
      <xdr:col>4</xdr:col>
      <xdr:colOff>1716203</xdr:colOff>
      <xdr:row>172</xdr:row>
      <xdr:rowOff>117776</xdr:rowOff>
    </xdr:to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520DEB4B-8FCD-4E72-9B90-16F0B635A82F}"/>
            </a:ext>
          </a:extLst>
        </xdr:cNvPr>
        <xdr:cNvSpPr txBox="1"/>
      </xdr:nvSpPr>
      <xdr:spPr>
        <a:xfrm>
          <a:off x="3243660" y="39758421"/>
          <a:ext cx="460887" cy="3167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400" b="1"/>
            <a:t>NO</a:t>
          </a:r>
          <a:endParaRPr lang="ko-KR" altLang="en-US" sz="1400" b="1"/>
        </a:p>
      </xdr:txBody>
    </xdr:sp>
    <xdr:clientData/>
  </xdr:twoCellAnchor>
  <xdr:twoCellAnchor>
    <xdr:from>
      <xdr:col>5</xdr:col>
      <xdr:colOff>735422</xdr:colOff>
      <xdr:row>171</xdr:row>
      <xdr:rowOff>141524</xdr:rowOff>
    </xdr:from>
    <xdr:to>
      <xdr:col>5</xdr:col>
      <xdr:colOff>2706090</xdr:colOff>
      <xdr:row>174</xdr:row>
      <xdr:rowOff>9150</xdr:rowOff>
    </xdr:to>
    <xdr:sp macro="" textlink="">
      <xdr:nvSpPr>
        <xdr:cNvPr id="160" name="순서도: 처리 159">
          <a:extLst>
            <a:ext uri="{FF2B5EF4-FFF2-40B4-BE49-F238E27FC236}">
              <a16:creationId xmlns:a16="http://schemas.microsoft.com/office/drawing/2014/main" id="{ADF570C7-A16C-4AA6-8B24-38AA5A7F03FA}"/>
            </a:ext>
          </a:extLst>
        </xdr:cNvPr>
        <xdr:cNvSpPr/>
      </xdr:nvSpPr>
      <xdr:spPr>
        <a:xfrm>
          <a:off x="4795453" y="39884587"/>
          <a:ext cx="1970668" cy="51056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NACK(0x15)</a:t>
          </a:r>
          <a:endParaRPr lang="ko-KR" altLang="en-US" sz="1100"/>
        </a:p>
      </xdr:txBody>
    </xdr:sp>
    <xdr:clientData/>
  </xdr:twoCellAnchor>
  <xdr:twoCellAnchor>
    <xdr:from>
      <xdr:col>4</xdr:col>
      <xdr:colOff>1344707</xdr:colOff>
      <xdr:row>172</xdr:row>
      <xdr:rowOff>181117</xdr:rowOff>
    </xdr:from>
    <xdr:to>
      <xdr:col>5</xdr:col>
      <xdr:colOff>735422</xdr:colOff>
      <xdr:row>172</xdr:row>
      <xdr:rowOff>182494</xdr:rowOff>
    </xdr:to>
    <xdr:cxnSp macro="">
      <xdr:nvCxnSpPr>
        <xdr:cNvPr id="161" name="직선 화살표 연결선 160">
          <a:extLst>
            <a:ext uri="{FF2B5EF4-FFF2-40B4-BE49-F238E27FC236}">
              <a16:creationId xmlns:a16="http://schemas.microsoft.com/office/drawing/2014/main" id="{8A045A54-1AE0-4E30-8CB4-C30BAA4CC469}"/>
            </a:ext>
          </a:extLst>
        </xdr:cNvPr>
        <xdr:cNvCxnSpPr>
          <a:cxnSpLocks/>
          <a:stCxn id="156" idx="3"/>
          <a:endCxn id="160" idx="1"/>
        </xdr:cNvCxnSpPr>
      </xdr:nvCxnSpPr>
      <xdr:spPr>
        <a:xfrm>
          <a:off x="3333051" y="40138492"/>
          <a:ext cx="1462402" cy="137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1721935</xdr:colOff>
      <xdr:row>170</xdr:row>
      <xdr:rowOff>207132</xdr:rowOff>
    </xdr:from>
    <xdr:to>
      <xdr:col>5</xdr:col>
      <xdr:colOff>444732</xdr:colOff>
      <xdr:row>172</xdr:row>
      <xdr:rowOff>86707</xdr:rowOff>
    </xdr:to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90BFB2E0-D372-40D6-9C71-57708C03BF6D}"/>
            </a:ext>
          </a:extLst>
        </xdr:cNvPr>
        <xdr:cNvSpPr txBox="1"/>
      </xdr:nvSpPr>
      <xdr:spPr>
        <a:xfrm>
          <a:off x="3710279" y="39735882"/>
          <a:ext cx="794484" cy="30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ko-KR" altLang="en-US" sz="1000" b="1"/>
            <a:t>응답 없음</a:t>
          </a:r>
        </a:p>
      </xdr:txBody>
    </xdr:sp>
    <xdr:clientData/>
  </xdr:twoCellAnchor>
  <xdr:twoCellAnchor>
    <xdr:from>
      <xdr:col>2</xdr:col>
      <xdr:colOff>523762</xdr:colOff>
      <xdr:row>221</xdr:row>
      <xdr:rowOff>19388</xdr:rowOff>
    </xdr:from>
    <xdr:to>
      <xdr:col>4</xdr:col>
      <xdr:colOff>1046101</xdr:colOff>
      <xdr:row>223</xdr:row>
      <xdr:rowOff>80839</xdr:rowOff>
    </xdr:to>
    <xdr:sp macro="" textlink="">
      <xdr:nvSpPr>
        <xdr:cNvPr id="165" name="순서도: 수행의 시작/종료 164">
          <a:extLst>
            <a:ext uri="{FF2B5EF4-FFF2-40B4-BE49-F238E27FC236}">
              <a16:creationId xmlns:a16="http://schemas.microsoft.com/office/drawing/2014/main" id="{9300616B-F061-46C0-8CD0-A440A84578E6}"/>
            </a:ext>
          </a:extLst>
        </xdr:cNvPr>
        <xdr:cNvSpPr/>
      </xdr:nvSpPr>
      <xdr:spPr>
        <a:xfrm>
          <a:off x="1035731" y="50478076"/>
          <a:ext cx="1998714" cy="490076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/>
            <a:t>종료</a:t>
          </a:r>
        </a:p>
      </xdr:txBody>
    </xdr:sp>
    <xdr:clientData/>
  </xdr:twoCellAnchor>
  <xdr:twoCellAnchor>
    <xdr:from>
      <xdr:col>5</xdr:col>
      <xdr:colOff>85737</xdr:colOff>
      <xdr:row>174</xdr:row>
      <xdr:rowOff>8786</xdr:rowOff>
    </xdr:from>
    <xdr:to>
      <xdr:col>5</xdr:col>
      <xdr:colOff>3364214</xdr:colOff>
      <xdr:row>175</xdr:row>
      <xdr:rowOff>112478</xdr:rowOff>
    </xdr:to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FAB8B74D-AD42-41E3-BF12-8AD6A5227E8C}"/>
            </a:ext>
          </a:extLst>
        </xdr:cNvPr>
        <xdr:cNvSpPr txBox="1"/>
      </xdr:nvSpPr>
      <xdr:spPr>
        <a:xfrm>
          <a:off x="4145768" y="40394786"/>
          <a:ext cx="3278477" cy="318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ko-KR" altLang="en-US" sz="1000" b="1"/>
            <a:t>데이터 응답이 없을 시  </a:t>
          </a:r>
          <a:r>
            <a:rPr lang="en-US" altLang="ko-KR" sz="1000" b="1"/>
            <a:t>RETRY</a:t>
          </a:r>
          <a:r>
            <a:rPr lang="ko-KR" altLang="en-US" sz="1000" b="1"/>
            <a:t>를 몇 번 할 지 협의가 필요</a:t>
          </a:r>
          <a:endParaRPr lang="en-US" altLang="ko-KR" sz="1000" b="1" baseline="0"/>
        </a:p>
        <a:p>
          <a:pPr algn="l"/>
          <a:endParaRPr lang="ko-KR" altLang="en-US" sz="1000" b="1"/>
        </a:p>
      </xdr:txBody>
    </xdr:sp>
    <xdr:clientData/>
  </xdr:twoCellAnchor>
  <xdr:twoCellAnchor>
    <xdr:from>
      <xdr:col>2</xdr:col>
      <xdr:colOff>287864</xdr:colOff>
      <xdr:row>223</xdr:row>
      <xdr:rowOff>156983</xdr:rowOff>
    </xdr:from>
    <xdr:to>
      <xdr:col>5</xdr:col>
      <xdr:colOff>16879</xdr:colOff>
      <xdr:row>225</xdr:row>
      <xdr:rowOff>36557</xdr:rowOff>
    </xdr:to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B300EF93-2AB6-4351-9209-2C06A09B6BEF}"/>
            </a:ext>
          </a:extLst>
        </xdr:cNvPr>
        <xdr:cNvSpPr txBox="1"/>
      </xdr:nvSpPr>
      <xdr:spPr>
        <a:xfrm>
          <a:off x="799833" y="51044296"/>
          <a:ext cx="3277077" cy="3081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ko-KR" altLang="en-US" sz="1000" b="1"/>
            <a:t>종료 후 다음 </a:t>
          </a:r>
          <a:r>
            <a:rPr lang="en-US" altLang="ko-KR" sz="1000" b="1"/>
            <a:t>SHOT</a:t>
          </a:r>
          <a:r>
            <a:rPr lang="en-US" altLang="ko-KR" sz="1000" b="1" baseline="0"/>
            <a:t> COUNTER</a:t>
          </a:r>
          <a:r>
            <a:rPr lang="ko-KR" altLang="en-US" sz="1000" b="1" baseline="0"/>
            <a:t> 데이터 추출</a:t>
          </a:r>
          <a:endParaRPr lang="ko-KR" altLang="en-US" sz="1000" b="1"/>
        </a:p>
      </xdr:txBody>
    </xdr:sp>
    <xdr:clientData/>
  </xdr:twoCellAnchor>
  <xdr:twoCellAnchor>
    <xdr:from>
      <xdr:col>2</xdr:col>
      <xdr:colOff>537882</xdr:colOff>
      <xdr:row>127</xdr:row>
      <xdr:rowOff>212911</xdr:rowOff>
    </xdr:from>
    <xdr:to>
      <xdr:col>4</xdr:col>
      <xdr:colOff>1060221</xdr:colOff>
      <xdr:row>130</xdr:row>
      <xdr:rowOff>50244</xdr:rowOff>
    </xdr:to>
    <xdr:sp macro="" textlink="">
      <xdr:nvSpPr>
        <xdr:cNvPr id="170" name="순서도: 수행의 시작/종료 169">
          <a:extLst>
            <a:ext uri="{FF2B5EF4-FFF2-40B4-BE49-F238E27FC236}">
              <a16:creationId xmlns:a16="http://schemas.microsoft.com/office/drawing/2014/main" id="{8B3F6A22-2165-48AB-A5C1-87F5C5157692}"/>
            </a:ext>
          </a:extLst>
        </xdr:cNvPr>
        <xdr:cNvSpPr/>
      </xdr:nvSpPr>
      <xdr:spPr>
        <a:xfrm>
          <a:off x="1053353" y="41674676"/>
          <a:ext cx="2001515" cy="509686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/>
            <a:t>시작</a:t>
          </a:r>
        </a:p>
      </xdr:txBody>
    </xdr:sp>
    <xdr:clientData/>
  </xdr:twoCellAnchor>
  <xdr:twoCellAnchor>
    <xdr:from>
      <xdr:col>2</xdr:col>
      <xdr:colOff>551836</xdr:colOff>
      <xdr:row>132</xdr:row>
      <xdr:rowOff>111433</xdr:rowOff>
    </xdr:from>
    <xdr:to>
      <xdr:col>4</xdr:col>
      <xdr:colOff>1033207</xdr:colOff>
      <xdr:row>134</xdr:row>
      <xdr:rowOff>193369</xdr:rowOff>
    </xdr:to>
    <xdr:sp macro="" textlink="">
      <xdr:nvSpPr>
        <xdr:cNvPr id="171" name="순서도: 처리 170">
          <a:extLst>
            <a:ext uri="{FF2B5EF4-FFF2-40B4-BE49-F238E27FC236}">
              <a16:creationId xmlns:a16="http://schemas.microsoft.com/office/drawing/2014/main" id="{363D0A35-E68D-4299-ACE4-82D034B613AF}"/>
            </a:ext>
          </a:extLst>
        </xdr:cNvPr>
        <xdr:cNvSpPr/>
      </xdr:nvSpPr>
      <xdr:spPr>
        <a:xfrm>
          <a:off x="1067307" y="32160257"/>
          <a:ext cx="1960547" cy="530171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DATA</a:t>
          </a:r>
          <a:r>
            <a:rPr lang="en-US" altLang="ko-KR" sz="1100" baseline="0"/>
            <a:t> </a:t>
          </a:r>
          <a:r>
            <a:rPr lang="ko-KR" altLang="en-US" sz="1100" baseline="0"/>
            <a:t>유무 명령 전송 </a:t>
          </a:r>
          <a:r>
            <a:rPr lang="en-US" altLang="ko-KR" sz="1100" baseline="0"/>
            <a:t>(0x31)</a:t>
          </a:r>
          <a:endParaRPr lang="ko-KR" altLang="en-US" sz="1100"/>
        </a:p>
      </xdr:txBody>
    </xdr:sp>
    <xdr:clientData/>
  </xdr:twoCellAnchor>
  <xdr:twoCellAnchor>
    <xdr:from>
      <xdr:col>2</xdr:col>
      <xdr:colOff>268940</xdr:colOff>
      <xdr:row>137</xdr:row>
      <xdr:rowOff>11205</xdr:rowOff>
    </xdr:from>
    <xdr:to>
      <xdr:col>4</xdr:col>
      <xdr:colOff>1323860</xdr:colOff>
      <xdr:row>141</xdr:row>
      <xdr:rowOff>143146</xdr:rowOff>
    </xdr:to>
    <xdr:sp macro="" textlink="">
      <xdr:nvSpPr>
        <xdr:cNvPr id="172" name="순서도: 판단 171">
          <a:extLst>
            <a:ext uri="{FF2B5EF4-FFF2-40B4-BE49-F238E27FC236}">
              <a16:creationId xmlns:a16="http://schemas.microsoft.com/office/drawing/2014/main" id="{EECC58BB-3EB4-40AC-9A8E-189FD9AE1398}"/>
            </a:ext>
          </a:extLst>
        </xdr:cNvPr>
        <xdr:cNvSpPr/>
      </xdr:nvSpPr>
      <xdr:spPr>
        <a:xfrm>
          <a:off x="784411" y="33180617"/>
          <a:ext cx="2534096" cy="1028411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데이터 유무 응답</a:t>
          </a:r>
        </a:p>
      </xdr:txBody>
    </xdr:sp>
    <xdr:clientData/>
  </xdr:twoCellAnchor>
  <xdr:twoCellAnchor>
    <xdr:from>
      <xdr:col>4</xdr:col>
      <xdr:colOff>52934</xdr:colOff>
      <xdr:row>134</xdr:row>
      <xdr:rowOff>193369</xdr:rowOff>
    </xdr:from>
    <xdr:to>
      <xdr:col>4</xdr:col>
      <xdr:colOff>56812</xdr:colOff>
      <xdr:row>137</xdr:row>
      <xdr:rowOff>11205</xdr:rowOff>
    </xdr:to>
    <xdr:cxnSp macro="">
      <xdr:nvCxnSpPr>
        <xdr:cNvPr id="173" name="직선 화살표 연결선 172">
          <a:extLst>
            <a:ext uri="{FF2B5EF4-FFF2-40B4-BE49-F238E27FC236}">
              <a16:creationId xmlns:a16="http://schemas.microsoft.com/office/drawing/2014/main" id="{9A978A43-939A-4BD1-AB7C-4EF575E0036B}"/>
            </a:ext>
          </a:extLst>
        </xdr:cNvPr>
        <xdr:cNvCxnSpPr>
          <a:stCxn id="171" idx="2"/>
          <a:endCxn id="172" idx="0"/>
        </xdr:cNvCxnSpPr>
      </xdr:nvCxnSpPr>
      <xdr:spPr>
        <a:xfrm>
          <a:off x="2047581" y="32690428"/>
          <a:ext cx="3878" cy="490189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56812</xdr:colOff>
      <xdr:row>141</xdr:row>
      <xdr:rowOff>143146</xdr:rowOff>
    </xdr:from>
    <xdr:to>
      <xdr:col>4</xdr:col>
      <xdr:colOff>70596</xdr:colOff>
      <xdr:row>144</xdr:row>
      <xdr:rowOff>29135</xdr:rowOff>
    </xdr:to>
    <xdr:cxnSp macro="">
      <xdr:nvCxnSpPr>
        <xdr:cNvPr id="174" name="직선 화살표 연결선 173">
          <a:extLst>
            <a:ext uri="{FF2B5EF4-FFF2-40B4-BE49-F238E27FC236}">
              <a16:creationId xmlns:a16="http://schemas.microsoft.com/office/drawing/2014/main" id="{5FF81282-C475-4263-BE31-B2D256BDA193}"/>
            </a:ext>
          </a:extLst>
        </xdr:cNvPr>
        <xdr:cNvCxnSpPr>
          <a:stCxn id="172" idx="2"/>
          <a:endCxn id="179" idx="0"/>
        </xdr:cNvCxnSpPr>
      </xdr:nvCxnSpPr>
      <xdr:spPr>
        <a:xfrm>
          <a:off x="2051459" y="34209028"/>
          <a:ext cx="13784" cy="55834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1323860</xdr:colOff>
      <xdr:row>139</xdr:row>
      <xdr:rowOff>67911</xdr:rowOff>
    </xdr:from>
    <xdr:to>
      <xdr:col>5</xdr:col>
      <xdr:colOff>840757</xdr:colOff>
      <xdr:row>139</xdr:row>
      <xdr:rowOff>77176</xdr:rowOff>
    </xdr:to>
    <xdr:cxnSp macro="">
      <xdr:nvCxnSpPr>
        <xdr:cNvPr id="175" name="직선 화살표 연결선 174">
          <a:extLst>
            <a:ext uri="{FF2B5EF4-FFF2-40B4-BE49-F238E27FC236}">
              <a16:creationId xmlns:a16="http://schemas.microsoft.com/office/drawing/2014/main" id="{135BF8A3-406D-498B-B784-8BC03812F95D}"/>
            </a:ext>
          </a:extLst>
        </xdr:cNvPr>
        <xdr:cNvCxnSpPr>
          <a:stCxn id="172" idx="3"/>
          <a:endCxn id="178" idx="1"/>
        </xdr:cNvCxnSpPr>
      </xdr:nvCxnSpPr>
      <xdr:spPr>
        <a:xfrm flipV="1">
          <a:off x="3318507" y="33685558"/>
          <a:ext cx="1589985" cy="926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1390348</xdr:colOff>
      <xdr:row>137</xdr:row>
      <xdr:rowOff>147584</xdr:rowOff>
    </xdr:from>
    <xdr:to>
      <xdr:col>4</xdr:col>
      <xdr:colOff>1851235</xdr:colOff>
      <xdr:row>139</xdr:row>
      <xdr:rowOff>25885</xdr:rowOff>
    </xdr:to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4613415E-E4A1-41CF-A28C-9CA6D9B68C99}"/>
            </a:ext>
          </a:extLst>
        </xdr:cNvPr>
        <xdr:cNvSpPr txBox="1"/>
      </xdr:nvSpPr>
      <xdr:spPr>
        <a:xfrm>
          <a:off x="3384995" y="33316996"/>
          <a:ext cx="460887" cy="3265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400" b="1"/>
            <a:t>NO</a:t>
          </a:r>
          <a:endParaRPr lang="ko-KR" altLang="en-US" sz="1400" b="1"/>
        </a:p>
      </xdr:txBody>
    </xdr:sp>
    <xdr:clientData/>
  </xdr:twoCellAnchor>
  <xdr:twoCellAnchor>
    <xdr:from>
      <xdr:col>5</xdr:col>
      <xdr:colOff>840757</xdr:colOff>
      <xdr:row>138</xdr:row>
      <xdr:rowOff>26943</xdr:rowOff>
    </xdr:from>
    <xdr:to>
      <xdr:col>5</xdr:col>
      <xdr:colOff>2811425</xdr:colOff>
      <xdr:row>140</xdr:row>
      <xdr:rowOff>108879</xdr:rowOff>
    </xdr:to>
    <xdr:sp macro="" textlink="">
      <xdr:nvSpPr>
        <xdr:cNvPr id="178" name="순서도: 처리 177">
          <a:extLst>
            <a:ext uri="{FF2B5EF4-FFF2-40B4-BE49-F238E27FC236}">
              <a16:creationId xmlns:a16="http://schemas.microsoft.com/office/drawing/2014/main" id="{60FAFB75-5522-4177-BEFA-2699C3885CC3}"/>
            </a:ext>
          </a:extLst>
        </xdr:cNvPr>
        <xdr:cNvSpPr/>
      </xdr:nvSpPr>
      <xdr:spPr>
        <a:xfrm>
          <a:off x="4908492" y="33420472"/>
          <a:ext cx="1970668" cy="530172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NACK(0x15)</a:t>
          </a:r>
          <a:endParaRPr lang="ko-KR" altLang="en-US" sz="1100"/>
        </a:p>
      </xdr:txBody>
    </xdr:sp>
    <xdr:clientData/>
  </xdr:twoCellAnchor>
  <xdr:twoCellAnchor>
    <xdr:from>
      <xdr:col>2</xdr:col>
      <xdr:colOff>152397</xdr:colOff>
      <xdr:row>144</xdr:row>
      <xdr:rowOff>29135</xdr:rowOff>
    </xdr:from>
    <xdr:to>
      <xdr:col>4</xdr:col>
      <xdr:colOff>1467970</xdr:colOff>
      <xdr:row>150</xdr:row>
      <xdr:rowOff>0</xdr:rowOff>
    </xdr:to>
    <xdr:sp macro="" textlink="">
      <xdr:nvSpPr>
        <xdr:cNvPr id="179" name="순서도: 판단 178">
          <a:extLst>
            <a:ext uri="{FF2B5EF4-FFF2-40B4-BE49-F238E27FC236}">
              <a16:creationId xmlns:a16="http://schemas.microsoft.com/office/drawing/2014/main" id="{3A5C1685-0611-44D3-B082-2B9DA52882BF}"/>
            </a:ext>
          </a:extLst>
        </xdr:cNvPr>
        <xdr:cNvSpPr/>
      </xdr:nvSpPr>
      <xdr:spPr>
        <a:xfrm>
          <a:off x="667868" y="34767370"/>
          <a:ext cx="2794749" cy="1315571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터미널이  데이터 </a:t>
          </a:r>
          <a:endParaRPr lang="ko-KR" altLang="ko-KR">
            <a:effectLst/>
          </a:endParaRPr>
        </a:p>
        <a:p>
          <a:pPr algn="ctr"/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존재 유무판단</a:t>
          </a:r>
          <a:endParaRPr lang="ko-KR" altLang="en-US" sz="1100"/>
        </a:p>
      </xdr:txBody>
    </xdr:sp>
    <xdr:clientData/>
  </xdr:twoCellAnchor>
  <xdr:twoCellAnchor>
    <xdr:from>
      <xdr:col>5</xdr:col>
      <xdr:colOff>295428</xdr:colOff>
      <xdr:row>140</xdr:row>
      <xdr:rowOff>187659</xdr:rowOff>
    </xdr:from>
    <xdr:to>
      <xdr:col>5</xdr:col>
      <xdr:colOff>3573905</xdr:colOff>
      <xdr:row>142</xdr:row>
      <xdr:rowOff>67236</xdr:rowOff>
    </xdr:to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6B3AA8CA-5E78-4C3C-AB00-D1D7ADEB9620}"/>
            </a:ext>
          </a:extLst>
        </xdr:cNvPr>
        <xdr:cNvSpPr txBox="1"/>
      </xdr:nvSpPr>
      <xdr:spPr>
        <a:xfrm>
          <a:off x="4355459" y="33287034"/>
          <a:ext cx="3278477" cy="30820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ko-KR" altLang="en-US" sz="1000" b="1"/>
            <a:t>명령 실패시에는 </a:t>
          </a:r>
          <a:r>
            <a:rPr lang="en-US" altLang="ko-KR" sz="1000" b="1"/>
            <a:t>RETRY</a:t>
          </a:r>
          <a:r>
            <a:rPr lang="ko-KR" altLang="en-US" sz="1000" b="1"/>
            <a:t>를 몇 번 할 지 협의가 필요</a:t>
          </a:r>
          <a:endParaRPr lang="en-US" altLang="ko-KR" sz="1000" b="1"/>
        </a:p>
        <a:p>
          <a:pPr algn="l"/>
          <a:endParaRPr lang="ko-KR" altLang="en-US" sz="1000" b="1"/>
        </a:p>
      </xdr:txBody>
    </xdr:sp>
    <xdr:clientData/>
  </xdr:twoCellAnchor>
  <xdr:twoCellAnchor>
    <xdr:from>
      <xdr:col>3</xdr:col>
      <xdr:colOff>225547</xdr:colOff>
      <xdr:row>152</xdr:row>
      <xdr:rowOff>133047</xdr:rowOff>
    </xdr:from>
    <xdr:to>
      <xdr:col>3</xdr:col>
      <xdr:colOff>685033</xdr:colOff>
      <xdr:row>154</xdr:row>
      <xdr:rowOff>30191</xdr:rowOff>
    </xdr:to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C17B05B1-EAA8-4149-A5DB-053DEEC4978D}"/>
            </a:ext>
          </a:extLst>
        </xdr:cNvPr>
        <xdr:cNvSpPr txBox="1"/>
      </xdr:nvSpPr>
      <xdr:spPr>
        <a:xfrm>
          <a:off x="1475703" y="35804172"/>
          <a:ext cx="459486" cy="3257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400" b="1"/>
            <a:t>YES</a:t>
          </a:r>
          <a:endParaRPr lang="ko-KR" altLang="en-US" sz="1400" b="1"/>
        </a:p>
      </xdr:txBody>
    </xdr:sp>
    <xdr:clientData/>
  </xdr:twoCellAnchor>
  <xdr:twoCellAnchor>
    <xdr:from>
      <xdr:col>4</xdr:col>
      <xdr:colOff>54163</xdr:colOff>
      <xdr:row>150</xdr:row>
      <xdr:rowOff>0</xdr:rowOff>
    </xdr:from>
    <xdr:to>
      <xdr:col>4</xdr:col>
      <xdr:colOff>70596</xdr:colOff>
      <xdr:row>154</xdr:row>
      <xdr:rowOff>112663</xdr:rowOff>
    </xdr:to>
    <xdr:cxnSp macro="">
      <xdr:nvCxnSpPr>
        <xdr:cNvPr id="183" name="직선 화살표 연결선 182">
          <a:extLst>
            <a:ext uri="{FF2B5EF4-FFF2-40B4-BE49-F238E27FC236}">
              <a16:creationId xmlns:a16="http://schemas.microsoft.com/office/drawing/2014/main" id="{792CEA73-742E-4D79-9D69-9C1902D87703}"/>
            </a:ext>
          </a:extLst>
        </xdr:cNvPr>
        <xdr:cNvCxnSpPr>
          <a:stCxn id="179" idx="2"/>
          <a:endCxn id="127" idx="0"/>
        </xdr:cNvCxnSpPr>
      </xdr:nvCxnSpPr>
      <xdr:spPr>
        <a:xfrm flipH="1">
          <a:off x="2048810" y="46616471"/>
          <a:ext cx="16433" cy="100913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1462379</xdr:colOff>
      <xdr:row>145</xdr:row>
      <xdr:rowOff>112860</xdr:rowOff>
    </xdr:from>
    <xdr:to>
      <xdr:col>5</xdr:col>
      <xdr:colOff>467565</xdr:colOff>
      <xdr:row>147</xdr:row>
      <xdr:rowOff>2241</xdr:rowOff>
    </xdr:to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A22DDE5D-8DDC-4AFD-A344-1A19CC39C9B2}"/>
            </a:ext>
          </a:extLst>
        </xdr:cNvPr>
        <xdr:cNvSpPr txBox="1"/>
      </xdr:nvSpPr>
      <xdr:spPr>
        <a:xfrm>
          <a:off x="3450723" y="34283798"/>
          <a:ext cx="1076873" cy="3180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ko-KR" altLang="en-US" sz="1000" b="1"/>
            <a:t>데이터 없음</a:t>
          </a:r>
        </a:p>
      </xdr:txBody>
    </xdr:sp>
    <xdr:clientData/>
  </xdr:twoCellAnchor>
  <xdr:twoCellAnchor>
    <xdr:from>
      <xdr:col>4</xdr:col>
      <xdr:colOff>52934</xdr:colOff>
      <xdr:row>130</xdr:row>
      <xdr:rowOff>50244</xdr:rowOff>
    </xdr:from>
    <xdr:to>
      <xdr:col>4</xdr:col>
      <xdr:colOff>59464</xdr:colOff>
      <xdr:row>132</xdr:row>
      <xdr:rowOff>111433</xdr:rowOff>
    </xdr:to>
    <xdr:cxnSp macro="">
      <xdr:nvCxnSpPr>
        <xdr:cNvPr id="186" name="직선 화살표 연결선 185">
          <a:extLst>
            <a:ext uri="{FF2B5EF4-FFF2-40B4-BE49-F238E27FC236}">
              <a16:creationId xmlns:a16="http://schemas.microsoft.com/office/drawing/2014/main" id="{8CBEF06C-2486-41AF-A618-BD6D2089D8DD}"/>
            </a:ext>
          </a:extLst>
        </xdr:cNvPr>
        <xdr:cNvCxnSpPr>
          <a:cxnSpLocks/>
          <a:stCxn id="170" idx="2"/>
          <a:endCxn id="171" idx="0"/>
        </xdr:cNvCxnSpPr>
      </xdr:nvCxnSpPr>
      <xdr:spPr>
        <a:xfrm flipH="1">
          <a:off x="2047581" y="42184362"/>
          <a:ext cx="6530" cy="50942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1033207</xdr:colOff>
      <xdr:row>133</xdr:row>
      <xdr:rowOff>152401</xdr:rowOff>
    </xdr:from>
    <xdr:to>
      <xdr:col>5</xdr:col>
      <xdr:colOff>2811425</xdr:colOff>
      <xdr:row>139</xdr:row>
      <xdr:rowOff>67911</xdr:rowOff>
    </xdr:to>
    <xdr:cxnSp macro="">
      <xdr:nvCxnSpPr>
        <xdr:cNvPr id="189" name="연결선: 꺾임 188">
          <a:extLst>
            <a:ext uri="{FF2B5EF4-FFF2-40B4-BE49-F238E27FC236}">
              <a16:creationId xmlns:a16="http://schemas.microsoft.com/office/drawing/2014/main" id="{7D343E49-81BD-4DB4-8F4F-6C8E325656DB}"/>
            </a:ext>
          </a:extLst>
        </xdr:cNvPr>
        <xdr:cNvCxnSpPr>
          <a:stCxn id="178" idx="3"/>
          <a:endCxn id="171" idx="3"/>
        </xdr:cNvCxnSpPr>
      </xdr:nvCxnSpPr>
      <xdr:spPr>
        <a:xfrm flipH="1" flipV="1">
          <a:off x="3021551" y="31751589"/>
          <a:ext cx="3849905" cy="1201385"/>
        </a:xfrm>
        <a:prstGeom prst="bentConnector3">
          <a:avLst>
            <a:gd name="adj1" fmla="val -67172"/>
          </a:avLst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1033207</xdr:colOff>
      <xdr:row>133</xdr:row>
      <xdr:rowOff>152401</xdr:rowOff>
    </xdr:from>
    <xdr:to>
      <xdr:col>4</xdr:col>
      <xdr:colOff>1467970</xdr:colOff>
      <xdr:row>147</xdr:row>
      <xdr:rowOff>14568</xdr:rowOff>
    </xdr:to>
    <xdr:cxnSp macro="">
      <xdr:nvCxnSpPr>
        <xdr:cNvPr id="196" name="연결선: 꺾임 195">
          <a:extLst>
            <a:ext uri="{FF2B5EF4-FFF2-40B4-BE49-F238E27FC236}">
              <a16:creationId xmlns:a16="http://schemas.microsoft.com/office/drawing/2014/main" id="{E8EBE4D8-A45E-4DFB-A84D-3F29FE5EC8FA}"/>
            </a:ext>
          </a:extLst>
        </xdr:cNvPr>
        <xdr:cNvCxnSpPr>
          <a:stCxn id="179" idx="3"/>
          <a:endCxn id="171" idx="3"/>
        </xdr:cNvCxnSpPr>
      </xdr:nvCxnSpPr>
      <xdr:spPr>
        <a:xfrm flipH="1" flipV="1">
          <a:off x="3027854" y="42958872"/>
          <a:ext cx="434763" cy="2999814"/>
        </a:xfrm>
        <a:prstGeom prst="bentConnector3">
          <a:avLst>
            <a:gd name="adj1" fmla="val -1380620"/>
          </a:avLst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332967</xdr:colOff>
      <xdr:row>145</xdr:row>
      <xdr:rowOff>92130</xdr:rowOff>
    </xdr:from>
    <xdr:to>
      <xdr:col>5</xdr:col>
      <xdr:colOff>3611444</xdr:colOff>
      <xdr:row>146</xdr:row>
      <xdr:rowOff>195824</xdr:rowOff>
    </xdr:to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EA03CFE5-6EF4-4151-919E-BF74E8D26928}"/>
            </a:ext>
          </a:extLst>
        </xdr:cNvPr>
        <xdr:cNvSpPr txBox="1"/>
      </xdr:nvSpPr>
      <xdr:spPr>
        <a:xfrm>
          <a:off x="4392998" y="34263068"/>
          <a:ext cx="3278477" cy="3180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ko-KR" altLang="en-US" sz="1000" b="1"/>
            <a:t>다음 </a:t>
          </a:r>
          <a:r>
            <a:rPr lang="en-US" altLang="ko-KR" sz="1000" b="1"/>
            <a:t>SHOT</a:t>
          </a:r>
          <a:r>
            <a:rPr lang="en-US" altLang="ko-KR" sz="1000" b="1" baseline="0"/>
            <a:t> COUNTER </a:t>
          </a:r>
          <a:r>
            <a:rPr lang="ko-KR" altLang="en-US" sz="1000" b="1" baseline="0"/>
            <a:t>진행</a:t>
          </a:r>
          <a:endParaRPr lang="ko-KR" altLang="en-US" sz="1000" b="1"/>
        </a:p>
      </xdr:txBody>
    </xdr:sp>
    <xdr:clientData/>
  </xdr:twoCellAnchor>
  <xdr:twoCellAnchor>
    <xdr:from>
      <xdr:col>2</xdr:col>
      <xdr:colOff>511780</xdr:colOff>
      <xdr:row>181</xdr:row>
      <xdr:rowOff>104050</xdr:rowOff>
    </xdr:from>
    <xdr:to>
      <xdr:col>4</xdr:col>
      <xdr:colOff>1083469</xdr:colOff>
      <xdr:row>184</xdr:row>
      <xdr:rowOff>71435</xdr:rowOff>
    </xdr:to>
    <xdr:sp macro="" textlink="">
      <xdr:nvSpPr>
        <xdr:cNvPr id="97" name="순서도: 처리 96">
          <a:extLst>
            <a:ext uri="{FF2B5EF4-FFF2-40B4-BE49-F238E27FC236}">
              <a16:creationId xmlns:a16="http://schemas.microsoft.com/office/drawing/2014/main" id="{6BE0C397-F6A2-4EB9-BDC7-D61BDCF2CA62}"/>
            </a:ext>
          </a:extLst>
        </xdr:cNvPr>
        <xdr:cNvSpPr/>
      </xdr:nvSpPr>
      <xdr:spPr>
        <a:xfrm>
          <a:off x="1023749" y="41990238"/>
          <a:ext cx="2048064" cy="610322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SHOT COUNTER READ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명령 전송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(0x30)</a:t>
          </a:r>
          <a:endParaRPr lang="ko-KR" altLang="ko-KR">
            <a:effectLst/>
          </a:endParaRPr>
        </a:p>
      </xdr:txBody>
    </xdr:sp>
    <xdr:clientData/>
  </xdr:twoCellAnchor>
  <xdr:twoCellAnchor>
    <xdr:from>
      <xdr:col>5</xdr:col>
      <xdr:colOff>739907</xdr:colOff>
      <xdr:row>204</xdr:row>
      <xdr:rowOff>40235</xdr:rowOff>
    </xdr:from>
    <xdr:to>
      <xdr:col>5</xdr:col>
      <xdr:colOff>2710575</xdr:colOff>
      <xdr:row>206</xdr:row>
      <xdr:rowOff>122171</xdr:rowOff>
    </xdr:to>
    <xdr:sp macro="" textlink="">
      <xdr:nvSpPr>
        <xdr:cNvPr id="105" name="순서도: 처리 104">
          <a:extLst>
            <a:ext uri="{FF2B5EF4-FFF2-40B4-BE49-F238E27FC236}">
              <a16:creationId xmlns:a16="http://schemas.microsoft.com/office/drawing/2014/main" id="{1C6609A4-9E43-41EB-9297-B3F78DB7A855}"/>
            </a:ext>
          </a:extLst>
        </xdr:cNvPr>
        <xdr:cNvSpPr/>
      </xdr:nvSpPr>
      <xdr:spPr>
        <a:xfrm>
          <a:off x="4799938" y="46855610"/>
          <a:ext cx="1970668" cy="510561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NACK(0x15)</a:t>
          </a:r>
          <a:endParaRPr lang="ko-KR" altLang="en-US" sz="1100"/>
        </a:p>
      </xdr:txBody>
    </xdr:sp>
    <xdr:clientData/>
  </xdr:twoCellAnchor>
  <xdr:twoCellAnchor>
    <xdr:from>
      <xdr:col>4</xdr:col>
      <xdr:colOff>1321594</xdr:colOff>
      <xdr:row>205</xdr:row>
      <xdr:rowOff>81203</xdr:rowOff>
    </xdr:from>
    <xdr:to>
      <xdr:col>5</xdr:col>
      <xdr:colOff>739907</xdr:colOff>
      <xdr:row>205</xdr:row>
      <xdr:rowOff>100697</xdr:rowOff>
    </xdr:to>
    <xdr:cxnSp macro="">
      <xdr:nvCxnSpPr>
        <xdr:cNvPr id="106" name="직선 화살표 연결선 105">
          <a:extLst>
            <a:ext uri="{FF2B5EF4-FFF2-40B4-BE49-F238E27FC236}">
              <a16:creationId xmlns:a16="http://schemas.microsoft.com/office/drawing/2014/main" id="{3CF6E213-6595-4B07-B53D-D91954BAD735}"/>
            </a:ext>
          </a:extLst>
        </xdr:cNvPr>
        <xdr:cNvCxnSpPr>
          <a:cxnSpLocks/>
          <a:stCxn id="98" idx="3"/>
          <a:endCxn id="105" idx="1"/>
        </xdr:cNvCxnSpPr>
      </xdr:nvCxnSpPr>
      <xdr:spPr>
        <a:xfrm flipV="1">
          <a:off x="3309938" y="47110891"/>
          <a:ext cx="1490000" cy="1949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543016</xdr:colOff>
      <xdr:row>209</xdr:row>
      <xdr:rowOff>44910</xdr:rowOff>
    </xdr:from>
    <xdr:to>
      <xdr:col>4</xdr:col>
      <xdr:colOff>1024387</xdr:colOff>
      <xdr:row>211</xdr:row>
      <xdr:rowOff>117042</xdr:rowOff>
    </xdr:to>
    <xdr:sp macro="" textlink="">
      <xdr:nvSpPr>
        <xdr:cNvPr id="111" name="순서도: 처리 110">
          <a:extLst>
            <a:ext uri="{FF2B5EF4-FFF2-40B4-BE49-F238E27FC236}">
              <a16:creationId xmlns:a16="http://schemas.microsoft.com/office/drawing/2014/main" id="{47C969BD-F455-45D4-BA90-F25F5CCE2FDA}"/>
            </a:ext>
          </a:extLst>
        </xdr:cNvPr>
        <xdr:cNvSpPr/>
      </xdr:nvSpPr>
      <xdr:spPr>
        <a:xfrm>
          <a:off x="1054985" y="47931848"/>
          <a:ext cx="1957746" cy="500757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CLOSE</a:t>
          </a:r>
          <a:r>
            <a:rPr lang="ko-KR" altLang="en-US" sz="1100" baseline="0"/>
            <a:t> 명령 전송 </a:t>
          </a:r>
          <a:r>
            <a:rPr lang="en-US" altLang="ko-KR" sz="1100" baseline="0"/>
            <a:t>(0x21)</a:t>
          </a:r>
          <a:endParaRPr lang="ko-KR" altLang="en-US" sz="1100"/>
        </a:p>
      </xdr:txBody>
    </xdr:sp>
    <xdr:clientData/>
  </xdr:twoCellAnchor>
  <xdr:twoCellAnchor>
    <xdr:from>
      <xdr:col>5</xdr:col>
      <xdr:colOff>286039</xdr:colOff>
      <xdr:row>206</xdr:row>
      <xdr:rowOff>151663</xdr:rowOff>
    </xdr:from>
    <xdr:to>
      <xdr:col>5</xdr:col>
      <xdr:colOff>3564516</xdr:colOff>
      <xdr:row>208</xdr:row>
      <xdr:rowOff>41043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62F50509-1C4C-4548-92C5-70EBE3E44F51}"/>
            </a:ext>
          </a:extLst>
        </xdr:cNvPr>
        <xdr:cNvSpPr txBox="1"/>
      </xdr:nvSpPr>
      <xdr:spPr>
        <a:xfrm>
          <a:off x="4346070" y="47395663"/>
          <a:ext cx="3278477" cy="318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ko-KR" altLang="en-US" sz="1000" b="1"/>
            <a:t>데이터 응답이 없을 시  </a:t>
          </a:r>
          <a:r>
            <a:rPr lang="en-US" altLang="ko-KR" sz="1000" b="1"/>
            <a:t>RETRY</a:t>
          </a:r>
          <a:r>
            <a:rPr lang="ko-KR" altLang="en-US" sz="1000" b="1"/>
            <a:t>를 몇 번 할 지 협의가 필요</a:t>
          </a:r>
          <a:endParaRPr lang="en-US" altLang="ko-KR" sz="1000" b="1" baseline="0"/>
        </a:p>
        <a:p>
          <a:pPr algn="l"/>
          <a:endParaRPr lang="ko-KR" altLang="en-US" sz="1000" b="1"/>
        </a:p>
      </xdr:txBody>
    </xdr:sp>
    <xdr:clientData/>
  </xdr:twoCellAnchor>
  <xdr:twoCellAnchor>
    <xdr:from>
      <xdr:col>2</xdr:col>
      <xdr:colOff>262776</xdr:colOff>
      <xdr:row>168</xdr:row>
      <xdr:rowOff>166688</xdr:rowOff>
    </xdr:from>
    <xdr:to>
      <xdr:col>2</xdr:col>
      <xdr:colOff>558704</xdr:colOff>
      <xdr:row>205</xdr:row>
      <xdr:rowOff>100697</xdr:rowOff>
    </xdr:to>
    <xdr:cxnSp macro="">
      <xdr:nvCxnSpPr>
        <xdr:cNvPr id="141" name="연결선: 꺾임 140">
          <a:extLst>
            <a:ext uri="{FF2B5EF4-FFF2-40B4-BE49-F238E27FC236}">
              <a16:creationId xmlns:a16="http://schemas.microsoft.com/office/drawing/2014/main" id="{8E016BFA-29CD-4D54-B956-CCD96DDFF3D1}"/>
            </a:ext>
          </a:extLst>
        </xdr:cNvPr>
        <xdr:cNvCxnSpPr>
          <a:cxnSpLocks/>
          <a:stCxn id="98" idx="1"/>
          <a:endCxn id="155" idx="1"/>
        </xdr:cNvCxnSpPr>
      </xdr:nvCxnSpPr>
      <xdr:spPr>
        <a:xfrm rot="10800000" flipH="1">
          <a:off x="774745" y="39266813"/>
          <a:ext cx="295928" cy="7863572"/>
        </a:xfrm>
        <a:prstGeom prst="bentConnector3">
          <a:avLst>
            <a:gd name="adj1" fmla="val -77249"/>
          </a:avLst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113628</xdr:colOff>
      <xdr:row>203</xdr:row>
      <xdr:rowOff>75751</xdr:rowOff>
    </xdr:from>
    <xdr:to>
      <xdr:col>2</xdr:col>
      <xdr:colOff>575215</xdr:colOff>
      <xdr:row>204</xdr:row>
      <xdr:rowOff>187209</xdr:rowOff>
    </xdr:to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88F87B82-DDD4-44B7-9FE4-4DDE1DAEA4D4}"/>
            </a:ext>
          </a:extLst>
        </xdr:cNvPr>
        <xdr:cNvSpPr txBox="1"/>
      </xdr:nvSpPr>
      <xdr:spPr>
        <a:xfrm>
          <a:off x="625597" y="46676814"/>
          <a:ext cx="461587" cy="325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400" b="1"/>
            <a:t>YES</a:t>
          </a:r>
          <a:endParaRPr lang="ko-KR" altLang="en-US" sz="1400" b="1"/>
        </a:p>
      </xdr:txBody>
    </xdr:sp>
    <xdr:clientData/>
  </xdr:twoCellAnchor>
  <xdr:twoCellAnchor>
    <xdr:from>
      <xdr:col>2</xdr:col>
      <xdr:colOff>257735</xdr:colOff>
      <xdr:row>214</xdr:row>
      <xdr:rowOff>2785</xdr:rowOff>
    </xdr:from>
    <xdr:to>
      <xdr:col>4</xdr:col>
      <xdr:colOff>1312655</xdr:colOff>
      <xdr:row>218</xdr:row>
      <xdr:rowOff>134446</xdr:rowOff>
    </xdr:to>
    <xdr:sp macro="" textlink="">
      <xdr:nvSpPr>
        <xdr:cNvPr id="145" name="순서도: 판단 144">
          <a:extLst>
            <a:ext uri="{FF2B5EF4-FFF2-40B4-BE49-F238E27FC236}">
              <a16:creationId xmlns:a16="http://schemas.microsoft.com/office/drawing/2014/main" id="{029578D5-EE30-448C-8118-18952429B753}"/>
            </a:ext>
          </a:extLst>
        </xdr:cNvPr>
        <xdr:cNvSpPr/>
      </xdr:nvSpPr>
      <xdr:spPr>
        <a:xfrm>
          <a:off x="769704" y="48961285"/>
          <a:ext cx="2531295" cy="988911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CLOSE </a:t>
          </a:r>
          <a:r>
            <a:rPr lang="ko-KR" altLang="en-US" sz="1100"/>
            <a:t>응답</a:t>
          </a:r>
        </a:p>
      </xdr:txBody>
    </xdr:sp>
    <xdr:clientData/>
  </xdr:twoCellAnchor>
  <xdr:twoCellAnchor>
    <xdr:from>
      <xdr:col>4</xdr:col>
      <xdr:colOff>44114</xdr:colOff>
      <xdr:row>211</xdr:row>
      <xdr:rowOff>117042</xdr:rowOff>
    </xdr:from>
    <xdr:to>
      <xdr:col>4</xdr:col>
      <xdr:colOff>45607</xdr:colOff>
      <xdr:row>214</xdr:row>
      <xdr:rowOff>2785</xdr:rowOff>
    </xdr:to>
    <xdr:cxnSp macro="">
      <xdr:nvCxnSpPr>
        <xdr:cNvPr id="146" name="직선 화살표 연결선 145">
          <a:extLst>
            <a:ext uri="{FF2B5EF4-FFF2-40B4-BE49-F238E27FC236}">
              <a16:creationId xmlns:a16="http://schemas.microsoft.com/office/drawing/2014/main" id="{8A874828-051F-4245-9854-F32C7FA087F2}"/>
            </a:ext>
          </a:extLst>
        </xdr:cNvPr>
        <xdr:cNvCxnSpPr>
          <a:stCxn id="111" idx="2"/>
          <a:endCxn id="145" idx="0"/>
        </xdr:cNvCxnSpPr>
      </xdr:nvCxnSpPr>
      <xdr:spPr>
        <a:xfrm>
          <a:off x="2032458" y="48432605"/>
          <a:ext cx="1493" cy="5286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713013</xdr:colOff>
      <xdr:row>215</xdr:row>
      <xdr:rowOff>25245</xdr:rowOff>
    </xdr:from>
    <xdr:to>
      <xdr:col>5</xdr:col>
      <xdr:colOff>2683681</xdr:colOff>
      <xdr:row>217</xdr:row>
      <xdr:rowOff>97376</xdr:rowOff>
    </xdr:to>
    <xdr:sp macro="" textlink="">
      <xdr:nvSpPr>
        <xdr:cNvPr id="148" name="순서도: 처리 147">
          <a:extLst>
            <a:ext uri="{FF2B5EF4-FFF2-40B4-BE49-F238E27FC236}">
              <a16:creationId xmlns:a16="http://schemas.microsoft.com/office/drawing/2014/main" id="{133B88D4-35D8-4641-B328-28E320815B3C}"/>
            </a:ext>
          </a:extLst>
        </xdr:cNvPr>
        <xdr:cNvSpPr/>
      </xdr:nvSpPr>
      <xdr:spPr>
        <a:xfrm>
          <a:off x="4773044" y="49198058"/>
          <a:ext cx="1970668" cy="500756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NACK(0x15)</a:t>
          </a:r>
          <a:endParaRPr lang="ko-KR" altLang="en-US" sz="1100"/>
        </a:p>
      </xdr:txBody>
    </xdr:sp>
    <xdr:clientData/>
  </xdr:twoCellAnchor>
  <xdr:twoCellAnchor>
    <xdr:from>
      <xdr:col>4</xdr:col>
      <xdr:colOff>1312655</xdr:colOff>
      <xdr:row>216</xdr:row>
      <xdr:rowOff>66213</xdr:rowOff>
    </xdr:from>
    <xdr:to>
      <xdr:col>5</xdr:col>
      <xdr:colOff>713013</xdr:colOff>
      <xdr:row>216</xdr:row>
      <xdr:rowOff>73518</xdr:rowOff>
    </xdr:to>
    <xdr:cxnSp macro="">
      <xdr:nvCxnSpPr>
        <xdr:cNvPr id="149" name="직선 화살표 연결선 148">
          <a:extLst>
            <a:ext uri="{FF2B5EF4-FFF2-40B4-BE49-F238E27FC236}">
              <a16:creationId xmlns:a16="http://schemas.microsoft.com/office/drawing/2014/main" id="{6CCE59D6-CDF9-4E3A-A288-33F54FB80665}"/>
            </a:ext>
          </a:extLst>
        </xdr:cNvPr>
        <xdr:cNvCxnSpPr>
          <a:stCxn id="145" idx="3"/>
          <a:endCxn id="148" idx="1"/>
        </xdr:cNvCxnSpPr>
      </xdr:nvCxnSpPr>
      <xdr:spPr>
        <a:xfrm flipV="1">
          <a:off x="3300999" y="49453338"/>
          <a:ext cx="1472045" cy="730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1322971</xdr:colOff>
      <xdr:row>214</xdr:row>
      <xdr:rowOff>94219</xdr:rowOff>
    </xdr:from>
    <xdr:to>
      <xdr:col>4</xdr:col>
      <xdr:colOff>1783858</xdr:colOff>
      <xdr:row>215</xdr:row>
      <xdr:rowOff>186832</xdr:rowOff>
    </xdr:to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DEDAAB9C-690D-4C18-AF9A-493CA981D93D}"/>
            </a:ext>
          </a:extLst>
        </xdr:cNvPr>
        <xdr:cNvSpPr txBox="1"/>
      </xdr:nvSpPr>
      <xdr:spPr>
        <a:xfrm>
          <a:off x="3311315" y="49052719"/>
          <a:ext cx="460887" cy="306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400" b="1"/>
            <a:t>NO</a:t>
          </a:r>
          <a:endParaRPr lang="ko-KR" altLang="en-US" sz="1400" b="1"/>
        </a:p>
      </xdr:txBody>
    </xdr:sp>
    <xdr:clientData/>
  </xdr:twoCellAnchor>
  <xdr:twoCellAnchor>
    <xdr:from>
      <xdr:col>4</xdr:col>
      <xdr:colOff>1729640</xdr:colOff>
      <xdr:row>214</xdr:row>
      <xdr:rowOff>91575</xdr:rowOff>
    </xdr:from>
    <xdr:to>
      <xdr:col>5</xdr:col>
      <xdr:colOff>492779</xdr:colOff>
      <xdr:row>215</xdr:row>
      <xdr:rowOff>185462</xdr:rowOff>
    </xdr:to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AC6696EA-F3CF-47C8-867A-305730C4A3DA}"/>
            </a:ext>
          </a:extLst>
        </xdr:cNvPr>
        <xdr:cNvSpPr txBox="1"/>
      </xdr:nvSpPr>
      <xdr:spPr>
        <a:xfrm>
          <a:off x="3717984" y="49050075"/>
          <a:ext cx="834826" cy="30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ko-KR" altLang="en-US" sz="1000" b="1"/>
            <a:t>응답 없음</a:t>
          </a:r>
        </a:p>
      </xdr:txBody>
    </xdr:sp>
    <xdr:clientData/>
  </xdr:twoCellAnchor>
  <xdr:twoCellAnchor>
    <xdr:from>
      <xdr:col>5</xdr:col>
      <xdr:colOff>336188</xdr:colOff>
      <xdr:row>217</xdr:row>
      <xdr:rowOff>202496</xdr:rowOff>
    </xdr:from>
    <xdr:to>
      <xdr:col>5</xdr:col>
      <xdr:colOff>4893467</xdr:colOff>
      <xdr:row>221</xdr:row>
      <xdr:rowOff>166671</xdr:rowOff>
    </xdr:to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DB68D053-12C9-4B3C-A66A-DEFD17409074}"/>
            </a:ext>
          </a:extLst>
        </xdr:cNvPr>
        <xdr:cNvSpPr txBox="1"/>
      </xdr:nvSpPr>
      <xdr:spPr>
        <a:xfrm>
          <a:off x="4396219" y="49803934"/>
          <a:ext cx="4557279" cy="821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ko-KR" altLang="en-US" sz="1000" b="1"/>
            <a:t>데이터 응답이 없을 시  </a:t>
          </a:r>
          <a:r>
            <a:rPr lang="en-US" altLang="ko-KR" sz="1000" b="1"/>
            <a:t>RETRY</a:t>
          </a:r>
          <a:r>
            <a:rPr lang="ko-KR" altLang="en-US" sz="1000" b="1"/>
            <a:t>를 몇 번 할 지 협의가 필요</a:t>
          </a:r>
          <a:endParaRPr lang="en-US" altLang="ko-KR" sz="1000" b="1"/>
        </a:p>
        <a:p>
          <a:pPr algn="l"/>
          <a:r>
            <a:rPr lang="ko-KR" altLang="en-US" sz="1000" b="1" baseline="0"/>
            <a:t>다음 샷카운트를 </a:t>
          </a:r>
          <a:r>
            <a:rPr lang="en-US" altLang="ko-KR" sz="1000" b="1" baseline="0"/>
            <a:t>OPEN</a:t>
          </a:r>
          <a:r>
            <a:rPr lang="ko-KR" altLang="en-US" sz="1000" b="1" baseline="0"/>
            <a:t>하기 위해서는 </a:t>
          </a:r>
          <a:r>
            <a:rPr lang="en-US" altLang="ko-KR" sz="1000" b="1" baseline="0"/>
            <a:t>CLOSE </a:t>
          </a:r>
          <a:r>
            <a:rPr lang="ko-KR" altLang="en-US" sz="1000" b="1" baseline="0"/>
            <a:t>명령이 </a:t>
          </a:r>
          <a:r>
            <a:rPr lang="en-US" altLang="ko-KR" sz="1000" b="1" baseline="0"/>
            <a:t>ACK </a:t>
          </a:r>
          <a:r>
            <a:rPr lang="ko-KR" altLang="en-US" sz="1000" b="1" baseline="0"/>
            <a:t>신호를 꼭 받아야 한다</a:t>
          </a:r>
          <a:r>
            <a:rPr lang="en-US" altLang="ko-KR" sz="1000" b="1" baseline="0"/>
            <a:t>. </a:t>
          </a:r>
          <a:r>
            <a:rPr lang="ko-KR" altLang="en-US" sz="1000" b="1" baseline="0"/>
            <a:t>만약 다른 샷카운트에 </a:t>
          </a:r>
          <a:r>
            <a:rPr lang="en-US" altLang="ko-KR" sz="1000" b="1" baseline="0"/>
            <a:t>CLOSE</a:t>
          </a:r>
          <a:r>
            <a:rPr lang="ko-KR" altLang="en-US" sz="1000" b="1" baseline="0"/>
            <a:t>가 안되어 있으면 카운트 </a:t>
          </a:r>
          <a:r>
            <a:rPr lang="en-US" altLang="ko-KR" sz="1000" b="1" baseline="0"/>
            <a:t>OPEN</a:t>
          </a:r>
          <a:r>
            <a:rPr lang="ko-KR" altLang="en-US" sz="1000" b="1" baseline="0"/>
            <a:t>이 안됨</a:t>
          </a:r>
          <a:r>
            <a:rPr lang="en-US" altLang="ko-KR" sz="1000" b="1" baseline="0"/>
            <a:t>.</a:t>
          </a:r>
        </a:p>
        <a:p>
          <a:pPr algn="l"/>
          <a:endParaRPr lang="ko-KR" altLang="en-US" sz="1000" b="1"/>
        </a:p>
      </xdr:txBody>
    </xdr:sp>
    <xdr:clientData/>
  </xdr:twoCellAnchor>
  <xdr:twoCellAnchor>
    <xdr:from>
      <xdr:col>3</xdr:col>
      <xdr:colOff>214202</xdr:colOff>
      <xdr:row>218</xdr:row>
      <xdr:rowOff>131501</xdr:rowOff>
    </xdr:from>
    <xdr:to>
      <xdr:col>3</xdr:col>
      <xdr:colOff>673688</xdr:colOff>
      <xdr:row>220</xdr:row>
      <xdr:rowOff>28645</xdr:rowOff>
    </xdr:to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F794304A-B015-41D3-9C07-905BAF8B7795}"/>
            </a:ext>
          </a:extLst>
        </xdr:cNvPr>
        <xdr:cNvSpPr txBox="1"/>
      </xdr:nvSpPr>
      <xdr:spPr>
        <a:xfrm>
          <a:off x="1464358" y="49947251"/>
          <a:ext cx="459486" cy="3257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400" b="1"/>
            <a:t>YES</a:t>
          </a:r>
          <a:endParaRPr lang="ko-KR" altLang="en-US" sz="1400" b="1"/>
        </a:p>
      </xdr:txBody>
    </xdr:sp>
    <xdr:clientData/>
  </xdr:twoCellAnchor>
  <xdr:twoCellAnchor>
    <xdr:from>
      <xdr:col>4</xdr:col>
      <xdr:colOff>45344</xdr:colOff>
      <xdr:row>218</xdr:row>
      <xdr:rowOff>134446</xdr:rowOff>
    </xdr:from>
    <xdr:to>
      <xdr:col>4</xdr:col>
      <xdr:colOff>45607</xdr:colOff>
      <xdr:row>221</xdr:row>
      <xdr:rowOff>19388</xdr:rowOff>
    </xdr:to>
    <xdr:cxnSp macro="">
      <xdr:nvCxnSpPr>
        <xdr:cNvPr id="192" name="직선 화살표 연결선 191">
          <a:extLst>
            <a:ext uri="{FF2B5EF4-FFF2-40B4-BE49-F238E27FC236}">
              <a16:creationId xmlns:a16="http://schemas.microsoft.com/office/drawing/2014/main" id="{9B346C5D-F85A-4C41-A5A4-2C610E510D3C}"/>
            </a:ext>
          </a:extLst>
        </xdr:cNvPr>
        <xdr:cNvCxnSpPr>
          <a:stCxn id="145" idx="2"/>
          <a:endCxn id="165" idx="0"/>
        </xdr:cNvCxnSpPr>
      </xdr:nvCxnSpPr>
      <xdr:spPr>
        <a:xfrm flipH="1">
          <a:off x="2033688" y="49950196"/>
          <a:ext cx="263" cy="5278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58551</xdr:colOff>
      <xdr:row>174</xdr:row>
      <xdr:rowOff>151982</xdr:rowOff>
    </xdr:from>
    <xdr:to>
      <xdr:col>4</xdr:col>
      <xdr:colOff>59950</xdr:colOff>
      <xdr:row>175</xdr:row>
      <xdr:rowOff>141899</xdr:rowOff>
    </xdr:to>
    <xdr:cxnSp macro="">
      <xdr:nvCxnSpPr>
        <xdr:cNvPr id="150" name="직선 화살표 연결선 149">
          <a:extLst>
            <a:ext uri="{FF2B5EF4-FFF2-40B4-BE49-F238E27FC236}">
              <a16:creationId xmlns:a16="http://schemas.microsoft.com/office/drawing/2014/main" id="{01091297-52C3-4E27-BC84-95FF9C0748B4}"/>
            </a:ext>
          </a:extLst>
        </xdr:cNvPr>
        <xdr:cNvCxnSpPr>
          <a:cxnSpLocks/>
          <a:stCxn id="156" idx="2"/>
          <a:endCxn id="99" idx="0"/>
        </xdr:cNvCxnSpPr>
      </xdr:nvCxnSpPr>
      <xdr:spPr>
        <a:xfrm>
          <a:off x="2046895" y="40537982"/>
          <a:ext cx="1399" cy="20423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1092583</xdr:colOff>
      <xdr:row>199</xdr:row>
      <xdr:rowOff>132469</xdr:rowOff>
    </xdr:from>
    <xdr:to>
      <xdr:col>5</xdr:col>
      <xdr:colOff>2299373</xdr:colOff>
      <xdr:row>202</xdr:row>
      <xdr:rowOff>119064</xdr:rowOff>
    </xdr:to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194947A8-9411-41C0-8AE9-442D23290CEE}"/>
            </a:ext>
          </a:extLst>
        </xdr:cNvPr>
        <xdr:cNvSpPr txBox="1"/>
      </xdr:nvSpPr>
      <xdr:spPr>
        <a:xfrm>
          <a:off x="3080927" y="45876282"/>
          <a:ext cx="3278477" cy="6295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ko-KR" altLang="en-US" sz="1000" b="1"/>
            <a:t>이 </a:t>
          </a:r>
          <a:r>
            <a:rPr lang="en-US" altLang="ko-KR" sz="1000" b="1"/>
            <a:t>COMMAND</a:t>
          </a:r>
          <a:r>
            <a:rPr lang="ko-KR" altLang="en-US" sz="1000" b="1"/>
            <a:t>에 의해 </a:t>
          </a:r>
          <a:endParaRPr lang="en-US" altLang="ko-KR" sz="1000" b="1"/>
        </a:p>
        <a:p>
          <a:pPr algn="l"/>
          <a:r>
            <a:rPr lang="ko-KR" altLang="en-US" sz="1000" b="1"/>
            <a:t>샷카운트의 데이터를 삭제</a:t>
          </a:r>
        </a:p>
      </xdr:txBody>
    </xdr:sp>
    <xdr:clientData/>
  </xdr:twoCellAnchor>
  <xdr:twoCellAnchor>
    <xdr:from>
      <xdr:col>4</xdr:col>
      <xdr:colOff>59437</xdr:colOff>
      <xdr:row>180</xdr:row>
      <xdr:rowOff>11911</xdr:rowOff>
    </xdr:from>
    <xdr:to>
      <xdr:col>4</xdr:col>
      <xdr:colOff>59950</xdr:colOff>
      <xdr:row>181</xdr:row>
      <xdr:rowOff>104050</xdr:rowOff>
    </xdr:to>
    <xdr:cxnSp macro="">
      <xdr:nvCxnSpPr>
        <xdr:cNvPr id="164" name="직선 화살표 연결선 163">
          <a:extLst>
            <a:ext uri="{FF2B5EF4-FFF2-40B4-BE49-F238E27FC236}">
              <a16:creationId xmlns:a16="http://schemas.microsoft.com/office/drawing/2014/main" id="{17FF4922-1B7E-497B-B470-9E19FBF31D85}"/>
            </a:ext>
          </a:extLst>
        </xdr:cNvPr>
        <xdr:cNvCxnSpPr>
          <a:cxnSpLocks/>
          <a:stCxn id="99" idx="2"/>
          <a:endCxn id="97" idx="0"/>
        </xdr:cNvCxnSpPr>
      </xdr:nvCxnSpPr>
      <xdr:spPr>
        <a:xfrm flipH="1">
          <a:off x="2047781" y="41683786"/>
          <a:ext cx="513" cy="30645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1322879</xdr:colOff>
      <xdr:row>187</xdr:row>
      <xdr:rowOff>190609</xdr:rowOff>
    </xdr:from>
    <xdr:to>
      <xdr:col>5</xdr:col>
      <xdr:colOff>719734</xdr:colOff>
      <xdr:row>187</xdr:row>
      <xdr:rowOff>196797</xdr:rowOff>
    </xdr:to>
    <xdr:cxnSp macro="">
      <xdr:nvCxnSpPr>
        <xdr:cNvPr id="193" name="직선 화살표 연결선 192">
          <a:extLst>
            <a:ext uri="{FF2B5EF4-FFF2-40B4-BE49-F238E27FC236}">
              <a16:creationId xmlns:a16="http://schemas.microsoft.com/office/drawing/2014/main" id="{05713A7F-592E-472D-94E6-1364264D19DC}"/>
            </a:ext>
          </a:extLst>
        </xdr:cNvPr>
        <xdr:cNvCxnSpPr>
          <a:cxnSpLocks/>
          <a:stCxn id="92" idx="3"/>
          <a:endCxn id="194" idx="1"/>
        </xdr:cNvCxnSpPr>
      </xdr:nvCxnSpPr>
      <xdr:spPr>
        <a:xfrm flipV="1">
          <a:off x="3311223" y="43362672"/>
          <a:ext cx="1468542" cy="6188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719734</xdr:colOff>
      <xdr:row>186</xdr:row>
      <xdr:rowOff>149640</xdr:rowOff>
    </xdr:from>
    <xdr:to>
      <xdr:col>5</xdr:col>
      <xdr:colOff>2690402</xdr:colOff>
      <xdr:row>189</xdr:row>
      <xdr:rowOff>17265</xdr:rowOff>
    </xdr:to>
    <xdr:sp macro="" textlink="">
      <xdr:nvSpPr>
        <xdr:cNvPr id="194" name="순서도: 처리 193">
          <a:extLst>
            <a:ext uri="{FF2B5EF4-FFF2-40B4-BE49-F238E27FC236}">
              <a16:creationId xmlns:a16="http://schemas.microsoft.com/office/drawing/2014/main" id="{EF423791-8537-4C14-9DCE-40FA191C27B2}"/>
            </a:ext>
          </a:extLst>
        </xdr:cNvPr>
        <xdr:cNvSpPr/>
      </xdr:nvSpPr>
      <xdr:spPr>
        <a:xfrm>
          <a:off x="4779765" y="43107390"/>
          <a:ext cx="1970668" cy="51056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NACK(0x15)</a:t>
          </a:r>
          <a:endParaRPr lang="ko-KR" altLang="en-US" sz="1100"/>
        </a:p>
      </xdr:txBody>
    </xdr:sp>
    <xdr:clientData/>
  </xdr:twoCellAnchor>
  <xdr:twoCellAnchor>
    <xdr:from>
      <xdr:col>5</xdr:col>
      <xdr:colOff>556800</xdr:colOff>
      <xdr:row>189</xdr:row>
      <xdr:rowOff>87645</xdr:rowOff>
    </xdr:from>
    <xdr:to>
      <xdr:col>5</xdr:col>
      <xdr:colOff>3836678</xdr:colOff>
      <xdr:row>190</xdr:row>
      <xdr:rowOff>191339</xdr:rowOff>
    </xdr:to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4BCF7BC7-0DDC-408D-8953-D03A67E471C0}"/>
            </a:ext>
          </a:extLst>
        </xdr:cNvPr>
        <xdr:cNvSpPr txBox="1"/>
      </xdr:nvSpPr>
      <xdr:spPr>
        <a:xfrm>
          <a:off x="4616831" y="43688333"/>
          <a:ext cx="3279878" cy="3180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ko-KR" altLang="en-US" sz="1000" b="1"/>
            <a:t>데이터 응답이 없을 시  </a:t>
          </a:r>
          <a:r>
            <a:rPr lang="en-US" altLang="ko-KR" sz="1000" b="1"/>
            <a:t>RETRY</a:t>
          </a:r>
          <a:r>
            <a:rPr lang="ko-KR" altLang="en-US" sz="1000" b="1"/>
            <a:t>를 몇 번 할 지 협의가 필요</a:t>
          </a:r>
          <a:endParaRPr lang="en-US" altLang="ko-KR" sz="1000" b="1" baseline="0"/>
        </a:p>
        <a:p>
          <a:pPr algn="l"/>
          <a:endParaRPr lang="ko-KR" altLang="en-US" sz="1000" b="1"/>
        </a:p>
      </xdr:txBody>
    </xdr:sp>
    <xdr:clientData/>
  </xdr:twoCellAnchor>
  <xdr:twoCellAnchor>
    <xdr:from>
      <xdr:col>4</xdr:col>
      <xdr:colOff>1319491</xdr:colOff>
      <xdr:row>186</xdr:row>
      <xdr:rowOff>65836</xdr:rowOff>
    </xdr:from>
    <xdr:to>
      <xdr:col>4</xdr:col>
      <xdr:colOff>1780378</xdr:colOff>
      <xdr:row>187</xdr:row>
      <xdr:rowOff>168255</xdr:rowOff>
    </xdr:to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C31692B0-EA85-40B5-844C-61D5472A84C1}"/>
            </a:ext>
          </a:extLst>
        </xdr:cNvPr>
        <xdr:cNvSpPr txBox="1"/>
      </xdr:nvSpPr>
      <xdr:spPr>
        <a:xfrm>
          <a:off x="3307835" y="43023586"/>
          <a:ext cx="460887" cy="316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400" b="1"/>
            <a:t>NO</a:t>
          </a:r>
          <a:endParaRPr lang="ko-KR" altLang="en-US" sz="1400" b="1"/>
        </a:p>
      </xdr:txBody>
    </xdr:sp>
    <xdr:clientData/>
  </xdr:twoCellAnchor>
  <xdr:twoCellAnchor>
    <xdr:from>
      <xdr:col>2</xdr:col>
      <xdr:colOff>263757</xdr:colOff>
      <xdr:row>185</xdr:row>
      <xdr:rowOff>130967</xdr:rowOff>
    </xdr:from>
    <xdr:to>
      <xdr:col>4</xdr:col>
      <xdr:colOff>1322879</xdr:colOff>
      <xdr:row>190</xdr:row>
      <xdr:rowOff>48314</xdr:rowOff>
    </xdr:to>
    <xdr:sp macro="" textlink="">
      <xdr:nvSpPr>
        <xdr:cNvPr id="92" name="순서도: 판단 91">
          <a:extLst>
            <a:ext uri="{FF2B5EF4-FFF2-40B4-BE49-F238E27FC236}">
              <a16:creationId xmlns:a16="http://schemas.microsoft.com/office/drawing/2014/main" id="{8CD161B9-1298-438F-8FAB-C0103B5AA239}"/>
            </a:ext>
          </a:extLst>
        </xdr:cNvPr>
        <xdr:cNvSpPr/>
      </xdr:nvSpPr>
      <xdr:spPr>
        <a:xfrm>
          <a:off x="775726" y="42874405"/>
          <a:ext cx="2535497" cy="988909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READ</a:t>
          </a:r>
          <a:r>
            <a:rPr lang="en-US" altLang="ko-KR" sz="1100" baseline="0"/>
            <a:t> </a:t>
          </a:r>
          <a:r>
            <a:rPr lang="ko-KR" altLang="en-US" sz="1100" baseline="0"/>
            <a:t>데이터 응답</a:t>
          </a:r>
          <a:endParaRPr lang="ko-KR" altLang="en-US" sz="1100"/>
        </a:p>
      </xdr:txBody>
    </xdr:sp>
    <xdr:clientData/>
  </xdr:twoCellAnchor>
  <xdr:twoCellAnchor>
    <xdr:from>
      <xdr:col>2</xdr:col>
      <xdr:colOff>262776</xdr:colOff>
      <xdr:row>203</xdr:row>
      <xdr:rowOff>129971</xdr:rowOff>
    </xdr:from>
    <xdr:to>
      <xdr:col>4</xdr:col>
      <xdr:colOff>1321594</xdr:colOff>
      <xdr:row>207</xdr:row>
      <xdr:rowOff>71422</xdr:rowOff>
    </xdr:to>
    <xdr:sp macro="" textlink="">
      <xdr:nvSpPr>
        <xdr:cNvPr id="98" name="순서도: 판단 97">
          <a:extLst>
            <a:ext uri="{FF2B5EF4-FFF2-40B4-BE49-F238E27FC236}">
              <a16:creationId xmlns:a16="http://schemas.microsoft.com/office/drawing/2014/main" id="{A7BC9036-033F-47EA-92C9-DC019945FCD8}"/>
            </a:ext>
          </a:extLst>
        </xdr:cNvPr>
        <xdr:cNvSpPr/>
      </xdr:nvSpPr>
      <xdr:spPr>
        <a:xfrm>
          <a:off x="774745" y="46731034"/>
          <a:ext cx="2535193" cy="798701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000"/>
            <a:t>0x33 </a:t>
          </a:r>
          <a:r>
            <a:rPr lang="ko-KR" altLang="en-US" sz="1000"/>
            <a:t>명령응답</a:t>
          </a:r>
          <a:endParaRPr lang="en-US" altLang="ko-KR" sz="1000"/>
        </a:p>
      </xdr:txBody>
    </xdr:sp>
    <xdr:clientData/>
  </xdr:twoCellAnchor>
  <xdr:twoCellAnchor>
    <xdr:from>
      <xdr:col>2</xdr:col>
      <xdr:colOff>167525</xdr:colOff>
      <xdr:row>175</xdr:row>
      <xdr:rowOff>141899</xdr:rowOff>
    </xdr:from>
    <xdr:to>
      <xdr:col>4</xdr:col>
      <xdr:colOff>1428750</xdr:colOff>
      <xdr:row>180</xdr:row>
      <xdr:rowOff>11911</xdr:rowOff>
    </xdr:to>
    <xdr:sp macro="" textlink="">
      <xdr:nvSpPr>
        <xdr:cNvPr id="99" name="순서도: 판단 98">
          <a:extLst>
            <a:ext uri="{FF2B5EF4-FFF2-40B4-BE49-F238E27FC236}">
              <a16:creationId xmlns:a16="http://schemas.microsoft.com/office/drawing/2014/main" id="{47B1B76B-98E3-408B-A929-18206D23570B}"/>
            </a:ext>
          </a:extLst>
        </xdr:cNvPr>
        <xdr:cNvSpPr/>
      </xdr:nvSpPr>
      <xdr:spPr>
        <a:xfrm>
          <a:off x="679494" y="40742212"/>
          <a:ext cx="2737600" cy="941574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800"/>
            <a:t>터미널이  데이터 </a:t>
          </a:r>
          <a:endParaRPr lang="en-US" altLang="ko-KR" sz="800"/>
        </a:p>
        <a:p>
          <a:pPr algn="ctr"/>
          <a:r>
            <a:rPr lang="ko-KR" altLang="en-US" sz="800"/>
            <a:t>존재 유무판단</a:t>
          </a:r>
          <a:endParaRPr lang="ko-KR" altLang="en-US" sz="1000"/>
        </a:p>
      </xdr:txBody>
    </xdr:sp>
    <xdr:clientData/>
  </xdr:twoCellAnchor>
  <xdr:twoCellAnchor>
    <xdr:from>
      <xdr:col>2</xdr:col>
      <xdr:colOff>521771</xdr:colOff>
      <xdr:row>199</xdr:row>
      <xdr:rowOff>34296</xdr:rowOff>
    </xdr:from>
    <xdr:to>
      <xdr:col>4</xdr:col>
      <xdr:colOff>1059653</xdr:colOff>
      <xdr:row>201</xdr:row>
      <xdr:rowOff>202385</xdr:rowOff>
    </xdr:to>
    <xdr:sp macro="" textlink="">
      <xdr:nvSpPr>
        <xdr:cNvPr id="110" name="순서도: 처리 109">
          <a:extLst>
            <a:ext uri="{FF2B5EF4-FFF2-40B4-BE49-F238E27FC236}">
              <a16:creationId xmlns:a16="http://schemas.microsoft.com/office/drawing/2014/main" id="{4B717EF8-B4FF-490F-8783-56BC1BF64834}"/>
            </a:ext>
          </a:extLst>
        </xdr:cNvPr>
        <xdr:cNvSpPr/>
      </xdr:nvSpPr>
      <xdr:spPr>
        <a:xfrm>
          <a:off x="1033740" y="45778109"/>
          <a:ext cx="2014257" cy="596714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/>
            <a:t>터미널이 수신기에</a:t>
          </a:r>
          <a:endParaRPr lang="en-US" altLang="ko-KR" sz="1100"/>
        </a:p>
        <a:p>
          <a:pPr algn="ctr"/>
          <a:r>
            <a:rPr lang="ko-KR" altLang="en-US" sz="1100"/>
            <a:t>명령 전송 </a:t>
          </a:r>
          <a:r>
            <a:rPr lang="en-US" altLang="ko-KR" sz="1100"/>
            <a:t>(0x33)</a:t>
          </a:r>
          <a:endParaRPr lang="ko-KR" altLang="en-US" sz="1100"/>
        </a:p>
      </xdr:txBody>
    </xdr:sp>
    <xdr:clientData/>
  </xdr:twoCellAnchor>
  <xdr:twoCellAnchor>
    <xdr:from>
      <xdr:col>4</xdr:col>
      <xdr:colOff>55131</xdr:colOff>
      <xdr:row>184</xdr:row>
      <xdr:rowOff>71435</xdr:rowOff>
    </xdr:from>
    <xdr:to>
      <xdr:col>4</xdr:col>
      <xdr:colOff>59437</xdr:colOff>
      <xdr:row>185</xdr:row>
      <xdr:rowOff>130967</xdr:rowOff>
    </xdr:to>
    <xdr:cxnSp macro="">
      <xdr:nvCxnSpPr>
        <xdr:cNvPr id="114" name="직선 화살표 연결선 113">
          <a:extLst>
            <a:ext uri="{FF2B5EF4-FFF2-40B4-BE49-F238E27FC236}">
              <a16:creationId xmlns:a16="http://schemas.microsoft.com/office/drawing/2014/main" id="{27724E85-6F6E-49D3-83EC-B67389C48BEB}"/>
            </a:ext>
          </a:extLst>
        </xdr:cNvPr>
        <xdr:cNvCxnSpPr>
          <a:cxnSpLocks/>
          <a:stCxn id="97" idx="2"/>
          <a:endCxn id="92" idx="0"/>
        </xdr:cNvCxnSpPr>
      </xdr:nvCxnSpPr>
      <xdr:spPr>
        <a:xfrm flipH="1">
          <a:off x="2043475" y="42600560"/>
          <a:ext cx="4306" cy="27384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52525</xdr:colOff>
      <xdr:row>201</xdr:row>
      <xdr:rowOff>202385</xdr:rowOff>
    </xdr:from>
    <xdr:to>
      <xdr:col>4</xdr:col>
      <xdr:colOff>53998</xdr:colOff>
      <xdr:row>203</xdr:row>
      <xdr:rowOff>129971</xdr:rowOff>
    </xdr:to>
    <xdr:cxnSp macro="">
      <xdr:nvCxnSpPr>
        <xdr:cNvPr id="119" name="직선 화살표 연결선 118">
          <a:extLst>
            <a:ext uri="{FF2B5EF4-FFF2-40B4-BE49-F238E27FC236}">
              <a16:creationId xmlns:a16="http://schemas.microsoft.com/office/drawing/2014/main" id="{1AA55576-56CE-40BC-87FF-ADE00DA2A52E}"/>
            </a:ext>
          </a:extLst>
        </xdr:cNvPr>
        <xdr:cNvCxnSpPr>
          <a:cxnSpLocks/>
          <a:stCxn id="110" idx="2"/>
          <a:endCxn id="98" idx="0"/>
        </xdr:cNvCxnSpPr>
      </xdr:nvCxnSpPr>
      <xdr:spPr>
        <a:xfrm>
          <a:off x="2040869" y="46374823"/>
          <a:ext cx="1473" cy="35621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250043</xdr:colOff>
      <xdr:row>179</xdr:row>
      <xdr:rowOff>149279</xdr:rowOff>
    </xdr:from>
    <xdr:to>
      <xdr:col>3</xdr:col>
      <xdr:colOff>654845</xdr:colOff>
      <xdr:row>181</xdr:row>
      <xdr:rowOff>38659</xdr:rowOff>
    </xdr:to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9BD7D6A1-9F44-4650-9A44-62C5C6168360}"/>
            </a:ext>
          </a:extLst>
        </xdr:cNvPr>
        <xdr:cNvSpPr txBox="1"/>
      </xdr:nvSpPr>
      <xdr:spPr>
        <a:xfrm>
          <a:off x="762012" y="41606842"/>
          <a:ext cx="1142989" cy="318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ko-KR" sz="1000" b="1"/>
            <a:t>1</a:t>
          </a:r>
          <a:r>
            <a:rPr lang="ko-KR" altLang="en-US" sz="1000" b="1"/>
            <a:t>개 이상 데이터</a:t>
          </a:r>
        </a:p>
      </xdr:txBody>
    </xdr:sp>
    <xdr:clientData/>
  </xdr:twoCellAnchor>
  <xdr:twoCellAnchor>
    <xdr:from>
      <xdr:col>4</xdr:col>
      <xdr:colOff>1273982</xdr:colOff>
      <xdr:row>176</xdr:row>
      <xdr:rowOff>42124</xdr:rowOff>
    </xdr:from>
    <xdr:to>
      <xdr:col>5</xdr:col>
      <xdr:colOff>571501</xdr:colOff>
      <xdr:row>177</xdr:row>
      <xdr:rowOff>145816</xdr:rowOff>
    </xdr:to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C46640EA-5654-4310-8568-F036D6FAC4EE}"/>
            </a:ext>
          </a:extLst>
        </xdr:cNvPr>
        <xdr:cNvSpPr txBox="1"/>
      </xdr:nvSpPr>
      <xdr:spPr>
        <a:xfrm>
          <a:off x="3262326" y="40856749"/>
          <a:ext cx="1369206" cy="318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ko-KR" altLang="en-US" sz="1000" b="1"/>
            <a:t>데이터가 </a:t>
          </a:r>
          <a:r>
            <a:rPr lang="en-US" altLang="ko-KR" sz="1000" b="1"/>
            <a:t>0</a:t>
          </a:r>
          <a:r>
            <a:rPr lang="ko-KR" altLang="en-US" sz="1000" b="1"/>
            <a:t>개 일때</a:t>
          </a:r>
        </a:p>
      </xdr:txBody>
    </xdr:sp>
    <xdr:clientData/>
  </xdr:twoCellAnchor>
  <xdr:twoCellAnchor>
    <xdr:from>
      <xdr:col>4</xdr:col>
      <xdr:colOff>1024387</xdr:colOff>
      <xdr:row>177</xdr:row>
      <xdr:rowOff>184061</xdr:rowOff>
    </xdr:from>
    <xdr:to>
      <xdr:col>4</xdr:col>
      <xdr:colOff>1428750</xdr:colOff>
      <xdr:row>210</xdr:row>
      <xdr:rowOff>80977</xdr:rowOff>
    </xdr:to>
    <xdr:cxnSp macro="">
      <xdr:nvCxnSpPr>
        <xdr:cNvPr id="204" name="연결선: 꺾임 203">
          <a:extLst>
            <a:ext uri="{FF2B5EF4-FFF2-40B4-BE49-F238E27FC236}">
              <a16:creationId xmlns:a16="http://schemas.microsoft.com/office/drawing/2014/main" id="{C4CC5A47-45A1-4258-A33B-83334A7B16FF}"/>
            </a:ext>
          </a:extLst>
        </xdr:cNvPr>
        <xdr:cNvCxnSpPr>
          <a:stCxn id="99" idx="3"/>
          <a:endCxn id="111" idx="3"/>
        </xdr:cNvCxnSpPr>
      </xdr:nvCxnSpPr>
      <xdr:spPr>
        <a:xfrm flipH="1">
          <a:off x="3012731" y="41212999"/>
          <a:ext cx="404363" cy="6969228"/>
        </a:xfrm>
        <a:prstGeom prst="bentConnector3">
          <a:avLst>
            <a:gd name="adj1" fmla="val -1490478"/>
          </a:avLst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1024387</xdr:colOff>
      <xdr:row>205</xdr:row>
      <xdr:rowOff>81203</xdr:rowOff>
    </xdr:from>
    <xdr:to>
      <xdr:col>5</xdr:col>
      <xdr:colOff>2710575</xdr:colOff>
      <xdr:row>210</xdr:row>
      <xdr:rowOff>80977</xdr:rowOff>
    </xdr:to>
    <xdr:cxnSp macro="">
      <xdr:nvCxnSpPr>
        <xdr:cNvPr id="208" name="연결선: 꺾임 207">
          <a:extLst>
            <a:ext uri="{FF2B5EF4-FFF2-40B4-BE49-F238E27FC236}">
              <a16:creationId xmlns:a16="http://schemas.microsoft.com/office/drawing/2014/main" id="{3133DF87-BF3E-458C-8275-14BD66D93144}"/>
            </a:ext>
          </a:extLst>
        </xdr:cNvPr>
        <xdr:cNvCxnSpPr>
          <a:cxnSpLocks/>
          <a:stCxn id="105" idx="3"/>
          <a:endCxn id="111" idx="3"/>
        </xdr:cNvCxnSpPr>
      </xdr:nvCxnSpPr>
      <xdr:spPr>
        <a:xfrm flipH="1">
          <a:off x="3012731" y="47110891"/>
          <a:ext cx="3757875" cy="1071336"/>
        </a:xfrm>
        <a:prstGeom prst="bentConnector3">
          <a:avLst>
            <a:gd name="adj1" fmla="val -71034"/>
          </a:avLst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1024387</xdr:colOff>
      <xdr:row>187</xdr:row>
      <xdr:rowOff>190609</xdr:rowOff>
    </xdr:from>
    <xdr:to>
      <xdr:col>5</xdr:col>
      <xdr:colOff>2690402</xdr:colOff>
      <xdr:row>210</xdr:row>
      <xdr:rowOff>80977</xdr:rowOff>
    </xdr:to>
    <xdr:cxnSp macro="">
      <xdr:nvCxnSpPr>
        <xdr:cNvPr id="209" name="연결선: 꺾임 208">
          <a:extLst>
            <a:ext uri="{FF2B5EF4-FFF2-40B4-BE49-F238E27FC236}">
              <a16:creationId xmlns:a16="http://schemas.microsoft.com/office/drawing/2014/main" id="{1F36F7E1-7DEF-4CFD-810F-4DA779A9A688}"/>
            </a:ext>
          </a:extLst>
        </xdr:cNvPr>
        <xdr:cNvCxnSpPr>
          <a:cxnSpLocks/>
          <a:stCxn id="194" idx="3"/>
          <a:endCxn id="111" idx="3"/>
        </xdr:cNvCxnSpPr>
      </xdr:nvCxnSpPr>
      <xdr:spPr>
        <a:xfrm flipH="1">
          <a:off x="3012731" y="43362672"/>
          <a:ext cx="3737702" cy="4819555"/>
        </a:xfrm>
        <a:prstGeom prst="bentConnector3">
          <a:avLst>
            <a:gd name="adj1" fmla="val -72692"/>
          </a:avLst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1024387</xdr:colOff>
      <xdr:row>172</xdr:row>
      <xdr:rowOff>182494</xdr:rowOff>
    </xdr:from>
    <xdr:to>
      <xdr:col>5</xdr:col>
      <xdr:colOff>2706090</xdr:colOff>
      <xdr:row>210</xdr:row>
      <xdr:rowOff>80977</xdr:rowOff>
    </xdr:to>
    <xdr:cxnSp macro="">
      <xdr:nvCxnSpPr>
        <xdr:cNvPr id="210" name="연결선: 꺾임 209">
          <a:extLst>
            <a:ext uri="{FF2B5EF4-FFF2-40B4-BE49-F238E27FC236}">
              <a16:creationId xmlns:a16="http://schemas.microsoft.com/office/drawing/2014/main" id="{463F7888-DD14-4816-AE71-113804E731E1}"/>
            </a:ext>
          </a:extLst>
        </xdr:cNvPr>
        <xdr:cNvCxnSpPr>
          <a:cxnSpLocks/>
          <a:stCxn id="160" idx="3"/>
          <a:endCxn id="111" idx="3"/>
        </xdr:cNvCxnSpPr>
      </xdr:nvCxnSpPr>
      <xdr:spPr>
        <a:xfrm flipH="1">
          <a:off x="3012731" y="40139869"/>
          <a:ext cx="3753390" cy="8042358"/>
        </a:xfrm>
        <a:prstGeom prst="bentConnector3">
          <a:avLst>
            <a:gd name="adj1" fmla="val -71436"/>
          </a:avLst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1046101</xdr:colOff>
      <xdr:row>216</xdr:row>
      <xdr:rowOff>61311</xdr:rowOff>
    </xdr:from>
    <xdr:to>
      <xdr:col>5</xdr:col>
      <xdr:colOff>2683681</xdr:colOff>
      <xdr:row>222</xdr:row>
      <xdr:rowOff>50114</xdr:rowOff>
    </xdr:to>
    <xdr:cxnSp macro="">
      <xdr:nvCxnSpPr>
        <xdr:cNvPr id="212" name="연결선: 꺾임 211">
          <a:extLst>
            <a:ext uri="{FF2B5EF4-FFF2-40B4-BE49-F238E27FC236}">
              <a16:creationId xmlns:a16="http://schemas.microsoft.com/office/drawing/2014/main" id="{596C990A-831D-444A-A516-DBB7C192B911}"/>
            </a:ext>
          </a:extLst>
        </xdr:cNvPr>
        <xdr:cNvCxnSpPr>
          <a:cxnSpLocks/>
          <a:stCxn id="148" idx="3"/>
          <a:endCxn id="165" idx="3"/>
        </xdr:cNvCxnSpPr>
      </xdr:nvCxnSpPr>
      <xdr:spPr>
        <a:xfrm flipH="1">
          <a:off x="3034445" y="49448436"/>
          <a:ext cx="3709267" cy="1274678"/>
        </a:xfrm>
        <a:prstGeom prst="bentConnector3">
          <a:avLst>
            <a:gd name="adj1" fmla="val -73249"/>
          </a:avLst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1648116</xdr:colOff>
      <xdr:row>186</xdr:row>
      <xdr:rowOff>38063</xdr:rowOff>
    </xdr:from>
    <xdr:to>
      <xdr:col>5</xdr:col>
      <xdr:colOff>370913</xdr:colOff>
      <xdr:row>187</xdr:row>
      <xdr:rowOff>131950</xdr:rowOff>
    </xdr:to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FC6F79BD-B6A7-4347-A48D-B0877390AA91}"/>
            </a:ext>
          </a:extLst>
        </xdr:cNvPr>
        <xdr:cNvSpPr txBox="1"/>
      </xdr:nvSpPr>
      <xdr:spPr>
        <a:xfrm>
          <a:off x="3636460" y="42995813"/>
          <a:ext cx="794484" cy="30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ko-KR" altLang="en-US" sz="1000" b="1"/>
            <a:t>응답 없음</a:t>
          </a:r>
        </a:p>
      </xdr:txBody>
    </xdr:sp>
    <xdr:clientData/>
  </xdr:twoCellAnchor>
  <xdr:twoCellAnchor>
    <xdr:from>
      <xdr:col>4</xdr:col>
      <xdr:colOff>1376644</xdr:colOff>
      <xdr:row>203</xdr:row>
      <xdr:rowOff>111072</xdr:rowOff>
    </xdr:from>
    <xdr:to>
      <xdr:col>4</xdr:col>
      <xdr:colOff>1837531</xdr:colOff>
      <xdr:row>204</xdr:row>
      <xdr:rowOff>213492</xdr:rowOff>
    </xdr:to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C1A769A2-6019-40CE-A51C-B2358F3F7942}"/>
            </a:ext>
          </a:extLst>
        </xdr:cNvPr>
        <xdr:cNvSpPr txBox="1"/>
      </xdr:nvSpPr>
      <xdr:spPr>
        <a:xfrm>
          <a:off x="3364988" y="46712135"/>
          <a:ext cx="460887" cy="316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400" b="1"/>
            <a:t>NO</a:t>
          </a:r>
          <a:endParaRPr lang="ko-KR" altLang="en-US" sz="1400" b="1"/>
        </a:p>
      </xdr:txBody>
    </xdr:sp>
    <xdr:clientData/>
  </xdr:twoCellAnchor>
  <xdr:twoCellAnchor>
    <xdr:from>
      <xdr:col>4</xdr:col>
      <xdr:colOff>1776707</xdr:colOff>
      <xdr:row>203</xdr:row>
      <xdr:rowOff>119018</xdr:rowOff>
    </xdr:from>
    <xdr:to>
      <xdr:col>5</xdr:col>
      <xdr:colOff>499504</xdr:colOff>
      <xdr:row>204</xdr:row>
      <xdr:rowOff>212906</xdr:rowOff>
    </xdr:to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C877A96E-8C7B-4492-A4D0-17A2AFD204E2}"/>
            </a:ext>
          </a:extLst>
        </xdr:cNvPr>
        <xdr:cNvSpPr txBox="1"/>
      </xdr:nvSpPr>
      <xdr:spPr>
        <a:xfrm>
          <a:off x="3765051" y="46720081"/>
          <a:ext cx="794484" cy="30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ko-KR" altLang="en-US" sz="1000" b="1"/>
            <a:t>응답 없음</a:t>
          </a:r>
        </a:p>
      </xdr:txBody>
    </xdr:sp>
    <xdr:clientData/>
  </xdr:twoCellAnchor>
  <xdr:twoCellAnchor>
    <xdr:from>
      <xdr:col>2</xdr:col>
      <xdr:colOff>295289</xdr:colOff>
      <xdr:row>150</xdr:row>
      <xdr:rowOff>15928</xdr:rowOff>
    </xdr:from>
    <xdr:to>
      <xdr:col>3</xdr:col>
      <xdr:colOff>700091</xdr:colOff>
      <xdr:row>152</xdr:row>
      <xdr:rowOff>214310</xdr:rowOff>
    </xdr:to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2A3A63F6-E0E5-40FB-A7B6-DAD493974CA7}"/>
            </a:ext>
          </a:extLst>
        </xdr:cNvPr>
        <xdr:cNvSpPr txBox="1"/>
      </xdr:nvSpPr>
      <xdr:spPr>
        <a:xfrm>
          <a:off x="807258" y="35258428"/>
          <a:ext cx="1142989" cy="6270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ko-KR" sz="1000" b="1"/>
            <a:t>1</a:t>
          </a:r>
          <a:r>
            <a:rPr lang="ko-KR" altLang="en-US" sz="1000" b="1"/>
            <a:t>개 이상 데이터</a:t>
          </a:r>
          <a:endParaRPr lang="en-US" altLang="ko-KR" sz="1000" b="1"/>
        </a:p>
        <a:p>
          <a:pPr algn="l"/>
          <a:r>
            <a:rPr lang="ko-KR" altLang="en-US" sz="1000" b="1"/>
            <a:t>데이터가 존재</a:t>
          </a:r>
        </a:p>
      </xdr:txBody>
    </xdr:sp>
    <xdr:clientData/>
  </xdr:twoCellAnchor>
  <xdr:twoCellAnchor>
    <xdr:from>
      <xdr:col>3</xdr:col>
      <xdr:colOff>56479</xdr:colOff>
      <xdr:row>142</xdr:row>
      <xdr:rowOff>11603</xdr:rowOff>
    </xdr:from>
    <xdr:to>
      <xdr:col>3</xdr:col>
      <xdr:colOff>515965</xdr:colOff>
      <xdr:row>143</xdr:row>
      <xdr:rowOff>123059</xdr:rowOff>
    </xdr:to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AC945569-2B23-4CD7-A095-77CAD233B950}"/>
            </a:ext>
          </a:extLst>
        </xdr:cNvPr>
        <xdr:cNvSpPr txBox="1"/>
      </xdr:nvSpPr>
      <xdr:spPr>
        <a:xfrm>
          <a:off x="1306635" y="33539603"/>
          <a:ext cx="459486" cy="3257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400" b="1"/>
            <a:t>YES</a:t>
          </a:r>
          <a:endParaRPr lang="ko-KR" altLang="en-US" sz="1400" b="1"/>
        </a:p>
      </xdr:txBody>
    </xdr:sp>
    <xdr:clientData/>
  </xdr:twoCellAnchor>
  <xdr:twoCellAnchor>
    <xdr:from>
      <xdr:col>4</xdr:col>
      <xdr:colOff>1024387</xdr:colOff>
      <xdr:row>162</xdr:row>
      <xdr:rowOff>43678</xdr:rowOff>
    </xdr:from>
    <xdr:to>
      <xdr:col>5</xdr:col>
      <xdr:colOff>2771083</xdr:colOff>
      <xdr:row>210</xdr:row>
      <xdr:rowOff>80977</xdr:rowOff>
    </xdr:to>
    <xdr:cxnSp macro="">
      <xdr:nvCxnSpPr>
        <xdr:cNvPr id="220" name="연결선: 꺾임 219">
          <a:extLst>
            <a:ext uri="{FF2B5EF4-FFF2-40B4-BE49-F238E27FC236}">
              <a16:creationId xmlns:a16="http://schemas.microsoft.com/office/drawing/2014/main" id="{B1D5273D-78FA-4EF7-9DC0-D6FEEA6E70AD}"/>
            </a:ext>
          </a:extLst>
        </xdr:cNvPr>
        <xdr:cNvCxnSpPr>
          <a:cxnSpLocks/>
          <a:stCxn id="134" idx="3"/>
          <a:endCxn id="111" idx="3"/>
        </xdr:cNvCxnSpPr>
      </xdr:nvCxnSpPr>
      <xdr:spPr>
        <a:xfrm flipH="1">
          <a:off x="3012731" y="37857928"/>
          <a:ext cx="3818383" cy="10324299"/>
        </a:xfrm>
        <a:prstGeom prst="bentConnector3">
          <a:avLst>
            <a:gd name="adj1" fmla="val -68662"/>
          </a:avLst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213751</xdr:colOff>
      <xdr:row>191</xdr:row>
      <xdr:rowOff>188117</xdr:rowOff>
    </xdr:from>
    <xdr:to>
      <xdr:col>4</xdr:col>
      <xdr:colOff>1369219</xdr:colOff>
      <xdr:row>197</xdr:row>
      <xdr:rowOff>71437</xdr:rowOff>
    </xdr:to>
    <xdr:sp macro="" textlink="">
      <xdr:nvSpPr>
        <xdr:cNvPr id="221" name="순서도: 판단 220">
          <a:extLst>
            <a:ext uri="{FF2B5EF4-FFF2-40B4-BE49-F238E27FC236}">
              <a16:creationId xmlns:a16="http://schemas.microsoft.com/office/drawing/2014/main" id="{74796AFE-93BC-403C-8119-4E0B5180BDE0}"/>
            </a:ext>
          </a:extLst>
        </xdr:cNvPr>
        <xdr:cNvSpPr/>
      </xdr:nvSpPr>
      <xdr:spPr>
        <a:xfrm>
          <a:off x="725720" y="44217430"/>
          <a:ext cx="2631843" cy="116919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터미널이</a:t>
          </a:r>
          <a:r>
            <a:rPr lang="ko-KR" altLang="en-US" sz="1100" baseline="0"/>
            <a:t> 응답</a:t>
          </a:r>
          <a:endParaRPr lang="en-US" altLang="ko-KR" sz="1100" baseline="0"/>
        </a:p>
        <a:p>
          <a:pPr algn="ctr"/>
          <a:r>
            <a:rPr lang="ko-KR" altLang="en-US" sz="1100" baseline="0"/>
            <a:t>데이터 판단</a:t>
          </a:r>
          <a:endParaRPr lang="en-US" altLang="ko-KR" sz="1100"/>
        </a:p>
      </xdr:txBody>
    </xdr:sp>
    <xdr:clientData/>
  </xdr:twoCellAnchor>
  <xdr:twoCellAnchor>
    <xdr:from>
      <xdr:col>4</xdr:col>
      <xdr:colOff>53298</xdr:colOff>
      <xdr:row>190</xdr:row>
      <xdr:rowOff>48314</xdr:rowOff>
    </xdr:from>
    <xdr:to>
      <xdr:col>4</xdr:col>
      <xdr:colOff>55131</xdr:colOff>
      <xdr:row>191</xdr:row>
      <xdr:rowOff>188117</xdr:rowOff>
    </xdr:to>
    <xdr:cxnSp macro="">
      <xdr:nvCxnSpPr>
        <xdr:cNvPr id="222" name="직선 화살표 연결선 221">
          <a:extLst>
            <a:ext uri="{FF2B5EF4-FFF2-40B4-BE49-F238E27FC236}">
              <a16:creationId xmlns:a16="http://schemas.microsoft.com/office/drawing/2014/main" id="{1D290C49-0B24-4793-9046-766707BBB8FC}"/>
            </a:ext>
          </a:extLst>
        </xdr:cNvPr>
        <xdr:cNvCxnSpPr>
          <a:cxnSpLocks/>
          <a:stCxn id="92" idx="2"/>
          <a:endCxn id="221" idx="0"/>
        </xdr:cNvCxnSpPr>
      </xdr:nvCxnSpPr>
      <xdr:spPr>
        <a:xfrm flipH="1">
          <a:off x="2041642" y="43863314"/>
          <a:ext cx="1833" cy="35411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52525</xdr:colOff>
      <xdr:row>197</xdr:row>
      <xdr:rowOff>71437</xdr:rowOff>
    </xdr:from>
    <xdr:to>
      <xdr:col>4</xdr:col>
      <xdr:colOff>53298</xdr:colOff>
      <xdr:row>199</xdr:row>
      <xdr:rowOff>34296</xdr:rowOff>
    </xdr:to>
    <xdr:cxnSp macro="">
      <xdr:nvCxnSpPr>
        <xdr:cNvPr id="223" name="직선 화살표 연결선 222">
          <a:extLst>
            <a:ext uri="{FF2B5EF4-FFF2-40B4-BE49-F238E27FC236}">
              <a16:creationId xmlns:a16="http://schemas.microsoft.com/office/drawing/2014/main" id="{4F00C07A-C732-4868-9262-52BD8CABFC08}"/>
            </a:ext>
          </a:extLst>
        </xdr:cNvPr>
        <xdr:cNvCxnSpPr>
          <a:cxnSpLocks/>
          <a:stCxn id="221" idx="2"/>
          <a:endCxn id="110" idx="0"/>
        </xdr:cNvCxnSpPr>
      </xdr:nvCxnSpPr>
      <xdr:spPr>
        <a:xfrm flipH="1">
          <a:off x="2040869" y="45386625"/>
          <a:ext cx="773" cy="39148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292483</xdr:colOff>
      <xdr:row>196</xdr:row>
      <xdr:rowOff>120984</xdr:rowOff>
    </xdr:from>
    <xdr:to>
      <xdr:col>5</xdr:col>
      <xdr:colOff>2571752</xdr:colOff>
      <xdr:row>198</xdr:row>
      <xdr:rowOff>10365</xdr:rowOff>
    </xdr:to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F90FA912-4DBE-44DF-B4A8-FEC29FBAF746}"/>
            </a:ext>
          </a:extLst>
        </xdr:cNvPr>
        <xdr:cNvSpPr txBox="1"/>
      </xdr:nvSpPr>
      <xdr:spPr>
        <a:xfrm>
          <a:off x="2280827" y="45221859"/>
          <a:ext cx="4350956" cy="3180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ko-KR" sz="1000" b="1"/>
            <a:t>READ Command 0x30</a:t>
          </a:r>
          <a:r>
            <a:rPr lang="en-US" altLang="ko-KR" sz="1000" b="1" baseline="0"/>
            <a:t> </a:t>
          </a:r>
          <a:r>
            <a:rPr lang="ko-KR" altLang="en-US" sz="1000" b="1" baseline="0"/>
            <a:t>명령에 정상적이 데이터 일때 데이터를 저장한다</a:t>
          </a:r>
          <a:r>
            <a:rPr lang="en-US" altLang="ko-KR" sz="1000" b="1" baseline="0"/>
            <a:t>.</a:t>
          </a:r>
          <a:endParaRPr lang="ko-KR" altLang="en-US" sz="1000" b="1"/>
        </a:p>
      </xdr:txBody>
    </xdr:sp>
    <xdr:clientData/>
  </xdr:twoCellAnchor>
  <xdr:twoCellAnchor>
    <xdr:from>
      <xdr:col>4</xdr:col>
      <xdr:colOff>1409290</xdr:colOff>
      <xdr:row>192</xdr:row>
      <xdr:rowOff>11906</xdr:rowOff>
    </xdr:from>
    <xdr:to>
      <xdr:col>5</xdr:col>
      <xdr:colOff>5441157</xdr:colOff>
      <xdr:row>195</xdr:row>
      <xdr:rowOff>130967</xdr:rowOff>
    </xdr:to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E423E089-1521-4893-8377-9CC143321B2C}"/>
            </a:ext>
          </a:extLst>
        </xdr:cNvPr>
        <xdr:cNvSpPr txBox="1"/>
      </xdr:nvSpPr>
      <xdr:spPr>
        <a:xfrm>
          <a:off x="3397634" y="44255531"/>
          <a:ext cx="6103554" cy="761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ko-KR" sz="900" b="1"/>
            <a:t>READ Command 0x30</a:t>
          </a:r>
          <a:r>
            <a:rPr lang="en-US" altLang="ko-KR" sz="900" b="1" baseline="0"/>
            <a:t> </a:t>
          </a:r>
          <a:r>
            <a:rPr lang="ko-KR" altLang="en-US" sz="900" b="1" baseline="0"/>
            <a:t>명령에 </a:t>
          </a:r>
          <a:r>
            <a:rPr lang="en-US" altLang="ko-KR" sz="900" b="1" baseline="0"/>
            <a:t>ACK</a:t>
          </a:r>
          <a:r>
            <a:rPr lang="ko-KR" altLang="en-US" sz="900" b="1" baseline="0"/>
            <a:t>신호만 올 경우 이경우는 데이터가 없을 때 </a:t>
          </a:r>
          <a:r>
            <a:rPr lang="en-US" altLang="ko-KR" sz="900" b="1" baseline="0"/>
            <a:t>READ</a:t>
          </a:r>
          <a:r>
            <a:rPr lang="ko-KR" altLang="en-US" sz="900" b="1" baseline="0"/>
            <a:t>를 하면 </a:t>
          </a:r>
          <a:r>
            <a:rPr lang="en-US" altLang="ko-KR" sz="900" b="1" baseline="0"/>
            <a:t>ACK</a:t>
          </a:r>
          <a:r>
            <a:rPr lang="ko-KR" altLang="en-US" sz="900" b="1" baseline="0"/>
            <a:t>신호로 오는 경우 임</a:t>
          </a:r>
          <a:endParaRPr lang="en-US" altLang="ko-KR" sz="900" b="1" baseline="0"/>
        </a:p>
        <a:p>
          <a:pPr algn="l"/>
          <a:r>
            <a:rPr lang="ko-KR" altLang="en-US" sz="900" b="1" baseline="0"/>
            <a:t>전제 조건은 데이터가 없으면 </a:t>
          </a:r>
          <a:r>
            <a:rPr lang="en-US" altLang="ko-KR" sz="900" b="1" baseline="0"/>
            <a:t>READ</a:t>
          </a:r>
          <a:r>
            <a:rPr lang="ko-KR" altLang="en-US" sz="900" b="1" baseline="0"/>
            <a:t>를 하지 않는 방향으로 함</a:t>
          </a:r>
          <a:r>
            <a:rPr lang="en-US" altLang="ko-KR" sz="900" b="1" baseline="0"/>
            <a:t>.</a:t>
          </a:r>
          <a:endParaRPr lang="ko-KR" altLang="en-US" sz="900" b="1"/>
        </a:p>
      </xdr:txBody>
    </xdr:sp>
    <xdr:clientData/>
  </xdr:twoCellAnchor>
  <xdr:twoCellAnchor>
    <xdr:from>
      <xdr:col>4</xdr:col>
      <xdr:colOff>1024387</xdr:colOff>
      <xdr:row>194</xdr:row>
      <xdr:rowOff>129778</xdr:rowOff>
    </xdr:from>
    <xdr:to>
      <xdr:col>4</xdr:col>
      <xdr:colOff>1369219</xdr:colOff>
      <xdr:row>210</xdr:row>
      <xdr:rowOff>80977</xdr:rowOff>
    </xdr:to>
    <xdr:cxnSp macro="">
      <xdr:nvCxnSpPr>
        <xdr:cNvPr id="226" name="연결선: 꺾임 225">
          <a:extLst>
            <a:ext uri="{FF2B5EF4-FFF2-40B4-BE49-F238E27FC236}">
              <a16:creationId xmlns:a16="http://schemas.microsoft.com/office/drawing/2014/main" id="{ACB32A10-FBEA-4EE1-8E40-B5BF3CA8D90E}"/>
            </a:ext>
          </a:extLst>
        </xdr:cNvPr>
        <xdr:cNvCxnSpPr>
          <a:cxnSpLocks/>
          <a:stCxn id="221" idx="3"/>
          <a:endCxn id="111" idx="3"/>
        </xdr:cNvCxnSpPr>
      </xdr:nvCxnSpPr>
      <xdr:spPr>
        <a:xfrm flipH="1">
          <a:off x="3012731" y="44802028"/>
          <a:ext cx="344832" cy="3380199"/>
        </a:xfrm>
        <a:prstGeom prst="bentConnector3">
          <a:avLst>
            <a:gd name="adj1" fmla="val -1765055"/>
          </a:avLst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99341</xdr:colOff>
      <xdr:row>190</xdr:row>
      <xdr:rowOff>37651</xdr:rowOff>
    </xdr:from>
    <xdr:to>
      <xdr:col>3</xdr:col>
      <xdr:colOff>560928</xdr:colOff>
      <xdr:row>191</xdr:row>
      <xdr:rowOff>149108</xdr:rowOff>
    </xdr:to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B1968665-F2BD-4A4A-B724-241A2A8865BA}"/>
            </a:ext>
          </a:extLst>
        </xdr:cNvPr>
        <xdr:cNvSpPr txBox="1"/>
      </xdr:nvSpPr>
      <xdr:spPr>
        <a:xfrm>
          <a:off x="1349497" y="43852651"/>
          <a:ext cx="461587" cy="325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400" b="1"/>
            <a:t>YES</a:t>
          </a:r>
          <a:endParaRPr lang="ko-KR" altLang="en-US" sz="1400" b="1"/>
        </a:p>
      </xdr:txBody>
    </xdr:sp>
    <xdr:clientData/>
  </xdr:twoCellAnchor>
  <xdr:twoCellAnchor>
    <xdr:from>
      <xdr:col>3</xdr:col>
      <xdr:colOff>78516</xdr:colOff>
      <xdr:row>174</xdr:row>
      <xdr:rowOff>75016</xdr:rowOff>
    </xdr:from>
    <xdr:to>
      <xdr:col>3</xdr:col>
      <xdr:colOff>539403</xdr:colOff>
      <xdr:row>175</xdr:row>
      <xdr:rowOff>176667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97B7AF67-742F-435B-AB4A-B284E3B61D70}"/>
            </a:ext>
          </a:extLst>
        </xdr:cNvPr>
        <xdr:cNvSpPr txBox="1"/>
      </xdr:nvSpPr>
      <xdr:spPr>
        <a:xfrm>
          <a:off x="1328672" y="40461016"/>
          <a:ext cx="460887" cy="315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400" b="1"/>
            <a:t>YES</a:t>
          </a:r>
          <a:endParaRPr lang="ko-KR" altLang="en-US" sz="1400" b="1"/>
        </a:p>
      </xdr:txBody>
    </xdr:sp>
    <xdr:clientData/>
  </xdr:twoCellAnchor>
  <xdr:twoCellAnchor>
    <xdr:from>
      <xdr:col>2</xdr:col>
      <xdr:colOff>142875</xdr:colOff>
      <xdr:row>191</xdr:row>
      <xdr:rowOff>71437</xdr:rowOff>
    </xdr:from>
    <xdr:to>
      <xdr:col>6</xdr:col>
      <xdr:colOff>71437</xdr:colOff>
      <xdr:row>198</xdr:row>
      <xdr:rowOff>35719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FC217D6-6365-40E1-9723-F8E269DE8AF0}"/>
            </a:ext>
          </a:extLst>
        </xdr:cNvPr>
        <xdr:cNvSpPr/>
      </xdr:nvSpPr>
      <xdr:spPr>
        <a:xfrm>
          <a:off x="654844" y="44100750"/>
          <a:ext cx="9739312" cy="1464469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307181</xdr:colOff>
      <xdr:row>166</xdr:row>
      <xdr:rowOff>57150</xdr:rowOff>
    </xdr:from>
    <xdr:to>
      <xdr:col>6</xdr:col>
      <xdr:colOff>235743</xdr:colOff>
      <xdr:row>173</xdr:row>
      <xdr:rowOff>21431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B2CDACA9-269E-43C4-89B6-5C965AB59CC4}"/>
            </a:ext>
          </a:extLst>
        </xdr:cNvPr>
        <xdr:cNvSpPr/>
      </xdr:nvSpPr>
      <xdr:spPr>
        <a:xfrm>
          <a:off x="819150" y="38728650"/>
          <a:ext cx="9739312" cy="1464469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235743</xdr:colOff>
      <xdr:row>169</xdr:row>
      <xdr:rowOff>146447</xdr:rowOff>
    </xdr:from>
    <xdr:to>
      <xdr:col>8</xdr:col>
      <xdr:colOff>202406</xdr:colOff>
      <xdr:row>174</xdr:row>
      <xdr:rowOff>35719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77EECFAF-8A85-4ACA-AD23-4F912CA0FBE6}"/>
            </a:ext>
          </a:extLst>
        </xdr:cNvPr>
        <xdr:cNvCxnSpPr>
          <a:cxnSpLocks/>
          <a:stCxn id="91" idx="3"/>
        </xdr:cNvCxnSpPr>
      </xdr:nvCxnSpPr>
      <xdr:spPr>
        <a:xfrm>
          <a:off x="10558462" y="39460885"/>
          <a:ext cx="1300163" cy="96083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454024</xdr:colOff>
      <xdr:row>2</xdr:row>
      <xdr:rowOff>3174</xdr:rowOff>
    </xdr:from>
    <xdr:to>
      <xdr:col>19</xdr:col>
      <xdr:colOff>298449</xdr:colOff>
      <xdr:row>15</xdr:row>
      <xdr:rowOff>88899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F8489FC-C6DD-4139-820D-45E66F4AC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469900</xdr:colOff>
      <xdr:row>16</xdr:row>
      <xdr:rowOff>95250</xdr:rowOff>
    </xdr:from>
    <xdr:to>
      <xdr:col>19</xdr:col>
      <xdr:colOff>314325</xdr:colOff>
      <xdr:row>31</xdr:row>
      <xdr:rowOff>201449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AD75568-CE71-4498-B33C-ED6BC60CE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1681</xdr:colOff>
      <xdr:row>9</xdr:row>
      <xdr:rowOff>79375</xdr:rowOff>
    </xdr:from>
    <xdr:to>
      <xdr:col>14</xdr:col>
      <xdr:colOff>400050</xdr:colOff>
      <xdr:row>9</xdr:row>
      <xdr:rowOff>79375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2B3F7267-8135-446C-AC8E-57E24C05AB6C}"/>
            </a:ext>
          </a:extLst>
        </xdr:cNvPr>
        <xdr:cNvCxnSpPr/>
      </xdr:nvCxnSpPr>
      <xdr:spPr>
        <a:xfrm>
          <a:off x="9669556" y="1965325"/>
          <a:ext cx="4513169" cy="0"/>
        </a:xfrm>
        <a:prstGeom prst="straightConnector1">
          <a:avLst/>
        </a:prstGeom>
        <a:ln w="952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574093</xdr:colOff>
      <xdr:row>9</xdr:row>
      <xdr:rowOff>59472</xdr:rowOff>
    </xdr:from>
    <xdr:to>
      <xdr:col>12</xdr:col>
      <xdr:colOff>140156</xdr:colOff>
      <xdr:row>12</xdr:row>
      <xdr:rowOff>200025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18237AE-0023-41E8-89DF-4848FE2DB9EF}"/>
            </a:ext>
          </a:extLst>
        </xdr:cNvPr>
        <xdr:cNvSpPr txBox="1"/>
      </xdr:nvSpPr>
      <xdr:spPr>
        <a:xfrm>
          <a:off x="11613568" y="1945422"/>
          <a:ext cx="937663" cy="769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Machine  51.37  sec</a:t>
          </a:r>
          <a:endParaRPr lang="ko-KR" altLang="en-US" sz="1200" b="1" i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447481</xdr:colOff>
      <xdr:row>18</xdr:row>
      <xdr:rowOff>179552</xdr:rowOff>
    </xdr:from>
    <xdr:to>
      <xdr:col>14</xdr:col>
      <xdr:colOff>447481</xdr:colOff>
      <xdr:row>27</xdr:row>
      <xdr:rowOff>61834</xdr:rowOff>
    </xdr:to>
    <xdr:cxnSp macro="">
      <xdr:nvCxnSpPr>
        <xdr:cNvPr id="6" name="직선 연결선 5">
          <a:extLst>
            <a:ext uri="{FF2B5EF4-FFF2-40B4-BE49-F238E27FC236}">
              <a16:creationId xmlns:a16="http://schemas.microsoft.com/office/drawing/2014/main" id="{924CA05D-F10E-4B6F-8BB7-04499C0F71AF}"/>
            </a:ext>
          </a:extLst>
        </xdr:cNvPr>
        <xdr:cNvCxnSpPr/>
      </xdr:nvCxnSpPr>
      <xdr:spPr>
        <a:xfrm>
          <a:off x="14230156" y="3951452"/>
          <a:ext cx="0" cy="1768232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17929</xdr:colOff>
      <xdr:row>20</xdr:row>
      <xdr:rowOff>203061</xdr:rowOff>
    </xdr:from>
    <xdr:to>
      <xdr:col>14</xdr:col>
      <xdr:colOff>438150</xdr:colOff>
      <xdr:row>20</xdr:row>
      <xdr:rowOff>203061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3FAECDC5-B085-4C06-91B1-24658C9E70F1}"/>
            </a:ext>
          </a:extLst>
        </xdr:cNvPr>
        <xdr:cNvCxnSpPr/>
      </xdr:nvCxnSpPr>
      <xdr:spPr>
        <a:xfrm>
          <a:off x="9685804" y="4394061"/>
          <a:ext cx="4535021" cy="0"/>
        </a:xfrm>
        <a:prstGeom prst="straightConnector1">
          <a:avLst/>
        </a:prstGeom>
        <a:ln w="952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377573</xdr:colOff>
      <xdr:row>13</xdr:row>
      <xdr:rowOff>185260</xdr:rowOff>
    </xdr:from>
    <xdr:to>
      <xdr:col>19</xdr:col>
      <xdr:colOff>289226</xdr:colOff>
      <xdr:row>15</xdr:row>
      <xdr:rowOff>119000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3F2845B-E476-4773-9A8A-A3102BEAD3B9}"/>
            </a:ext>
          </a:extLst>
        </xdr:cNvPr>
        <xdr:cNvSpPr txBox="1"/>
      </xdr:nvSpPr>
      <xdr:spPr>
        <a:xfrm>
          <a:off x="14160248" y="2909410"/>
          <a:ext cx="3340653" cy="352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i="1">
              <a:latin typeface="Times New Roman" panose="02020603050405020304" pitchFamily="18" charset="0"/>
              <a:cs typeface="Times New Roman" panose="02020603050405020304" pitchFamily="18" charset="0"/>
            </a:rPr>
            <a:t>Mahcine : recorded time on injecion moldin machine</a:t>
          </a:r>
          <a:endParaRPr lang="ko-KR" altLang="en-US" sz="1100" i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186482</xdr:colOff>
      <xdr:row>28</xdr:row>
      <xdr:rowOff>83280</xdr:rowOff>
    </xdr:from>
    <xdr:to>
      <xdr:col>19</xdr:col>
      <xdr:colOff>577850</xdr:colOff>
      <xdr:row>31</xdr:row>
      <xdr:rowOff>43792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98B35B9-4147-42CD-A20B-B4337ECA99AE}"/>
            </a:ext>
          </a:extLst>
        </xdr:cNvPr>
        <xdr:cNvSpPr txBox="1"/>
      </xdr:nvSpPr>
      <xdr:spPr>
        <a:xfrm>
          <a:off x="13969157" y="5950680"/>
          <a:ext cx="3820368" cy="5891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i="1">
              <a:latin typeface="Times New Roman" panose="02020603050405020304" pitchFamily="18" charset="0"/>
              <a:cs typeface="Times New Roman" panose="02020603050405020304" pitchFamily="18" charset="0"/>
            </a:rPr>
            <a:t>Mahcine : recorded time on injecion moldin machine</a:t>
          </a:r>
        </a:p>
        <a:p>
          <a:r>
            <a:rPr lang="en-US" altLang="ko-KR" sz="1100" i="1">
              <a:latin typeface="Times New Roman" panose="02020603050405020304" pitchFamily="18" charset="0"/>
              <a:cs typeface="Times New Roman" panose="02020603050405020304" pitchFamily="18" charset="0"/>
            </a:rPr>
            <a:t>                [mold </a:t>
          </a:r>
          <a:r>
            <a:rPr lang="en-US" altLang="ko-KR" sz="1100" i="1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close - injection start] time is not included </a:t>
          </a:r>
          <a:br>
            <a:rPr lang="en-US" altLang="ko-KR" sz="1100" i="1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en-US" altLang="ko-KR" sz="1100" i="1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[cooling end-mold open] time is not </a:t>
          </a:r>
          <a:r>
            <a:rPr lang="en-US" altLang="ko-KR" sz="1100" i="1">
              <a:latin typeface="Times New Roman" panose="02020603050405020304" pitchFamily="18" charset="0"/>
              <a:cs typeface="Times New Roman" panose="02020603050405020304" pitchFamily="18" charset="0"/>
            </a:rPr>
            <a:t>included</a:t>
          </a:r>
        </a:p>
      </xdr:txBody>
    </xdr:sp>
    <xdr:clientData/>
  </xdr:twoCellAnchor>
  <xdr:twoCellAnchor>
    <xdr:from>
      <xdr:col>6</xdr:col>
      <xdr:colOff>492488</xdr:colOff>
      <xdr:row>32</xdr:row>
      <xdr:rowOff>49720</xdr:rowOff>
    </xdr:from>
    <xdr:to>
      <xdr:col>19</xdr:col>
      <xdr:colOff>10056</xdr:colOff>
      <xdr:row>35</xdr:row>
      <xdr:rowOff>100278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3F3371D-F33A-4D9E-9758-82FA001945A3}"/>
            </a:ext>
          </a:extLst>
        </xdr:cNvPr>
        <xdr:cNvSpPr txBox="1"/>
      </xdr:nvSpPr>
      <xdr:spPr>
        <a:xfrm>
          <a:off x="8788763" y="6755320"/>
          <a:ext cx="8432968" cy="679208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300" b="1" i="1">
              <a:latin typeface="Times New Roman" panose="02020603050405020304" pitchFamily="18" charset="0"/>
              <a:cs typeface="Times New Roman" panose="02020603050405020304" pitchFamily="18" charset="0"/>
            </a:rPr>
            <a:t>Prcoess time is just refrence data.</a:t>
          </a:r>
        </a:p>
        <a:p>
          <a:r>
            <a:rPr lang="en-US" altLang="ko-KR" sz="1300" b="1" i="1">
              <a:latin typeface="Times New Roman" panose="02020603050405020304" pitchFamily="18" charset="0"/>
              <a:cs typeface="Times New Roman" panose="02020603050405020304" pitchFamily="18" charset="0"/>
            </a:rPr>
            <a:t>Cycle time is data that was recorded to machine and managed for process</a:t>
          </a:r>
          <a:r>
            <a:rPr lang="en-US" altLang="ko-KR" sz="1300" b="1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mangement.</a:t>
          </a:r>
        </a:p>
        <a:p>
          <a:r>
            <a:rPr lang="en-US" altLang="ko-KR" sz="1300" b="1" i="1">
              <a:latin typeface="Times New Roman" panose="02020603050405020304" pitchFamily="18" charset="0"/>
              <a:cs typeface="Times New Roman" panose="02020603050405020304" pitchFamily="18" charset="0"/>
            </a:rPr>
            <a:t>So accuracy of device sholud be compared about cycle time data</a:t>
          </a:r>
        </a:p>
      </xdr:txBody>
    </xdr:sp>
    <xdr:clientData/>
  </xdr:twoCellAnchor>
  <xdr:twoCellAnchor>
    <xdr:from>
      <xdr:col>14</xdr:col>
      <xdr:colOff>435796</xdr:colOff>
      <xdr:row>4</xdr:row>
      <xdr:rowOff>46892</xdr:rowOff>
    </xdr:from>
    <xdr:to>
      <xdr:col>14</xdr:col>
      <xdr:colOff>435796</xdr:colOff>
      <xdr:row>12</xdr:row>
      <xdr:rowOff>138723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E139FD89-B857-4D97-82BF-B93C1134C9D5}"/>
            </a:ext>
          </a:extLst>
        </xdr:cNvPr>
        <xdr:cNvCxnSpPr/>
      </xdr:nvCxnSpPr>
      <xdr:spPr>
        <a:xfrm>
          <a:off x="14218471" y="885092"/>
          <a:ext cx="0" cy="1768231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458881</xdr:colOff>
      <xdr:row>9</xdr:row>
      <xdr:rowOff>79375</xdr:rowOff>
    </xdr:from>
    <xdr:to>
      <xdr:col>17</xdr:col>
      <xdr:colOff>552450</xdr:colOff>
      <xdr:row>9</xdr:row>
      <xdr:rowOff>79375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77E68725-8008-46BD-8757-312CDB2D10C0}"/>
            </a:ext>
          </a:extLst>
        </xdr:cNvPr>
        <xdr:cNvCxnSpPr/>
      </xdr:nvCxnSpPr>
      <xdr:spPr>
        <a:xfrm>
          <a:off x="14241556" y="1965325"/>
          <a:ext cx="2150969" cy="0"/>
        </a:xfrm>
        <a:prstGeom prst="straightConnector1">
          <a:avLst/>
        </a:prstGeom>
        <a:ln w="952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526468</xdr:colOff>
      <xdr:row>9</xdr:row>
      <xdr:rowOff>40422</xdr:rowOff>
    </xdr:from>
    <xdr:to>
      <xdr:col>17</xdr:col>
      <xdr:colOff>92531</xdr:colOff>
      <xdr:row>12</xdr:row>
      <xdr:rowOff>180975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ECF7778-307B-447E-B076-59F994102168}"/>
            </a:ext>
          </a:extLst>
        </xdr:cNvPr>
        <xdr:cNvSpPr txBox="1"/>
      </xdr:nvSpPr>
      <xdr:spPr>
        <a:xfrm>
          <a:off x="14994943" y="1926372"/>
          <a:ext cx="937663" cy="769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Machine  47.54  sec</a:t>
          </a:r>
          <a:endParaRPr lang="ko-KR" altLang="en-US" sz="1200" b="1" i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456079</xdr:colOff>
      <xdr:row>20</xdr:row>
      <xdr:rowOff>203061</xdr:rowOff>
    </xdr:from>
    <xdr:to>
      <xdr:col>17</xdr:col>
      <xdr:colOff>371475</xdr:colOff>
      <xdr:row>20</xdr:row>
      <xdr:rowOff>203061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766E0F61-9B60-4870-8FC9-D21079979624}"/>
            </a:ext>
          </a:extLst>
        </xdr:cNvPr>
        <xdr:cNvCxnSpPr/>
      </xdr:nvCxnSpPr>
      <xdr:spPr>
        <a:xfrm>
          <a:off x="14238754" y="4394061"/>
          <a:ext cx="1972796" cy="0"/>
        </a:xfrm>
        <a:prstGeom prst="straightConnector1">
          <a:avLst/>
        </a:prstGeom>
        <a:ln w="952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453821</xdr:colOff>
      <xdr:row>18</xdr:row>
      <xdr:rowOff>183718</xdr:rowOff>
    </xdr:from>
    <xdr:to>
      <xdr:col>12</xdr:col>
      <xdr:colOff>17642</xdr:colOff>
      <xdr:row>21</xdr:row>
      <xdr:rowOff>155121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07EFFAC-E9EF-4095-A551-43F746FDE1A4}"/>
            </a:ext>
          </a:extLst>
        </xdr:cNvPr>
        <xdr:cNvSpPr txBox="1"/>
      </xdr:nvSpPr>
      <xdr:spPr>
        <a:xfrm>
          <a:off x="11493296" y="3955618"/>
          <a:ext cx="935421" cy="600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Machine </a:t>
          </a:r>
        </a:p>
        <a:p>
          <a:pPr algn="ctr"/>
          <a:r>
            <a:rPr lang="en-US" altLang="ko-KR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37.40  sec</a:t>
          </a:r>
          <a:endParaRPr lang="ko-KR" altLang="en-US" sz="1200" b="1" i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406196</xdr:colOff>
      <xdr:row>18</xdr:row>
      <xdr:rowOff>174193</xdr:rowOff>
    </xdr:from>
    <xdr:to>
      <xdr:col>16</xdr:col>
      <xdr:colOff>655817</xdr:colOff>
      <xdr:row>21</xdr:row>
      <xdr:rowOff>145596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24F7772-BABF-469F-B146-A97A2E7A827E}"/>
            </a:ext>
          </a:extLst>
        </xdr:cNvPr>
        <xdr:cNvSpPr txBox="1"/>
      </xdr:nvSpPr>
      <xdr:spPr>
        <a:xfrm>
          <a:off x="14874671" y="3946093"/>
          <a:ext cx="935421" cy="600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Machine </a:t>
          </a:r>
        </a:p>
        <a:p>
          <a:pPr algn="ctr"/>
          <a:r>
            <a:rPr lang="en-US" altLang="ko-KR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33.57  sec</a:t>
          </a:r>
          <a:endParaRPr lang="ko-KR" altLang="en-US" sz="1200" b="1" i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484909</xdr:colOff>
      <xdr:row>1</xdr:row>
      <xdr:rowOff>92362</xdr:rowOff>
    </xdr:from>
    <xdr:to>
      <xdr:col>6</xdr:col>
      <xdr:colOff>889000</xdr:colOff>
      <xdr:row>41</xdr:row>
      <xdr:rowOff>115454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DEC50C5-0C1A-465E-AB4D-840E26ECF46F}"/>
            </a:ext>
          </a:extLst>
        </xdr:cNvPr>
        <xdr:cNvSpPr/>
      </xdr:nvSpPr>
      <xdr:spPr>
        <a:xfrm>
          <a:off x="484909" y="301912"/>
          <a:ext cx="7766916" cy="840509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6</xdr:col>
      <xdr:colOff>785091</xdr:colOff>
      <xdr:row>18</xdr:row>
      <xdr:rowOff>138545</xdr:rowOff>
    </xdr:from>
    <xdr:ext cx="5672643" cy="97930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9FFAABC-FB3E-4B5A-9D5F-15B77F640357}"/>
            </a:ext>
          </a:extLst>
        </xdr:cNvPr>
        <xdr:cNvSpPr txBox="1"/>
      </xdr:nvSpPr>
      <xdr:spPr>
        <a:xfrm>
          <a:off x="8147916" y="3910445"/>
          <a:ext cx="5672643" cy="9793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4000">
              <a:solidFill>
                <a:srgbClr val="FF0000"/>
              </a:solidFill>
            </a:rPr>
            <a:t>로우 데이터 </a:t>
          </a:r>
          <a:r>
            <a:rPr lang="en-US" altLang="ko-KR" sz="4000">
              <a:solidFill>
                <a:srgbClr val="FF0000"/>
              </a:solidFill>
            </a:rPr>
            <a:t>(10/29 </a:t>
          </a:r>
          <a:r>
            <a:rPr lang="ko-KR" altLang="en-US" sz="4000">
              <a:solidFill>
                <a:srgbClr val="FF0000"/>
              </a:solidFill>
            </a:rPr>
            <a:t>기준</a:t>
          </a:r>
          <a:r>
            <a:rPr lang="en-US" altLang="ko-KR" sz="4000">
              <a:solidFill>
                <a:srgbClr val="FF0000"/>
              </a:solidFill>
            </a:rPr>
            <a:t>)</a:t>
          </a:r>
          <a:endParaRPr lang="ko-KR" altLang="en-US" sz="4000">
            <a:solidFill>
              <a:srgbClr val="FF0000"/>
            </a:solidFill>
          </a:endParaRPr>
        </a:p>
      </xdr:txBody>
    </xdr:sp>
    <xdr:clientData/>
  </xdr:oneCellAnchor>
  <xdr:twoCellAnchor>
    <xdr:from>
      <xdr:col>0</xdr:col>
      <xdr:colOff>646546</xdr:colOff>
      <xdr:row>45</xdr:row>
      <xdr:rowOff>34636</xdr:rowOff>
    </xdr:from>
    <xdr:to>
      <xdr:col>17</xdr:col>
      <xdr:colOff>34636</xdr:colOff>
      <xdr:row>46</xdr:row>
      <xdr:rowOff>127000</xdr:rowOff>
    </xdr:to>
    <xdr:sp macro="" textlink="">
      <xdr:nvSpPr>
        <xdr:cNvPr id="4" name="오른쪽 화살표 3">
          <a:extLst>
            <a:ext uri="{FF2B5EF4-FFF2-40B4-BE49-F238E27FC236}">
              <a16:creationId xmlns:a16="http://schemas.microsoft.com/office/drawing/2014/main" id="{C358A4A3-0D63-42CF-84FB-18600B2B61DD}"/>
            </a:ext>
          </a:extLst>
        </xdr:cNvPr>
        <xdr:cNvSpPr/>
      </xdr:nvSpPr>
      <xdr:spPr>
        <a:xfrm>
          <a:off x="646546" y="9464386"/>
          <a:ext cx="17523690" cy="301914"/>
        </a:xfrm>
        <a:prstGeom prst="rightArrow">
          <a:avLst>
            <a:gd name="adj1" fmla="val 50000"/>
            <a:gd name="adj2" fmla="val 47500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7</xdr:col>
      <xdr:colOff>256310</xdr:colOff>
      <xdr:row>41</xdr:row>
      <xdr:rowOff>198581</xdr:rowOff>
    </xdr:from>
    <xdr:ext cx="4520340" cy="97930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BE59FCB-429F-4259-8101-0EA59678F179}"/>
            </a:ext>
          </a:extLst>
        </xdr:cNvPr>
        <xdr:cNvSpPr txBox="1"/>
      </xdr:nvSpPr>
      <xdr:spPr>
        <a:xfrm>
          <a:off x="9447935" y="8790131"/>
          <a:ext cx="4520340" cy="9793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4000">
              <a:solidFill>
                <a:srgbClr val="FF0000"/>
              </a:solidFill>
            </a:rPr>
            <a:t>프로세싱 흐름 순서</a:t>
          </a:r>
        </a:p>
      </xdr:txBody>
    </xdr:sp>
    <xdr:clientData/>
  </xdr:oneCellAnchor>
  <xdr:twoCellAnchor>
    <xdr:from>
      <xdr:col>7</xdr:col>
      <xdr:colOff>48491</xdr:colOff>
      <xdr:row>46</xdr:row>
      <xdr:rowOff>140854</xdr:rowOff>
    </xdr:from>
    <xdr:to>
      <xdr:col>8</xdr:col>
      <xdr:colOff>69272</xdr:colOff>
      <xdr:row>121</xdr:row>
      <xdr:rowOff>138546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D575A419-3835-4AFE-B2BF-A800FB1E8157}"/>
            </a:ext>
          </a:extLst>
        </xdr:cNvPr>
        <xdr:cNvSpPr/>
      </xdr:nvSpPr>
      <xdr:spPr>
        <a:xfrm>
          <a:off x="9240116" y="9780154"/>
          <a:ext cx="1401906" cy="1573299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6</xdr:col>
      <xdr:colOff>1678709</xdr:colOff>
      <xdr:row>120</xdr:row>
      <xdr:rowOff>143162</xdr:rowOff>
    </xdr:from>
    <xdr:ext cx="8074070" cy="97930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7EA0916-D375-44A6-847A-47974A62068D}"/>
            </a:ext>
          </a:extLst>
        </xdr:cNvPr>
        <xdr:cNvSpPr txBox="1"/>
      </xdr:nvSpPr>
      <xdr:spPr>
        <a:xfrm>
          <a:off x="9041534" y="25298687"/>
          <a:ext cx="8074070" cy="9793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4000">
              <a:solidFill>
                <a:srgbClr val="FF0000"/>
              </a:solidFill>
            </a:rPr>
            <a:t>단</a:t>
          </a:r>
          <a:r>
            <a:rPr lang="en-US" altLang="ko-KR" sz="4000">
              <a:solidFill>
                <a:srgbClr val="FF0000"/>
              </a:solidFill>
            </a:rPr>
            <a:t>, </a:t>
          </a:r>
          <a:r>
            <a:rPr lang="ko-KR" altLang="en-US" sz="4000">
              <a:solidFill>
                <a:srgbClr val="FF0000"/>
              </a:solidFill>
            </a:rPr>
            <a:t>이 부분이 제일 마지막에 생성됨</a:t>
          </a:r>
        </a:p>
      </xdr:txBody>
    </xdr:sp>
    <xdr:clientData/>
  </xdr:oneCellAnchor>
  <xdr:twoCellAnchor editAs="oneCell">
    <xdr:from>
      <xdr:col>12</xdr:col>
      <xdr:colOff>0</xdr:colOff>
      <xdr:row>5</xdr:row>
      <xdr:rowOff>109101</xdr:rowOff>
    </xdr:from>
    <xdr:to>
      <xdr:col>47</xdr:col>
      <xdr:colOff>0</xdr:colOff>
      <xdr:row>39</xdr:row>
      <xdr:rowOff>170210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B8E69B50-CBC0-4659-86D2-A4913BAE3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1156851"/>
          <a:ext cx="29908500" cy="7185809"/>
        </a:xfrm>
        <a:prstGeom prst="rect">
          <a:avLst/>
        </a:prstGeom>
      </xdr:spPr>
    </xdr:pic>
    <xdr:clientData/>
  </xdr:twoCellAnchor>
  <xdr:oneCellAnchor>
    <xdr:from>
      <xdr:col>11</xdr:col>
      <xdr:colOff>995218</xdr:colOff>
      <xdr:row>1</xdr:row>
      <xdr:rowOff>210126</xdr:rowOff>
    </xdr:from>
    <xdr:ext cx="15041682" cy="97930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364A46C-FA35-4656-8F55-702221825E3B}"/>
            </a:ext>
          </a:extLst>
        </xdr:cNvPr>
        <xdr:cNvSpPr txBox="1"/>
      </xdr:nvSpPr>
      <xdr:spPr>
        <a:xfrm>
          <a:off x="14073043" y="419676"/>
          <a:ext cx="15041682" cy="9793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4000">
              <a:solidFill>
                <a:srgbClr val="FF0000"/>
              </a:solidFill>
            </a:rPr>
            <a:t>사이클타임인덱싱 로우데이터 처리 예시 </a:t>
          </a:r>
          <a:r>
            <a:rPr lang="en-US" altLang="ko-KR" sz="4000">
              <a:solidFill>
                <a:srgbClr val="FF0000"/>
              </a:solidFill>
            </a:rPr>
            <a:t>(</a:t>
          </a:r>
          <a:r>
            <a:rPr lang="ko-KR" altLang="en-US" sz="4000">
              <a:solidFill>
                <a:srgbClr val="FF0000"/>
              </a:solidFill>
            </a:rPr>
            <a:t>예전에 보내드렸던 내용</a:t>
          </a:r>
          <a:r>
            <a:rPr lang="en-US" altLang="ko-KR" sz="4000">
              <a:solidFill>
                <a:srgbClr val="FF0000"/>
              </a:solidFill>
            </a:rPr>
            <a:t>)</a:t>
          </a:r>
          <a:endParaRPr lang="ko-KR" altLang="en-US" sz="4000">
            <a:solidFill>
              <a:srgbClr val="FF0000"/>
            </a:solidFill>
          </a:endParaRPr>
        </a:p>
      </xdr:txBody>
    </xdr:sp>
    <xdr:clientData/>
  </xdr:oneCellAnchor>
  <xdr:twoCellAnchor>
    <xdr:from>
      <xdr:col>18</xdr:col>
      <xdr:colOff>0</xdr:colOff>
      <xdr:row>71</xdr:row>
      <xdr:rowOff>201470</xdr:rowOff>
    </xdr:from>
    <xdr:to>
      <xdr:col>64</xdr:col>
      <xdr:colOff>244627</xdr:colOff>
      <xdr:row>164</xdr:row>
      <xdr:rowOff>92807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C31D6FA6-C96A-41EF-87C8-2E0069FC9287}"/>
            </a:ext>
          </a:extLst>
        </xdr:cNvPr>
        <xdr:cNvGrpSpPr/>
      </xdr:nvGrpSpPr>
      <xdr:grpSpPr>
        <a:xfrm>
          <a:off x="19240500" y="14973879"/>
          <a:ext cx="40301582" cy="19235746"/>
          <a:chOff x="18842182" y="14697364"/>
          <a:chExt cx="35723809" cy="20285805"/>
        </a:xfrm>
      </xdr:grpSpPr>
      <xdr:pic>
        <xdr:nvPicPr>
          <xdr:cNvPr id="11" name="그림 10">
            <a:extLst>
              <a:ext uri="{FF2B5EF4-FFF2-40B4-BE49-F238E27FC236}">
                <a16:creationId xmlns:a16="http://schemas.microsoft.com/office/drawing/2014/main" id="{D355DD24-3AEA-4D53-AF56-1CA441E970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842182" y="14697364"/>
            <a:ext cx="35723809" cy="5380952"/>
          </a:xfrm>
          <a:prstGeom prst="rect">
            <a:avLst/>
          </a:prstGeom>
        </xdr:spPr>
      </xdr:pic>
      <xdr:pic>
        <xdr:nvPicPr>
          <xdr:cNvPr id="12" name="그림 11">
            <a:extLst>
              <a:ext uri="{FF2B5EF4-FFF2-40B4-BE49-F238E27FC236}">
                <a16:creationId xmlns:a16="http://schemas.microsoft.com/office/drawing/2014/main" id="{58B036A0-0980-4646-92D3-59C168A112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8842182" y="19973645"/>
            <a:ext cx="35609523" cy="15009524"/>
          </a:xfrm>
          <a:prstGeom prst="rect">
            <a:avLst/>
          </a:prstGeom>
        </xdr:spPr>
      </xdr:pic>
    </xdr:grpSp>
    <xdr:clientData/>
  </xdr:twoCellAnchor>
  <xdr:oneCellAnchor>
    <xdr:from>
      <xdr:col>18</xdr:col>
      <xdr:colOff>0</xdr:colOff>
      <xdr:row>67</xdr:row>
      <xdr:rowOff>69278</xdr:rowOff>
    </xdr:from>
    <xdr:ext cx="12476877" cy="97930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7B638D9-38A1-41BE-BA9D-E5DC943D778A}"/>
            </a:ext>
          </a:extLst>
        </xdr:cNvPr>
        <xdr:cNvSpPr txBox="1"/>
      </xdr:nvSpPr>
      <xdr:spPr>
        <a:xfrm>
          <a:off x="18983325" y="14118653"/>
          <a:ext cx="12476877" cy="9793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4000">
              <a:solidFill>
                <a:srgbClr val="FF0000"/>
              </a:solidFill>
            </a:rPr>
            <a:t>사이클타임인덱싱 처리 예시 </a:t>
          </a:r>
          <a:r>
            <a:rPr lang="en-US" altLang="ko-KR" sz="4000">
              <a:solidFill>
                <a:srgbClr val="FF0000"/>
              </a:solidFill>
            </a:rPr>
            <a:t>(</a:t>
          </a:r>
          <a:r>
            <a:rPr lang="ko-KR" altLang="en-US" sz="4000">
              <a:solidFill>
                <a:srgbClr val="FF0000"/>
              </a:solidFill>
            </a:rPr>
            <a:t>예전에 보내드렸던 내용</a:t>
          </a:r>
          <a:r>
            <a:rPr lang="en-US" altLang="ko-KR" sz="4000">
              <a:solidFill>
                <a:srgbClr val="FF0000"/>
              </a:solidFill>
            </a:rPr>
            <a:t>)</a:t>
          </a:r>
          <a:endParaRPr lang="ko-KR" altLang="en-US" sz="4000">
            <a:solidFill>
              <a:srgbClr val="FF0000"/>
            </a:solidFill>
          </a:endParaRPr>
        </a:p>
      </xdr:txBody>
    </xdr:sp>
    <xdr:clientData/>
  </xdr:oneCellAnchor>
  <xdr:twoCellAnchor>
    <xdr:from>
      <xdr:col>12</xdr:col>
      <xdr:colOff>775853</xdr:colOff>
      <xdr:row>47</xdr:row>
      <xdr:rowOff>196273</xdr:rowOff>
    </xdr:from>
    <xdr:to>
      <xdr:col>14</xdr:col>
      <xdr:colOff>46181</xdr:colOff>
      <xdr:row>54</xdr:row>
      <xdr:rowOff>115455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91881F29-9D8D-4AC7-B15F-59F01CC1E627}"/>
            </a:ext>
          </a:extLst>
        </xdr:cNvPr>
        <xdr:cNvSpPr/>
      </xdr:nvSpPr>
      <xdr:spPr>
        <a:xfrm>
          <a:off x="14901428" y="10054648"/>
          <a:ext cx="1061028" cy="138603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17</xdr:col>
      <xdr:colOff>94673</xdr:colOff>
      <xdr:row>42</xdr:row>
      <xdr:rowOff>13853</xdr:rowOff>
    </xdr:from>
    <xdr:ext cx="11835548" cy="713209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954B817-84A7-41A8-804C-628055B2A827}"/>
            </a:ext>
          </a:extLst>
        </xdr:cNvPr>
        <xdr:cNvSpPr txBox="1"/>
      </xdr:nvSpPr>
      <xdr:spPr>
        <a:xfrm>
          <a:off x="18230273" y="8814953"/>
          <a:ext cx="11835548" cy="713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2800">
              <a:solidFill>
                <a:srgbClr val="FF0000"/>
              </a:solidFill>
            </a:rPr>
            <a:t>인덱싱 테이블에서 전에는 </a:t>
          </a:r>
          <a:r>
            <a:rPr lang="en-US" altLang="ko-KR" sz="2800">
              <a:solidFill>
                <a:srgbClr val="FF0000"/>
              </a:solidFill>
            </a:rPr>
            <a:t>2</a:t>
          </a:r>
          <a:r>
            <a:rPr lang="ko-KR" altLang="en-US" sz="2800">
              <a:solidFill>
                <a:srgbClr val="FF0000"/>
              </a:solidFill>
            </a:rPr>
            <a:t>자리수였는데 </a:t>
          </a:r>
          <a:r>
            <a:rPr lang="en-US" altLang="ko-KR" sz="2800">
              <a:solidFill>
                <a:srgbClr val="FF0000"/>
              </a:solidFill>
            </a:rPr>
            <a:t>3</a:t>
          </a:r>
          <a:r>
            <a:rPr lang="ko-KR" altLang="en-US" sz="2800">
              <a:solidFill>
                <a:srgbClr val="FF0000"/>
              </a:solidFill>
            </a:rPr>
            <a:t>자리수로 변경됨</a:t>
          </a:r>
          <a:r>
            <a:rPr lang="en-US" altLang="ko-KR" sz="2800">
              <a:solidFill>
                <a:srgbClr val="FF0000"/>
              </a:solidFill>
            </a:rPr>
            <a:t>(</a:t>
          </a:r>
          <a:r>
            <a:rPr lang="ko-KR" altLang="en-US" sz="2800">
              <a:solidFill>
                <a:srgbClr val="FF0000"/>
              </a:solidFill>
            </a:rPr>
            <a:t>누락시간감소</a:t>
          </a:r>
          <a:r>
            <a:rPr lang="en-US" altLang="ko-KR" sz="2800">
              <a:solidFill>
                <a:srgbClr val="FF0000"/>
              </a:solidFill>
            </a:rPr>
            <a:t>)</a:t>
          </a:r>
          <a:endParaRPr lang="ko-KR" altLang="en-US" sz="2800">
            <a:solidFill>
              <a:srgbClr val="FF0000"/>
            </a:solidFill>
          </a:endParaRPr>
        </a:p>
      </xdr:txBody>
    </xdr:sp>
    <xdr:clientData/>
  </xdr:oneCellAnchor>
  <xdr:twoCellAnchor>
    <xdr:from>
      <xdr:col>13</xdr:col>
      <xdr:colOff>514927</xdr:colOff>
      <xdr:row>43</xdr:row>
      <xdr:rowOff>151095</xdr:rowOff>
    </xdr:from>
    <xdr:to>
      <xdr:col>17</xdr:col>
      <xdr:colOff>94674</xdr:colOff>
      <xdr:row>47</xdr:row>
      <xdr:rowOff>196273</xdr:rowOff>
    </xdr:to>
    <xdr:cxnSp macro="">
      <xdr:nvCxnSpPr>
        <xdr:cNvPr id="16" name="꺾인 연결선 16">
          <a:extLst>
            <a:ext uri="{FF2B5EF4-FFF2-40B4-BE49-F238E27FC236}">
              <a16:creationId xmlns:a16="http://schemas.microsoft.com/office/drawing/2014/main" id="{FCC59C26-9165-46A2-9DEA-1F64FA0F8461}"/>
            </a:ext>
          </a:extLst>
        </xdr:cNvPr>
        <xdr:cNvCxnSpPr>
          <a:stCxn id="14" idx="0"/>
          <a:endCxn id="15" idx="1"/>
        </xdr:cNvCxnSpPr>
      </xdr:nvCxnSpPr>
      <xdr:spPr>
        <a:xfrm rot="5400000" flipH="1" flipV="1">
          <a:off x="16384224" y="8208598"/>
          <a:ext cx="892903" cy="2799197"/>
        </a:xfrm>
        <a:prstGeom prst="bentConnector2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202586</xdr:colOff>
      <xdr:row>0</xdr:row>
      <xdr:rowOff>199145</xdr:rowOff>
    </xdr:from>
    <xdr:to>
      <xdr:col>43</xdr:col>
      <xdr:colOff>488469</xdr:colOff>
      <xdr:row>18</xdr:row>
      <xdr:rowOff>202321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7EFD17F-CCF9-4FFC-B1F3-0588F01AC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500530</xdr:colOff>
      <xdr:row>1</xdr:row>
      <xdr:rowOff>37353</xdr:rowOff>
    </xdr:from>
    <xdr:to>
      <xdr:col>16</xdr:col>
      <xdr:colOff>198905</xdr:colOff>
      <xdr:row>19</xdr:row>
      <xdr:rowOff>40529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1E3138FA-03AC-4ED4-A5A3-CB714FE93021}"/>
            </a:ext>
          </a:extLst>
        </xdr:cNvPr>
        <xdr:cNvGrpSpPr/>
      </xdr:nvGrpSpPr>
      <xdr:grpSpPr>
        <a:xfrm>
          <a:off x="3683001" y="250265"/>
          <a:ext cx="10086228" cy="3835588"/>
          <a:chOff x="6234580" y="253253"/>
          <a:chExt cx="8861425" cy="3889376"/>
        </a:xfrm>
      </xdr:grpSpPr>
      <xdr:graphicFrame macro="">
        <xdr:nvGraphicFramePr>
          <xdr:cNvPr id="4" name="차트 3">
            <a:extLst>
              <a:ext uri="{FF2B5EF4-FFF2-40B4-BE49-F238E27FC236}">
                <a16:creationId xmlns:a16="http://schemas.microsoft.com/office/drawing/2014/main" id="{E1EC5713-D6EF-47FC-9B39-AE7A1F8CA59B}"/>
              </a:ext>
            </a:extLst>
          </xdr:cNvPr>
          <xdr:cNvGraphicFramePr>
            <a:graphicFrameLocks/>
          </xdr:cNvGraphicFramePr>
        </xdr:nvGraphicFramePr>
        <xdr:xfrm>
          <a:off x="6234580" y="253253"/>
          <a:ext cx="8861425" cy="38893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6B4C48DB-07C5-41D4-BE33-08F15B246CFC}"/>
              </a:ext>
            </a:extLst>
          </xdr:cNvPr>
          <xdr:cNvSpPr/>
        </xdr:nvSpPr>
        <xdr:spPr>
          <a:xfrm>
            <a:off x="7417602" y="2214205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78C85D89-453A-4390-8554-81E19F67219C}"/>
              </a:ext>
            </a:extLst>
          </xdr:cNvPr>
          <xdr:cNvSpPr/>
        </xdr:nvSpPr>
        <xdr:spPr>
          <a:xfrm>
            <a:off x="7336751" y="1806870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D04C168C-EC69-4E13-9476-C61BFD1D1C75}"/>
              </a:ext>
            </a:extLst>
          </xdr:cNvPr>
          <xdr:cNvSpPr/>
        </xdr:nvSpPr>
        <xdr:spPr>
          <a:xfrm>
            <a:off x="7964820" y="2128619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9DE22756-B903-4D1F-9109-33049C2C0079}"/>
              </a:ext>
            </a:extLst>
          </xdr:cNvPr>
          <xdr:cNvSpPr txBox="1"/>
        </xdr:nvSpPr>
        <xdr:spPr>
          <a:xfrm>
            <a:off x="7035883" y="1030161"/>
            <a:ext cx="905605" cy="4681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Injection</a:t>
            </a:r>
          </a:p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start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7FC0C0A-EE28-4BEF-9BF7-1CEDD8B31A44}"/>
              </a:ext>
            </a:extLst>
          </xdr:cNvPr>
          <xdr:cNvSpPr txBox="1"/>
        </xdr:nvSpPr>
        <xdr:spPr>
          <a:xfrm>
            <a:off x="7709744" y="2527300"/>
            <a:ext cx="907814" cy="4681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Packing start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32DE6CE4-2B21-4139-82F9-DCDD94423177}"/>
              </a:ext>
            </a:extLst>
          </xdr:cNvPr>
          <xdr:cNvSpPr txBox="1"/>
        </xdr:nvSpPr>
        <xdr:spPr>
          <a:xfrm>
            <a:off x="8240330" y="1843566"/>
            <a:ext cx="910022" cy="4681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Packing end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490139</xdr:colOff>
      <xdr:row>19</xdr:row>
      <xdr:rowOff>148767</xdr:rowOff>
    </xdr:from>
    <xdr:to>
      <xdr:col>16</xdr:col>
      <xdr:colOff>188514</xdr:colOff>
      <xdr:row>37</xdr:row>
      <xdr:rowOff>151943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8F736BFA-D766-426D-A1DE-77B886462DB8}"/>
            </a:ext>
          </a:extLst>
        </xdr:cNvPr>
        <xdr:cNvGrpSpPr/>
      </xdr:nvGrpSpPr>
      <xdr:grpSpPr>
        <a:xfrm>
          <a:off x="3672610" y="4194091"/>
          <a:ext cx="10086228" cy="3835587"/>
          <a:chOff x="6234580" y="253253"/>
          <a:chExt cx="8861425" cy="3889376"/>
        </a:xfrm>
      </xdr:grpSpPr>
      <xdr:graphicFrame macro="">
        <xdr:nvGraphicFramePr>
          <xdr:cNvPr id="12" name="차트 11">
            <a:extLst>
              <a:ext uri="{FF2B5EF4-FFF2-40B4-BE49-F238E27FC236}">
                <a16:creationId xmlns:a16="http://schemas.microsoft.com/office/drawing/2014/main" id="{FA28A1CC-DA04-49A0-B7B4-633856AB8F8B}"/>
              </a:ext>
            </a:extLst>
          </xdr:cNvPr>
          <xdr:cNvGraphicFramePr>
            <a:graphicFrameLocks/>
          </xdr:cNvGraphicFramePr>
        </xdr:nvGraphicFramePr>
        <xdr:xfrm>
          <a:off x="6234580" y="253253"/>
          <a:ext cx="8861425" cy="38893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3CB34E33-5FA9-4130-9EFF-002E1FBFB72B}"/>
              </a:ext>
            </a:extLst>
          </xdr:cNvPr>
          <xdr:cNvSpPr/>
        </xdr:nvSpPr>
        <xdr:spPr>
          <a:xfrm>
            <a:off x="7435542" y="2235495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0BA07076-A535-45A2-A17C-FBEBB23CC081}"/>
              </a:ext>
            </a:extLst>
          </xdr:cNvPr>
          <xdr:cNvSpPr/>
        </xdr:nvSpPr>
        <xdr:spPr>
          <a:xfrm>
            <a:off x="7360381" y="1746778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4EE0655D-C224-4BC4-9774-540F931AF54F}"/>
              </a:ext>
            </a:extLst>
          </xdr:cNvPr>
          <xdr:cNvSpPr/>
        </xdr:nvSpPr>
        <xdr:spPr>
          <a:xfrm>
            <a:off x="7940128" y="2112364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F6E3FAFC-55E1-45D6-9D17-412BB9387FD0}"/>
              </a:ext>
            </a:extLst>
          </xdr:cNvPr>
          <xdr:cNvSpPr txBox="1"/>
        </xdr:nvSpPr>
        <xdr:spPr>
          <a:xfrm>
            <a:off x="7074501" y="1037289"/>
            <a:ext cx="905605" cy="4681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Injection</a:t>
            </a:r>
          </a:p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start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570ED727-31E8-4473-AE88-2DBEF2EF9CC3}"/>
              </a:ext>
            </a:extLst>
          </xdr:cNvPr>
          <xdr:cNvSpPr txBox="1"/>
        </xdr:nvSpPr>
        <xdr:spPr>
          <a:xfrm>
            <a:off x="7765690" y="2577659"/>
            <a:ext cx="907814" cy="4681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Packing start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DFD9E321-F703-4E30-BC60-783A65B94101}"/>
              </a:ext>
            </a:extLst>
          </xdr:cNvPr>
          <xdr:cNvSpPr txBox="1"/>
        </xdr:nvSpPr>
        <xdr:spPr>
          <a:xfrm>
            <a:off x="8380380" y="1675986"/>
            <a:ext cx="910022" cy="4681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Packing end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508907</xdr:colOff>
      <xdr:row>38</xdr:row>
      <xdr:rowOff>95250</xdr:rowOff>
    </xdr:from>
    <xdr:to>
      <xdr:col>16</xdr:col>
      <xdr:colOff>207282</xdr:colOff>
      <xdr:row>56</xdr:row>
      <xdr:rowOff>98427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5A4F8B3D-D313-43CD-9589-AF669A5D4AA6}"/>
            </a:ext>
          </a:extLst>
        </xdr:cNvPr>
        <xdr:cNvGrpSpPr/>
      </xdr:nvGrpSpPr>
      <xdr:grpSpPr>
        <a:xfrm>
          <a:off x="3691378" y="8185897"/>
          <a:ext cx="10086228" cy="3835589"/>
          <a:chOff x="6234580" y="253253"/>
          <a:chExt cx="8861425" cy="3889376"/>
        </a:xfrm>
      </xdr:grpSpPr>
      <xdr:graphicFrame macro="">
        <xdr:nvGraphicFramePr>
          <xdr:cNvPr id="20" name="차트 19">
            <a:extLst>
              <a:ext uri="{FF2B5EF4-FFF2-40B4-BE49-F238E27FC236}">
                <a16:creationId xmlns:a16="http://schemas.microsoft.com/office/drawing/2014/main" id="{B5D5A2C5-AAD0-4F18-8475-30F2555CA75B}"/>
              </a:ext>
            </a:extLst>
          </xdr:cNvPr>
          <xdr:cNvGraphicFramePr>
            <a:graphicFrameLocks/>
          </xdr:cNvGraphicFramePr>
        </xdr:nvGraphicFramePr>
        <xdr:xfrm>
          <a:off x="6234580" y="253253"/>
          <a:ext cx="8861425" cy="38893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CF510E39-7753-4656-AD33-DD812ABA7E5F}"/>
              </a:ext>
            </a:extLst>
          </xdr:cNvPr>
          <xdr:cNvSpPr/>
        </xdr:nvSpPr>
        <xdr:spPr>
          <a:xfrm>
            <a:off x="7412255" y="2314232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74FBEE30-A8C7-4C37-936F-D2CBF14A2F7F}"/>
              </a:ext>
            </a:extLst>
          </xdr:cNvPr>
          <xdr:cNvSpPr/>
        </xdr:nvSpPr>
        <xdr:spPr>
          <a:xfrm>
            <a:off x="7340190" y="1811038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8F266B71-33BE-424D-B6EA-1A4E2FE644D2}"/>
              </a:ext>
            </a:extLst>
          </xdr:cNvPr>
          <xdr:cNvSpPr/>
        </xdr:nvSpPr>
        <xdr:spPr>
          <a:xfrm>
            <a:off x="7904021" y="2001777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BB3E32CC-DC4B-447C-8523-A4A3ACA489C3}"/>
              </a:ext>
            </a:extLst>
          </xdr:cNvPr>
          <xdr:cNvSpPr txBox="1"/>
        </xdr:nvSpPr>
        <xdr:spPr>
          <a:xfrm>
            <a:off x="7031087" y="959726"/>
            <a:ext cx="905605" cy="4681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Injection</a:t>
            </a:r>
          </a:p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start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45F7AF3F-C1EA-4CE0-A9CD-B051D8A68D25}"/>
              </a:ext>
            </a:extLst>
          </xdr:cNvPr>
          <xdr:cNvSpPr txBox="1"/>
        </xdr:nvSpPr>
        <xdr:spPr>
          <a:xfrm>
            <a:off x="7821062" y="2551576"/>
            <a:ext cx="907814" cy="4681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Packing start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C5803019-A326-4B6D-8855-D3F32C7CFD29}"/>
              </a:ext>
            </a:extLst>
          </xdr:cNvPr>
          <xdr:cNvSpPr txBox="1"/>
        </xdr:nvSpPr>
        <xdr:spPr>
          <a:xfrm>
            <a:off x="8338651" y="1548536"/>
            <a:ext cx="910022" cy="4681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Packing end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432028</xdr:colOff>
      <xdr:row>57</xdr:row>
      <xdr:rowOff>56696</xdr:rowOff>
    </xdr:from>
    <xdr:to>
      <xdr:col>16</xdr:col>
      <xdr:colOff>191635</xdr:colOff>
      <xdr:row>75</xdr:row>
      <xdr:rowOff>59873</xdr:rowOff>
    </xdr:to>
    <xdr:grpSp>
      <xdr:nvGrpSpPr>
        <xdr:cNvPr id="27" name="그룹 26">
          <a:extLst>
            <a:ext uri="{FF2B5EF4-FFF2-40B4-BE49-F238E27FC236}">
              <a16:creationId xmlns:a16="http://schemas.microsoft.com/office/drawing/2014/main" id="{DB43CF03-9229-468A-9E84-E2CA7FD668CC}"/>
            </a:ext>
          </a:extLst>
        </xdr:cNvPr>
        <xdr:cNvGrpSpPr/>
      </xdr:nvGrpSpPr>
      <xdr:grpSpPr>
        <a:xfrm>
          <a:off x="3614499" y="12192667"/>
          <a:ext cx="10147460" cy="3835588"/>
          <a:chOff x="6234580" y="253253"/>
          <a:chExt cx="8861425" cy="3889376"/>
        </a:xfrm>
      </xdr:grpSpPr>
      <xdr:graphicFrame macro="">
        <xdr:nvGraphicFramePr>
          <xdr:cNvPr id="28" name="차트 27">
            <a:extLst>
              <a:ext uri="{FF2B5EF4-FFF2-40B4-BE49-F238E27FC236}">
                <a16:creationId xmlns:a16="http://schemas.microsoft.com/office/drawing/2014/main" id="{D039B764-90B3-4C03-A7A1-76E13296577E}"/>
              </a:ext>
            </a:extLst>
          </xdr:cNvPr>
          <xdr:cNvGraphicFramePr>
            <a:graphicFrameLocks/>
          </xdr:cNvGraphicFramePr>
        </xdr:nvGraphicFramePr>
        <xdr:xfrm>
          <a:off x="6234580" y="253253"/>
          <a:ext cx="8861425" cy="38893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CE0526E6-EF5B-490D-A44D-54D481F05F54}"/>
              </a:ext>
            </a:extLst>
          </xdr:cNvPr>
          <xdr:cNvSpPr/>
        </xdr:nvSpPr>
        <xdr:spPr>
          <a:xfrm>
            <a:off x="7462652" y="2458423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CF1E6E3-4059-4B37-8476-11AE28D1077B}"/>
              </a:ext>
            </a:extLst>
          </xdr:cNvPr>
          <xdr:cNvSpPr/>
        </xdr:nvSpPr>
        <xdr:spPr>
          <a:xfrm>
            <a:off x="7370255" y="2061597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CF3A4C60-C360-4263-AD1D-50CBE91284D9}"/>
              </a:ext>
            </a:extLst>
          </xdr:cNvPr>
          <xdr:cNvSpPr/>
        </xdr:nvSpPr>
        <xdr:spPr>
          <a:xfrm>
            <a:off x="7918875" y="2273423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D4B086C7-819B-4AE0-8B98-03BEB6E905E0}"/>
              </a:ext>
            </a:extLst>
          </xdr:cNvPr>
          <xdr:cNvSpPr txBox="1"/>
        </xdr:nvSpPr>
        <xdr:spPr>
          <a:xfrm>
            <a:off x="7170422" y="1236525"/>
            <a:ext cx="905605" cy="4681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Injection</a:t>
            </a:r>
          </a:p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start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AB8A0ED8-CDAA-46A7-8009-423A7B82FC09}"/>
              </a:ext>
            </a:extLst>
          </xdr:cNvPr>
          <xdr:cNvSpPr txBox="1"/>
        </xdr:nvSpPr>
        <xdr:spPr>
          <a:xfrm>
            <a:off x="7931066" y="2550027"/>
            <a:ext cx="907814" cy="4681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Packing start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8DF751F5-0E2E-40F7-B40F-EC21259A91CE}"/>
              </a:ext>
            </a:extLst>
          </xdr:cNvPr>
          <xdr:cNvSpPr txBox="1"/>
        </xdr:nvSpPr>
        <xdr:spPr>
          <a:xfrm>
            <a:off x="8385388" y="1856673"/>
            <a:ext cx="910022" cy="4681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Packing end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16</xdr:col>
      <xdr:colOff>306160</xdr:colOff>
      <xdr:row>1</xdr:row>
      <xdr:rowOff>18143</xdr:rowOff>
    </xdr:from>
    <xdr:to>
      <xdr:col>29</xdr:col>
      <xdr:colOff>585106</xdr:colOff>
      <xdr:row>19</xdr:row>
      <xdr:rowOff>21319</xdr:rowOff>
    </xdr:to>
    <xdr:grpSp>
      <xdr:nvGrpSpPr>
        <xdr:cNvPr id="35" name="그룹 34">
          <a:extLst>
            <a:ext uri="{FF2B5EF4-FFF2-40B4-BE49-F238E27FC236}">
              <a16:creationId xmlns:a16="http://schemas.microsoft.com/office/drawing/2014/main" id="{253699A6-3BCF-4718-B516-3E5F45EFFE23}"/>
            </a:ext>
          </a:extLst>
        </xdr:cNvPr>
        <xdr:cNvGrpSpPr/>
      </xdr:nvGrpSpPr>
      <xdr:grpSpPr>
        <a:xfrm>
          <a:off x="13876484" y="231055"/>
          <a:ext cx="10184946" cy="3835588"/>
          <a:chOff x="6234580" y="253253"/>
          <a:chExt cx="8861425" cy="3889376"/>
        </a:xfrm>
      </xdr:grpSpPr>
      <xdr:graphicFrame macro="">
        <xdr:nvGraphicFramePr>
          <xdr:cNvPr id="36" name="차트 35">
            <a:extLst>
              <a:ext uri="{FF2B5EF4-FFF2-40B4-BE49-F238E27FC236}">
                <a16:creationId xmlns:a16="http://schemas.microsoft.com/office/drawing/2014/main" id="{6E600D7A-B201-4925-B0F5-8F9592EA508C}"/>
              </a:ext>
            </a:extLst>
          </xdr:cNvPr>
          <xdr:cNvGraphicFramePr>
            <a:graphicFrameLocks/>
          </xdr:cNvGraphicFramePr>
        </xdr:nvGraphicFramePr>
        <xdr:xfrm>
          <a:off x="6234580" y="253253"/>
          <a:ext cx="8861425" cy="38893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6A4F4749-27AD-45B9-8D1D-C1CF5785B43F}"/>
              </a:ext>
            </a:extLst>
          </xdr:cNvPr>
          <xdr:cNvSpPr/>
        </xdr:nvSpPr>
        <xdr:spPr>
          <a:xfrm>
            <a:off x="7465707" y="2447401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5DC7EA26-3272-45A4-B8CE-AF41FB38F79D}"/>
              </a:ext>
            </a:extLst>
          </xdr:cNvPr>
          <xdr:cNvSpPr/>
        </xdr:nvSpPr>
        <xdr:spPr>
          <a:xfrm>
            <a:off x="7394105" y="2148976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EF2A707A-5DF0-4E91-8B49-0E7BAE5AF865}"/>
              </a:ext>
            </a:extLst>
          </xdr:cNvPr>
          <xdr:cNvSpPr/>
        </xdr:nvSpPr>
        <xdr:spPr>
          <a:xfrm>
            <a:off x="7977675" y="2294939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8F25B5BE-214B-4BB6-9D62-6DF2BAA899AB}"/>
              </a:ext>
            </a:extLst>
          </xdr:cNvPr>
          <xdr:cNvSpPr txBox="1"/>
        </xdr:nvSpPr>
        <xdr:spPr>
          <a:xfrm>
            <a:off x="7246237" y="1481969"/>
            <a:ext cx="905605" cy="4681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Injection</a:t>
            </a:r>
          </a:p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start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56424511-0B06-4F4C-9639-05DD6EC397F4}"/>
              </a:ext>
            </a:extLst>
          </xdr:cNvPr>
          <xdr:cNvSpPr txBox="1"/>
        </xdr:nvSpPr>
        <xdr:spPr>
          <a:xfrm>
            <a:off x="7969736" y="2673212"/>
            <a:ext cx="907814" cy="4681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Packing start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AA5CDECD-BEF7-4BA0-8486-2676C24056B6}"/>
              </a:ext>
            </a:extLst>
          </xdr:cNvPr>
          <xdr:cNvSpPr txBox="1"/>
        </xdr:nvSpPr>
        <xdr:spPr>
          <a:xfrm>
            <a:off x="8341933" y="1734573"/>
            <a:ext cx="910022" cy="4681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Packing end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16</xdr:col>
      <xdr:colOff>357828</xdr:colOff>
      <xdr:row>19</xdr:row>
      <xdr:rowOff>133803</xdr:rowOff>
    </xdr:from>
    <xdr:to>
      <xdr:col>29</xdr:col>
      <xdr:colOff>634999</xdr:colOff>
      <xdr:row>37</xdr:row>
      <xdr:rowOff>136631</xdr:rowOff>
    </xdr:to>
    <xdr:grpSp>
      <xdr:nvGrpSpPr>
        <xdr:cNvPr id="43" name="그룹 42">
          <a:extLst>
            <a:ext uri="{FF2B5EF4-FFF2-40B4-BE49-F238E27FC236}">
              <a16:creationId xmlns:a16="http://schemas.microsoft.com/office/drawing/2014/main" id="{A9E29F84-A9A1-473A-B9AA-0769A613FC78}"/>
            </a:ext>
          </a:extLst>
        </xdr:cNvPr>
        <xdr:cNvGrpSpPr/>
      </xdr:nvGrpSpPr>
      <xdr:grpSpPr>
        <a:xfrm>
          <a:off x="13928152" y="4179127"/>
          <a:ext cx="10183171" cy="3835239"/>
          <a:chOff x="12140689" y="-4856414"/>
          <a:chExt cx="8861425" cy="3889376"/>
        </a:xfrm>
      </xdr:grpSpPr>
      <xdr:graphicFrame macro="">
        <xdr:nvGraphicFramePr>
          <xdr:cNvPr id="44" name="차트 43">
            <a:extLst>
              <a:ext uri="{FF2B5EF4-FFF2-40B4-BE49-F238E27FC236}">
                <a16:creationId xmlns:a16="http://schemas.microsoft.com/office/drawing/2014/main" id="{25147BFB-49CA-4841-A2DC-4CA7D623E886}"/>
              </a:ext>
            </a:extLst>
          </xdr:cNvPr>
          <xdr:cNvGraphicFramePr>
            <a:graphicFrameLocks/>
          </xdr:cNvGraphicFramePr>
        </xdr:nvGraphicFramePr>
        <xdr:xfrm>
          <a:off x="12140689" y="-4856414"/>
          <a:ext cx="8861425" cy="38893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EB0C1FF7-8439-4DC9-9D45-C14616D8B28E}"/>
              </a:ext>
            </a:extLst>
          </xdr:cNvPr>
          <xdr:cNvSpPr/>
        </xdr:nvSpPr>
        <xdr:spPr>
          <a:xfrm>
            <a:off x="13375986" y="-2656651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AE5CA39C-110C-49FB-B569-83BCCBCC4015}"/>
              </a:ext>
            </a:extLst>
          </xdr:cNvPr>
          <xdr:cNvSpPr/>
        </xdr:nvSpPr>
        <xdr:spPr>
          <a:xfrm>
            <a:off x="13253478" y="-2995767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D811C1B8-62C6-4EE5-AD36-9F7FE44B9C52}"/>
              </a:ext>
            </a:extLst>
          </xdr:cNvPr>
          <xdr:cNvSpPr/>
        </xdr:nvSpPr>
        <xdr:spPr>
          <a:xfrm>
            <a:off x="13839837" y="-2777317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8" name="TextBox 47">
            <a:extLst>
              <a:ext uri="{FF2B5EF4-FFF2-40B4-BE49-F238E27FC236}">
                <a16:creationId xmlns:a16="http://schemas.microsoft.com/office/drawing/2014/main" id="{DCDF1F29-35AF-4F21-AAEE-E7391B194207}"/>
              </a:ext>
            </a:extLst>
          </xdr:cNvPr>
          <xdr:cNvSpPr txBox="1"/>
        </xdr:nvSpPr>
        <xdr:spPr>
          <a:xfrm>
            <a:off x="13129136" y="-3747937"/>
            <a:ext cx="905605" cy="4681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Injection</a:t>
            </a:r>
          </a:p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start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9" name="TextBox 48">
            <a:extLst>
              <a:ext uri="{FF2B5EF4-FFF2-40B4-BE49-F238E27FC236}">
                <a16:creationId xmlns:a16="http://schemas.microsoft.com/office/drawing/2014/main" id="{5C043ACB-0198-4C22-9B77-291EFCFC4DE3}"/>
              </a:ext>
            </a:extLst>
          </xdr:cNvPr>
          <xdr:cNvSpPr txBox="1"/>
        </xdr:nvSpPr>
        <xdr:spPr>
          <a:xfrm>
            <a:off x="13794115" y="-2429661"/>
            <a:ext cx="907814" cy="4681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Packing start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0" name="TextBox 49">
            <a:extLst>
              <a:ext uri="{FF2B5EF4-FFF2-40B4-BE49-F238E27FC236}">
                <a16:creationId xmlns:a16="http://schemas.microsoft.com/office/drawing/2014/main" id="{A12CDD7D-C735-428B-B2BC-EB5FA41E70A7}"/>
              </a:ext>
            </a:extLst>
          </xdr:cNvPr>
          <xdr:cNvSpPr txBox="1"/>
        </xdr:nvSpPr>
        <xdr:spPr>
          <a:xfrm>
            <a:off x="14254086" y="-3274068"/>
            <a:ext cx="910022" cy="4681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Packing end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31</xdr:col>
      <xdr:colOff>643155</xdr:colOff>
      <xdr:row>7</xdr:row>
      <xdr:rowOff>155341</xdr:rowOff>
    </xdr:from>
    <xdr:to>
      <xdr:col>32</xdr:col>
      <xdr:colOff>270009</xdr:colOff>
      <xdr:row>9</xdr:row>
      <xdr:rowOff>78441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C5B22EF6-E5F3-42D1-B202-AB394EA1EA3C}"/>
            </a:ext>
          </a:extLst>
        </xdr:cNvPr>
        <xdr:cNvSpPr/>
      </xdr:nvSpPr>
      <xdr:spPr>
        <a:xfrm>
          <a:off x="23579355" y="1622191"/>
          <a:ext cx="312654" cy="342200"/>
        </a:xfrm>
        <a:prstGeom prst="rect">
          <a:avLst/>
        </a:prstGeom>
        <a:noFill/>
        <a:ln w="19050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269837</xdr:colOff>
      <xdr:row>5</xdr:row>
      <xdr:rowOff>35915</xdr:rowOff>
    </xdr:from>
    <xdr:to>
      <xdr:col>33</xdr:col>
      <xdr:colOff>540051</xdr:colOff>
      <xdr:row>7</xdr:row>
      <xdr:rowOff>72538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36B2B9FF-FD81-4535-A3F1-182BCAB6262F}"/>
            </a:ext>
          </a:extLst>
        </xdr:cNvPr>
        <xdr:cNvSpPr txBox="1"/>
      </xdr:nvSpPr>
      <xdr:spPr>
        <a:xfrm>
          <a:off x="23891837" y="1083665"/>
          <a:ext cx="956014" cy="4557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Injection</a:t>
          </a:r>
        </a:p>
        <a:p>
          <a:pPr algn="ctr"/>
          <a:r>
            <a:rPr lang="en-US" altLang="ko-KR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start</a:t>
          </a:r>
          <a:endParaRPr lang="ko-KR" altLang="en-US" sz="1200" b="1" i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32</xdr:col>
      <xdr:colOff>93152</xdr:colOff>
      <xdr:row>10</xdr:row>
      <xdr:rowOff>51920</xdr:rowOff>
    </xdr:from>
    <xdr:to>
      <xdr:col>32</xdr:col>
      <xdr:colOff>336175</xdr:colOff>
      <xdr:row>11</xdr:row>
      <xdr:rowOff>112058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0D3F9272-5D8D-493C-B751-F90075053EF0}"/>
            </a:ext>
          </a:extLst>
        </xdr:cNvPr>
        <xdr:cNvSpPr/>
      </xdr:nvSpPr>
      <xdr:spPr>
        <a:xfrm>
          <a:off x="23715152" y="2147420"/>
          <a:ext cx="243023" cy="269688"/>
        </a:xfrm>
        <a:prstGeom prst="rect">
          <a:avLst/>
        </a:prstGeom>
        <a:noFill/>
        <a:ln w="19050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515905</xdr:colOff>
      <xdr:row>11</xdr:row>
      <xdr:rowOff>102178</xdr:rowOff>
    </xdr:from>
    <xdr:to>
      <xdr:col>34</xdr:col>
      <xdr:colOff>104777</xdr:colOff>
      <xdr:row>13</xdr:row>
      <xdr:rowOff>138800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5C937D93-D62D-468C-B314-3F8016BE7652}"/>
            </a:ext>
          </a:extLst>
        </xdr:cNvPr>
        <xdr:cNvSpPr txBox="1"/>
      </xdr:nvSpPr>
      <xdr:spPr>
        <a:xfrm>
          <a:off x="24137905" y="2407228"/>
          <a:ext cx="960472" cy="4557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Packing start</a:t>
          </a:r>
          <a:endParaRPr lang="ko-KR" altLang="en-US" sz="1200" b="1" i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32</xdr:col>
      <xdr:colOff>602774</xdr:colOff>
      <xdr:row>9</xdr:row>
      <xdr:rowOff>18633</xdr:rowOff>
    </xdr:from>
    <xdr:to>
      <xdr:col>33</xdr:col>
      <xdr:colOff>179295</xdr:colOff>
      <xdr:row>10</xdr:row>
      <xdr:rowOff>89647</xdr:rowOff>
    </xdr:to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5042D620-FC27-4C95-BA5A-06E7C45F01FE}"/>
            </a:ext>
          </a:extLst>
        </xdr:cNvPr>
        <xdr:cNvSpPr/>
      </xdr:nvSpPr>
      <xdr:spPr>
        <a:xfrm>
          <a:off x="24224774" y="1904583"/>
          <a:ext cx="262321" cy="280564"/>
        </a:xfrm>
        <a:prstGeom prst="rect">
          <a:avLst/>
        </a:prstGeom>
        <a:noFill/>
        <a:ln w="19050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366892</xdr:colOff>
      <xdr:row>7</xdr:row>
      <xdr:rowOff>56329</xdr:rowOff>
    </xdr:from>
    <xdr:to>
      <xdr:col>34</xdr:col>
      <xdr:colOff>611732</xdr:colOff>
      <xdr:row>9</xdr:row>
      <xdr:rowOff>98497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B1F3CCBB-42D2-4203-8E22-9F7341407472}"/>
            </a:ext>
          </a:extLst>
        </xdr:cNvPr>
        <xdr:cNvSpPr txBox="1"/>
      </xdr:nvSpPr>
      <xdr:spPr>
        <a:xfrm>
          <a:off x="24674692" y="1523179"/>
          <a:ext cx="930640" cy="461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Packing end</a:t>
          </a:r>
          <a:endParaRPr lang="ko-KR" altLang="en-US" sz="1200" b="1" i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377022</xdr:colOff>
      <xdr:row>6</xdr:row>
      <xdr:rowOff>198885</xdr:rowOff>
    </xdr:from>
    <xdr:to>
      <xdr:col>5</xdr:col>
      <xdr:colOff>392206</xdr:colOff>
      <xdr:row>8</xdr:row>
      <xdr:rowOff>67235</xdr:rowOff>
    </xdr:to>
    <xdr:cxnSp macro="">
      <xdr:nvCxnSpPr>
        <xdr:cNvPr id="57" name="직선 화살표 연결선 56">
          <a:extLst>
            <a:ext uri="{FF2B5EF4-FFF2-40B4-BE49-F238E27FC236}">
              <a16:creationId xmlns:a16="http://schemas.microsoft.com/office/drawing/2014/main" id="{07F0B354-42B0-49F0-8CAA-981A4B3B85E4}"/>
            </a:ext>
          </a:extLst>
        </xdr:cNvPr>
        <xdr:cNvCxnSpPr/>
      </xdr:nvCxnSpPr>
      <xdr:spPr>
        <a:xfrm>
          <a:off x="4929972" y="1456185"/>
          <a:ext cx="15184" cy="2874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600056</xdr:colOff>
      <xdr:row>10</xdr:row>
      <xdr:rowOff>173229</xdr:rowOff>
    </xdr:from>
    <xdr:to>
      <xdr:col>6</xdr:col>
      <xdr:colOff>154009</xdr:colOff>
      <xdr:row>12</xdr:row>
      <xdr:rowOff>23562</xdr:rowOff>
    </xdr:to>
    <xdr:cxnSp macro="">
      <xdr:nvCxnSpPr>
        <xdr:cNvPr id="58" name="직선 화살표 연결선 57">
          <a:extLst>
            <a:ext uri="{FF2B5EF4-FFF2-40B4-BE49-F238E27FC236}">
              <a16:creationId xmlns:a16="http://schemas.microsoft.com/office/drawing/2014/main" id="{BE5B1DE7-251E-4B19-8D62-DD6B143E7B4F}"/>
            </a:ext>
          </a:extLst>
        </xdr:cNvPr>
        <xdr:cNvCxnSpPr>
          <a:endCxn id="5" idx="3"/>
        </xdr:cNvCxnSpPr>
      </xdr:nvCxnSpPr>
      <xdr:spPr>
        <a:xfrm flipH="1" flipV="1">
          <a:off x="5153006" y="2268729"/>
          <a:ext cx="239753" cy="26943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479880</xdr:colOff>
      <xdr:row>9</xdr:row>
      <xdr:rowOff>152069</xdr:rowOff>
    </xdr:from>
    <xdr:to>
      <xdr:col>6</xdr:col>
      <xdr:colOff>694802</xdr:colOff>
      <xdr:row>10</xdr:row>
      <xdr:rowOff>59261</xdr:rowOff>
    </xdr:to>
    <xdr:cxnSp macro="">
      <xdr:nvCxnSpPr>
        <xdr:cNvPr id="59" name="직선 화살표 연결선 58">
          <a:extLst>
            <a:ext uri="{FF2B5EF4-FFF2-40B4-BE49-F238E27FC236}">
              <a16:creationId xmlns:a16="http://schemas.microsoft.com/office/drawing/2014/main" id="{2359E3EF-086F-44F2-A0B7-06C6C01FBDDA}"/>
            </a:ext>
          </a:extLst>
        </xdr:cNvPr>
        <xdr:cNvCxnSpPr/>
      </xdr:nvCxnSpPr>
      <xdr:spPr>
        <a:xfrm flipH="1">
          <a:off x="5718630" y="2038019"/>
          <a:ext cx="214922" cy="1167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602963</xdr:colOff>
      <xdr:row>29</xdr:row>
      <xdr:rowOff>176279</xdr:rowOff>
    </xdr:from>
    <xdr:to>
      <xdr:col>6</xdr:col>
      <xdr:colOff>151135</xdr:colOff>
      <xdr:row>31</xdr:row>
      <xdr:rowOff>9771</xdr:rowOff>
    </xdr:to>
    <xdr:cxnSp macro="">
      <xdr:nvCxnSpPr>
        <xdr:cNvPr id="60" name="직선 화살표 연결선 59">
          <a:extLst>
            <a:ext uri="{FF2B5EF4-FFF2-40B4-BE49-F238E27FC236}">
              <a16:creationId xmlns:a16="http://schemas.microsoft.com/office/drawing/2014/main" id="{6D7D0125-9EA8-467C-9A94-025B00973F78}"/>
            </a:ext>
          </a:extLst>
        </xdr:cNvPr>
        <xdr:cNvCxnSpPr/>
      </xdr:nvCxnSpPr>
      <xdr:spPr>
        <a:xfrm flipH="1" flipV="1">
          <a:off x="5155913" y="6253229"/>
          <a:ext cx="233972" cy="25259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527538</xdr:colOff>
      <xdr:row>27</xdr:row>
      <xdr:rowOff>161193</xdr:rowOff>
    </xdr:from>
    <xdr:to>
      <xdr:col>6</xdr:col>
      <xdr:colOff>909258</xdr:colOff>
      <xdr:row>28</xdr:row>
      <xdr:rowOff>146538</xdr:rowOff>
    </xdr:to>
    <xdr:cxnSp macro="">
      <xdr:nvCxnSpPr>
        <xdr:cNvPr id="61" name="직선 화살표 연결선 60">
          <a:extLst>
            <a:ext uri="{FF2B5EF4-FFF2-40B4-BE49-F238E27FC236}">
              <a16:creationId xmlns:a16="http://schemas.microsoft.com/office/drawing/2014/main" id="{E9836198-CF8C-4BF4-AF3A-A525FB43B25C}"/>
            </a:ext>
          </a:extLst>
        </xdr:cNvPr>
        <xdr:cNvCxnSpPr/>
      </xdr:nvCxnSpPr>
      <xdr:spPr>
        <a:xfrm flipH="1">
          <a:off x="5766288" y="5819043"/>
          <a:ext cx="381720" cy="19489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437604</xdr:colOff>
      <xdr:row>25</xdr:row>
      <xdr:rowOff>25286</xdr:rowOff>
    </xdr:from>
    <xdr:to>
      <xdr:col>5</xdr:col>
      <xdr:colOff>438288</xdr:colOff>
      <xdr:row>26</xdr:row>
      <xdr:rowOff>29305</xdr:rowOff>
    </xdr:to>
    <xdr:cxnSp macro="">
      <xdr:nvCxnSpPr>
        <xdr:cNvPr id="62" name="직선 화살표 연결선 61">
          <a:extLst>
            <a:ext uri="{FF2B5EF4-FFF2-40B4-BE49-F238E27FC236}">
              <a16:creationId xmlns:a16="http://schemas.microsoft.com/office/drawing/2014/main" id="{19F59CA8-CEC8-4926-910E-517C465D8A30}"/>
            </a:ext>
          </a:extLst>
        </xdr:cNvPr>
        <xdr:cNvCxnSpPr/>
      </xdr:nvCxnSpPr>
      <xdr:spPr>
        <a:xfrm>
          <a:off x="4990554" y="5264036"/>
          <a:ext cx="684" cy="21356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620921</xdr:colOff>
      <xdr:row>48</xdr:row>
      <xdr:rowOff>167513</xdr:rowOff>
    </xdr:from>
    <xdr:to>
      <xdr:col>6</xdr:col>
      <xdr:colOff>235324</xdr:colOff>
      <xdr:row>49</xdr:row>
      <xdr:rowOff>123265</xdr:rowOff>
    </xdr:to>
    <xdr:cxnSp macro="">
      <xdr:nvCxnSpPr>
        <xdr:cNvPr id="63" name="직선 화살표 연결선 62">
          <a:extLst>
            <a:ext uri="{FF2B5EF4-FFF2-40B4-BE49-F238E27FC236}">
              <a16:creationId xmlns:a16="http://schemas.microsoft.com/office/drawing/2014/main" id="{8251A373-53C1-489B-933D-FAEC58261CFA}"/>
            </a:ext>
          </a:extLst>
        </xdr:cNvPr>
        <xdr:cNvCxnSpPr/>
      </xdr:nvCxnSpPr>
      <xdr:spPr>
        <a:xfrm flipH="1" flipV="1">
          <a:off x="5173871" y="10225913"/>
          <a:ext cx="300203" cy="16530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442731</xdr:colOff>
      <xdr:row>46</xdr:row>
      <xdr:rowOff>23706</xdr:rowOff>
    </xdr:from>
    <xdr:to>
      <xdr:col>6</xdr:col>
      <xdr:colOff>818604</xdr:colOff>
      <xdr:row>47</xdr:row>
      <xdr:rowOff>20710</xdr:rowOff>
    </xdr:to>
    <xdr:cxnSp macro="">
      <xdr:nvCxnSpPr>
        <xdr:cNvPr id="64" name="직선 화살표 연결선 63">
          <a:extLst>
            <a:ext uri="{FF2B5EF4-FFF2-40B4-BE49-F238E27FC236}">
              <a16:creationId xmlns:a16="http://schemas.microsoft.com/office/drawing/2014/main" id="{774B5C2D-0021-40C2-8B6C-1D9A2E9CD3D9}"/>
            </a:ext>
          </a:extLst>
        </xdr:cNvPr>
        <xdr:cNvCxnSpPr>
          <a:endCxn id="23" idx="3"/>
        </xdr:cNvCxnSpPr>
      </xdr:nvCxnSpPr>
      <xdr:spPr>
        <a:xfrm flipH="1">
          <a:off x="5681481" y="9663006"/>
          <a:ext cx="375873" cy="20655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425824</xdr:colOff>
      <xdr:row>43</xdr:row>
      <xdr:rowOff>137919</xdr:rowOff>
    </xdr:from>
    <xdr:to>
      <xdr:col>5</xdr:col>
      <xdr:colOff>437137</xdr:colOff>
      <xdr:row>45</xdr:row>
      <xdr:rowOff>62601</xdr:rowOff>
    </xdr:to>
    <xdr:cxnSp macro="">
      <xdr:nvCxnSpPr>
        <xdr:cNvPr id="65" name="직선 화살표 연결선 64">
          <a:extLst>
            <a:ext uri="{FF2B5EF4-FFF2-40B4-BE49-F238E27FC236}">
              <a16:creationId xmlns:a16="http://schemas.microsoft.com/office/drawing/2014/main" id="{AD34BF7A-65F1-4BD9-B12E-0C77DCD29A11}"/>
            </a:ext>
          </a:extLst>
        </xdr:cNvPr>
        <xdr:cNvCxnSpPr/>
      </xdr:nvCxnSpPr>
      <xdr:spPr>
        <a:xfrm>
          <a:off x="4978774" y="9148569"/>
          <a:ext cx="11313" cy="34378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589118</xdr:colOff>
      <xdr:row>68</xdr:row>
      <xdr:rowOff>6849</xdr:rowOff>
    </xdr:from>
    <xdr:to>
      <xdr:col>6</xdr:col>
      <xdr:colOff>280147</xdr:colOff>
      <xdr:row>68</xdr:row>
      <xdr:rowOff>156882</xdr:rowOff>
    </xdr:to>
    <xdr:cxnSp macro="">
      <xdr:nvCxnSpPr>
        <xdr:cNvPr id="66" name="직선 화살표 연결선 65">
          <a:extLst>
            <a:ext uri="{FF2B5EF4-FFF2-40B4-BE49-F238E27FC236}">
              <a16:creationId xmlns:a16="http://schemas.microsoft.com/office/drawing/2014/main" id="{9E235B56-5A8C-4F38-8BE3-C22AE597E750}"/>
            </a:ext>
          </a:extLst>
        </xdr:cNvPr>
        <xdr:cNvCxnSpPr>
          <a:endCxn id="29" idx="3"/>
        </xdr:cNvCxnSpPr>
      </xdr:nvCxnSpPr>
      <xdr:spPr>
        <a:xfrm flipH="1" flipV="1">
          <a:off x="5142068" y="14256249"/>
          <a:ext cx="376829" cy="15003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382475</xdr:colOff>
      <xdr:row>66</xdr:row>
      <xdr:rowOff>71187</xdr:rowOff>
    </xdr:from>
    <xdr:to>
      <xdr:col>6</xdr:col>
      <xdr:colOff>819969</xdr:colOff>
      <xdr:row>67</xdr:row>
      <xdr:rowOff>37145</xdr:rowOff>
    </xdr:to>
    <xdr:cxnSp macro="">
      <xdr:nvCxnSpPr>
        <xdr:cNvPr id="67" name="직선 화살표 연결선 66">
          <a:extLst>
            <a:ext uri="{FF2B5EF4-FFF2-40B4-BE49-F238E27FC236}">
              <a16:creationId xmlns:a16="http://schemas.microsoft.com/office/drawing/2014/main" id="{1FB90768-9D7D-462B-8F35-42DAB7848946}"/>
            </a:ext>
          </a:extLst>
        </xdr:cNvPr>
        <xdr:cNvCxnSpPr>
          <a:endCxn id="31" idx="3"/>
        </xdr:cNvCxnSpPr>
      </xdr:nvCxnSpPr>
      <xdr:spPr>
        <a:xfrm flipH="1">
          <a:off x="5621225" y="13901487"/>
          <a:ext cx="437494" cy="17550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393464</xdr:colOff>
      <xdr:row>63</xdr:row>
      <xdr:rowOff>212519</xdr:rowOff>
    </xdr:from>
    <xdr:to>
      <xdr:col>5</xdr:col>
      <xdr:colOff>442310</xdr:colOff>
      <xdr:row>65</xdr:row>
      <xdr:rowOff>92415</xdr:rowOff>
    </xdr:to>
    <xdr:cxnSp macro="">
      <xdr:nvCxnSpPr>
        <xdr:cNvPr id="68" name="직선 화살표 연결선 67">
          <a:extLst>
            <a:ext uri="{FF2B5EF4-FFF2-40B4-BE49-F238E27FC236}">
              <a16:creationId xmlns:a16="http://schemas.microsoft.com/office/drawing/2014/main" id="{A90541F6-9908-4DB1-9565-8693ADF1A18C}"/>
            </a:ext>
          </a:extLst>
        </xdr:cNvPr>
        <xdr:cNvCxnSpPr/>
      </xdr:nvCxnSpPr>
      <xdr:spPr>
        <a:xfrm flipH="1">
          <a:off x="4946414" y="13414169"/>
          <a:ext cx="48846" cy="29899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458364</xdr:colOff>
      <xdr:row>11</xdr:row>
      <xdr:rowOff>211152</xdr:rowOff>
    </xdr:from>
    <xdr:to>
      <xdr:col>19</xdr:col>
      <xdr:colOff>219018</xdr:colOff>
      <xdr:row>13</xdr:row>
      <xdr:rowOff>22664</xdr:rowOff>
    </xdr:to>
    <xdr:cxnSp macro="">
      <xdr:nvCxnSpPr>
        <xdr:cNvPr id="69" name="직선 화살표 연결선 68">
          <a:extLst>
            <a:ext uri="{FF2B5EF4-FFF2-40B4-BE49-F238E27FC236}">
              <a16:creationId xmlns:a16="http://schemas.microsoft.com/office/drawing/2014/main" id="{6539B771-082C-49F9-BBA4-B16436F50466}"/>
            </a:ext>
          </a:extLst>
        </xdr:cNvPr>
        <xdr:cNvCxnSpPr/>
      </xdr:nvCxnSpPr>
      <xdr:spPr>
        <a:xfrm flipH="1" flipV="1">
          <a:off x="14479164" y="2516202"/>
          <a:ext cx="446454" cy="23061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323319</xdr:colOff>
      <xdr:row>9</xdr:row>
      <xdr:rowOff>135872</xdr:rowOff>
    </xdr:from>
    <xdr:to>
      <xdr:col>19</xdr:col>
      <xdr:colOff>626165</xdr:colOff>
      <xdr:row>10</xdr:row>
      <xdr:rowOff>106564</xdr:rowOff>
    </xdr:to>
    <xdr:cxnSp macro="">
      <xdr:nvCxnSpPr>
        <xdr:cNvPr id="70" name="직선 화살표 연결선 69">
          <a:extLst>
            <a:ext uri="{FF2B5EF4-FFF2-40B4-BE49-F238E27FC236}">
              <a16:creationId xmlns:a16="http://schemas.microsoft.com/office/drawing/2014/main" id="{7EF64FC2-D2D9-43FF-9875-B11B7789EF7C}"/>
            </a:ext>
          </a:extLst>
        </xdr:cNvPr>
        <xdr:cNvCxnSpPr/>
      </xdr:nvCxnSpPr>
      <xdr:spPr>
        <a:xfrm flipH="1">
          <a:off x="15029919" y="2021822"/>
          <a:ext cx="302846" cy="1802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265858</xdr:colOff>
      <xdr:row>8</xdr:row>
      <xdr:rowOff>166183</xdr:rowOff>
    </xdr:from>
    <xdr:to>
      <xdr:col>18</xdr:col>
      <xdr:colOff>344007</xdr:colOff>
      <xdr:row>9</xdr:row>
      <xdr:rowOff>183677</xdr:rowOff>
    </xdr:to>
    <xdr:cxnSp macro="">
      <xdr:nvCxnSpPr>
        <xdr:cNvPr id="71" name="직선 화살표 연결선 70">
          <a:extLst>
            <a:ext uri="{FF2B5EF4-FFF2-40B4-BE49-F238E27FC236}">
              <a16:creationId xmlns:a16="http://schemas.microsoft.com/office/drawing/2014/main" id="{FF8E30C9-15AA-4976-ABBB-5DCEBC92035D}"/>
            </a:ext>
          </a:extLst>
        </xdr:cNvPr>
        <xdr:cNvCxnSpPr>
          <a:endCxn id="38" idx="0"/>
        </xdr:cNvCxnSpPr>
      </xdr:nvCxnSpPr>
      <xdr:spPr>
        <a:xfrm flipH="1">
          <a:off x="14286658" y="1842583"/>
          <a:ext cx="78149" cy="22704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574303</xdr:colOff>
      <xdr:row>30</xdr:row>
      <xdr:rowOff>133070</xdr:rowOff>
    </xdr:from>
    <xdr:to>
      <xdr:col>19</xdr:col>
      <xdr:colOff>137272</xdr:colOff>
      <xdr:row>31</xdr:row>
      <xdr:rowOff>133070</xdr:rowOff>
    </xdr:to>
    <xdr:cxnSp macro="">
      <xdr:nvCxnSpPr>
        <xdr:cNvPr id="72" name="직선 화살표 연결선 71">
          <a:extLst>
            <a:ext uri="{FF2B5EF4-FFF2-40B4-BE49-F238E27FC236}">
              <a16:creationId xmlns:a16="http://schemas.microsoft.com/office/drawing/2014/main" id="{44B9B883-7A89-446D-B72E-A42C5107BF04}"/>
            </a:ext>
          </a:extLst>
        </xdr:cNvPr>
        <xdr:cNvCxnSpPr/>
      </xdr:nvCxnSpPr>
      <xdr:spPr>
        <a:xfrm flipH="1" flipV="1">
          <a:off x="14595103" y="6419570"/>
          <a:ext cx="248769" cy="2095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325761</xdr:colOff>
      <xdr:row>28</xdr:row>
      <xdr:rowOff>156667</xdr:rowOff>
    </xdr:from>
    <xdr:to>
      <xdr:col>20</xdr:col>
      <xdr:colOff>23202</xdr:colOff>
      <xdr:row>29</xdr:row>
      <xdr:rowOff>62386</xdr:rowOff>
    </xdr:to>
    <xdr:cxnSp macro="">
      <xdr:nvCxnSpPr>
        <xdr:cNvPr id="73" name="직선 화살표 연결선 72">
          <a:extLst>
            <a:ext uri="{FF2B5EF4-FFF2-40B4-BE49-F238E27FC236}">
              <a16:creationId xmlns:a16="http://schemas.microsoft.com/office/drawing/2014/main" id="{9A6F7729-FEA7-4770-B3C0-7DD0EDFD15FD}"/>
            </a:ext>
          </a:extLst>
        </xdr:cNvPr>
        <xdr:cNvCxnSpPr/>
      </xdr:nvCxnSpPr>
      <xdr:spPr>
        <a:xfrm flipH="1">
          <a:off x="15032361" y="6024067"/>
          <a:ext cx="383241" cy="11526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268515</xdr:colOff>
      <xdr:row>26</xdr:row>
      <xdr:rowOff>139968</xdr:rowOff>
    </xdr:from>
    <xdr:to>
      <xdr:col>18</xdr:col>
      <xdr:colOff>346162</xdr:colOff>
      <xdr:row>28</xdr:row>
      <xdr:rowOff>52098</xdr:rowOff>
    </xdr:to>
    <xdr:cxnSp macro="">
      <xdr:nvCxnSpPr>
        <xdr:cNvPr id="74" name="직선 화살표 연결선 73">
          <a:extLst>
            <a:ext uri="{FF2B5EF4-FFF2-40B4-BE49-F238E27FC236}">
              <a16:creationId xmlns:a16="http://schemas.microsoft.com/office/drawing/2014/main" id="{E06F085A-93A0-4A00-A54F-9DEE01FC0B1F}"/>
            </a:ext>
          </a:extLst>
        </xdr:cNvPr>
        <xdr:cNvCxnSpPr>
          <a:endCxn id="46" idx="0"/>
        </xdr:cNvCxnSpPr>
      </xdr:nvCxnSpPr>
      <xdr:spPr>
        <a:xfrm flipH="1">
          <a:off x="14289315" y="5588268"/>
          <a:ext cx="77647" cy="33123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248694</xdr:colOff>
      <xdr:row>8</xdr:row>
      <xdr:rowOff>146777</xdr:rowOff>
    </xdr:from>
    <xdr:to>
      <xdr:col>33</xdr:col>
      <xdr:colOff>521667</xdr:colOff>
      <xdr:row>9</xdr:row>
      <xdr:rowOff>111904</xdr:rowOff>
    </xdr:to>
    <xdr:cxnSp macro="">
      <xdr:nvCxnSpPr>
        <xdr:cNvPr id="75" name="직선 화살표 연결선 74">
          <a:extLst>
            <a:ext uri="{FF2B5EF4-FFF2-40B4-BE49-F238E27FC236}">
              <a16:creationId xmlns:a16="http://schemas.microsoft.com/office/drawing/2014/main" id="{452913D7-7320-49FC-92C2-2FAFC6C89DD7}"/>
            </a:ext>
          </a:extLst>
        </xdr:cNvPr>
        <xdr:cNvCxnSpPr/>
      </xdr:nvCxnSpPr>
      <xdr:spPr>
        <a:xfrm flipH="1">
          <a:off x="24556494" y="1823177"/>
          <a:ext cx="272973" cy="17467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130399</xdr:colOff>
      <xdr:row>6</xdr:row>
      <xdr:rowOff>201705</xdr:rowOff>
    </xdr:from>
    <xdr:to>
      <xdr:col>32</xdr:col>
      <xdr:colOff>493058</xdr:colOff>
      <xdr:row>7</xdr:row>
      <xdr:rowOff>147839</xdr:rowOff>
    </xdr:to>
    <xdr:cxnSp macro="">
      <xdr:nvCxnSpPr>
        <xdr:cNvPr id="76" name="직선 화살표 연결선 75">
          <a:extLst>
            <a:ext uri="{FF2B5EF4-FFF2-40B4-BE49-F238E27FC236}">
              <a16:creationId xmlns:a16="http://schemas.microsoft.com/office/drawing/2014/main" id="{8D8DCC11-BFFE-4DDC-9319-B3D8697EA5FB}"/>
            </a:ext>
          </a:extLst>
        </xdr:cNvPr>
        <xdr:cNvCxnSpPr/>
      </xdr:nvCxnSpPr>
      <xdr:spPr>
        <a:xfrm flipH="1">
          <a:off x="23752399" y="1459005"/>
          <a:ext cx="362659" cy="15568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202873</xdr:colOff>
      <xdr:row>3</xdr:row>
      <xdr:rowOff>132603</xdr:rowOff>
    </xdr:from>
    <xdr:to>
      <xdr:col>15</xdr:col>
      <xdr:colOff>577452</xdr:colOff>
      <xdr:row>5</xdr:row>
      <xdr:rowOff>167668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909DC16D-04B2-4351-B739-2DC0995ACE91}"/>
            </a:ext>
          </a:extLst>
        </xdr:cNvPr>
        <xdr:cNvSpPr txBox="1"/>
      </xdr:nvSpPr>
      <xdr:spPr>
        <a:xfrm>
          <a:off x="10108873" y="761253"/>
          <a:ext cx="2431979" cy="45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ko-KR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Max.</a:t>
          </a:r>
          <a:r>
            <a:rPr lang="en-US" altLang="ko-KR" sz="1200" b="1" i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inejctoin pressure : 427 bar</a:t>
          </a:r>
        </a:p>
        <a:p>
          <a:pPr algn="l"/>
          <a:r>
            <a:rPr lang="en-US" altLang="ko-KR" sz="1200" b="1" i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Packing pressure : 200 bar</a:t>
          </a:r>
          <a:endParaRPr lang="ko-KR" altLang="en-US" sz="1200" b="1" i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321619</xdr:colOff>
      <xdr:row>22</xdr:row>
      <xdr:rowOff>53518</xdr:rowOff>
    </xdr:from>
    <xdr:to>
      <xdr:col>16</xdr:col>
      <xdr:colOff>7467</xdr:colOff>
      <xdr:row>24</xdr:row>
      <xdr:rowOff>88584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42E07F43-423B-4EA0-A659-D6B35E5645B3}"/>
            </a:ext>
          </a:extLst>
        </xdr:cNvPr>
        <xdr:cNvSpPr txBox="1"/>
      </xdr:nvSpPr>
      <xdr:spPr>
        <a:xfrm>
          <a:off x="10227619" y="4663618"/>
          <a:ext cx="2429048" cy="454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ko-KR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Max.</a:t>
          </a:r>
          <a:r>
            <a:rPr lang="en-US" altLang="ko-KR" sz="1200" b="1" i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inejctoin pressure : 427 bar</a:t>
          </a:r>
        </a:p>
        <a:p>
          <a:pPr algn="l"/>
          <a:r>
            <a:rPr lang="en-US" altLang="ko-KR" sz="1200" b="1" i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Packing pressure : 200 bar</a:t>
          </a:r>
          <a:endParaRPr lang="ko-KR" altLang="en-US" sz="1200" b="1" i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303753</xdr:colOff>
      <xdr:row>40</xdr:row>
      <xdr:rowOff>168518</xdr:rowOff>
    </xdr:from>
    <xdr:to>
      <xdr:col>15</xdr:col>
      <xdr:colOff>678332</xdr:colOff>
      <xdr:row>42</xdr:row>
      <xdr:rowOff>203584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FFB337C3-AB66-444E-8CB0-6D3E1342C186}"/>
            </a:ext>
          </a:extLst>
        </xdr:cNvPr>
        <xdr:cNvSpPr txBox="1"/>
      </xdr:nvSpPr>
      <xdr:spPr>
        <a:xfrm>
          <a:off x="10209753" y="8550518"/>
          <a:ext cx="2431979" cy="454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ko-KR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Max.</a:t>
          </a:r>
          <a:r>
            <a:rPr lang="en-US" altLang="ko-KR" sz="1200" b="1" i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inejctoin pressure : 427 bar</a:t>
          </a:r>
        </a:p>
        <a:p>
          <a:pPr algn="l"/>
          <a:r>
            <a:rPr lang="en-US" altLang="ko-KR" sz="1200" b="1" i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Packing pressure : 200 bar</a:t>
          </a:r>
          <a:endParaRPr lang="ko-KR" altLang="en-US" sz="1200" b="1" i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366087</xdr:colOff>
      <xdr:row>59</xdr:row>
      <xdr:rowOff>208730</xdr:rowOff>
    </xdr:from>
    <xdr:to>
      <xdr:col>16</xdr:col>
      <xdr:colOff>50103</xdr:colOff>
      <xdr:row>62</xdr:row>
      <xdr:rowOff>29483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A429F5CB-BBA5-4E2D-B4FE-99443ECB3BE1}"/>
            </a:ext>
          </a:extLst>
        </xdr:cNvPr>
        <xdr:cNvSpPr txBox="1"/>
      </xdr:nvSpPr>
      <xdr:spPr>
        <a:xfrm>
          <a:off x="10272087" y="12572180"/>
          <a:ext cx="2427216" cy="4494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ko-KR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Max.</a:t>
          </a:r>
          <a:r>
            <a:rPr lang="en-US" altLang="ko-KR" sz="1200" b="1" i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inejctoin pressure : 427 bar</a:t>
          </a:r>
        </a:p>
        <a:p>
          <a:pPr algn="l"/>
          <a:r>
            <a:rPr lang="en-US" altLang="ko-KR" sz="1200" b="1" i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Packing pressure : 200 bar</a:t>
          </a:r>
          <a:endParaRPr lang="ko-KR" altLang="en-US" sz="1200" b="1" i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674338</xdr:colOff>
      <xdr:row>3</xdr:row>
      <xdr:rowOff>122551</xdr:rowOff>
    </xdr:from>
    <xdr:to>
      <xdr:col>29</xdr:col>
      <xdr:colOff>358354</xdr:colOff>
      <xdr:row>5</xdr:row>
      <xdr:rowOff>157617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CF57B841-B87F-4031-8002-DA99BB0ADCD9}"/>
            </a:ext>
          </a:extLst>
        </xdr:cNvPr>
        <xdr:cNvSpPr txBox="1"/>
      </xdr:nvSpPr>
      <xdr:spPr>
        <a:xfrm>
          <a:off x="19495738" y="751201"/>
          <a:ext cx="2427216" cy="454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ko-KR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Max.</a:t>
          </a:r>
          <a:r>
            <a:rPr lang="en-US" altLang="ko-KR" sz="1200" b="1" i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inejctoin pressure : 427 bar</a:t>
          </a:r>
        </a:p>
        <a:p>
          <a:pPr algn="l"/>
          <a:r>
            <a:rPr lang="en-US" altLang="ko-KR" sz="1200" b="1" i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Packing pressure : 200 bar</a:t>
          </a:r>
          <a:endParaRPr lang="ko-KR" altLang="en-US" sz="1200" b="1" i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593151</xdr:colOff>
      <xdr:row>22</xdr:row>
      <xdr:rowOff>32952</xdr:rowOff>
    </xdr:from>
    <xdr:to>
      <xdr:col>29</xdr:col>
      <xdr:colOff>284171</xdr:colOff>
      <xdr:row>24</xdr:row>
      <xdr:rowOff>68017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1EBAC185-10EE-428C-B559-B34BDB1C6399}"/>
            </a:ext>
          </a:extLst>
        </xdr:cNvPr>
        <xdr:cNvSpPr txBox="1"/>
      </xdr:nvSpPr>
      <xdr:spPr>
        <a:xfrm>
          <a:off x="19414551" y="4643052"/>
          <a:ext cx="2434220" cy="45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ko-KR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Max.</a:t>
          </a:r>
          <a:r>
            <a:rPr lang="en-US" altLang="ko-KR" sz="1200" b="1" i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inejctoin pressure : 427 bar</a:t>
          </a:r>
        </a:p>
        <a:p>
          <a:pPr algn="l"/>
          <a:r>
            <a:rPr lang="en-US" altLang="ko-KR" sz="1200" b="1" i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Packing pressure : 200 bar</a:t>
          </a:r>
          <a:endParaRPr lang="ko-KR" altLang="en-US" sz="1200" b="1" i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322169</xdr:colOff>
      <xdr:row>38</xdr:row>
      <xdr:rowOff>106455</xdr:rowOff>
    </xdr:from>
    <xdr:to>
      <xdr:col>29</xdr:col>
      <xdr:colOff>599340</xdr:colOff>
      <xdr:row>56</xdr:row>
      <xdr:rowOff>109284</xdr:rowOff>
    </xdr:to>
    <xdr:grpSp>
      <xdr:nvGrpSpPr>
        <xdr:cNvPr id="83" name="그룹 82">
          <a:extLst>
            <a:ext uri="{FF2B5EF4-FFF2-40B4-BE49-F238E27FC236}">
              <a16:creationId xmlns:a16="http://schemas.microsoft.com/office/drawing/2014/main" id="{3E8AAC6E-FF4D-480E-8A35-5759D8D49778}"/>
            </a:ext>
          </a:extLst>
        </xdr:cNvPr>
        <xdr:cNvGrpSpPr/>
      </xdr:nvGrpSpPr>
      <xdr:grpSpPr>
        <a:xfrm>
          <a:off x="13892493" y="8197102"/>
          <a:ext cx="10183171" cy="3835241"/>
          <a:chOff x="12140689" y="-4856414"/>
          <a:chExt cx="8861425" cy="3889376"/>
        </a:xfrm>
      </xdr:grpSpPr>
      <xdr:graphicFrame macro="">
        <xdr:nvGraphicFramePr>
          <xdr:cNvPr id="84" name="차트 83">
            <a:extLst>
              <a:ext uri="{FF2B5EF4-FFF2-40B4-BE49-F238E27FC236}">
                <a16:creationId xmlns:a16="http://schemas.microsoft.com/office/drawing/2014/main" id="{DA8F301B-8781-45E1-ABAD-9F42EC41448A}"/>
              </a:ext>
            </a:extLst>
          </xdr:cNvPr>
          <xdr:cNvGraphicFramePr>
            <a:graphicFrameLocks/>
          </xdr:cNvGraphicFramePr>
        </xdr:nvGraphicFramePr>
        <xdr:xfrm>
          <a:off x="12140689" y="-4856414"/>
          <a:ext cx="8861425" cy="38893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153BA70C-1093-4B85-BCE9-04611778F520}"/>
              </a:ext>
            </a:extLst>
          </xdr:cNvPr>
          <xdr:cNvSpPr/>
        </xdr:nvSpPr>
        <xdr:spPr>
          <a:xfrm>
            <a:off x="13343476" y="-2679380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8B800F13-6A3E-4ED8-A03A-92EC30E7C01D}"/>
              </a:ext>
            </a:extLst>
          </xdr:cNvPr>
          <xdr:cNvSpPr/>
        </xdr:nvSpPr>
        <xdr:spPr>
          <a:xfrm>
            <a:off x="13275152" y="-2984403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BC5DF271-736F-4AD6-A832-5B7D7E699FB1}"/>
              </a:ext>
            </a:extLst>
          </xdr:cNvPr>
          <xdr:cNvSpPr/>
        </xdr:nvSpPr>
        <xdr:spPr>
          <a:xfrm>
            <a:off x="13818164" y="-2765953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TextBox 87">
            <a:extLst>
              <a:ext uri="{FF2B5EF4-FFF2-40B4-BE49-F238E27FC236}">
                <a16:creationId xmlns:a16="http://schemas.microsoft.com/office/drawing/2014/main" id="{7986B954-74A4-433E-B7F4-55A927A5D9C8}"/>
              </a:ext>
            </a:extLst>
          </xdr:cNvPr>
          <xdr:cNvSpPr txBox="1"/>
        </xdr:nvSpPr>
        <xdr:spPr>
          <a:xfrm>
            <a:off x="13161646" y="-3770666"/>
            <a:ext cx="905605" cy="4681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Injection</a:t>
            </a:r>
          </a:p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start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9" name="TextBox 88">
            <a:extLst>
              <a:ext uri="{FF2B5EF4-FFF2-40B4-BE49-F238E27FC236}">
                <a16:creationId xmlns:a16="http://schemas.microsoft.com/office/drawing/2014/main" id="{BA4F4EC1-8013-481D-8B42-77121FA2B3CC}"/>
              </a:ext>
            </a:extLst>
          </xdr:cNvPr>
          <xdr:cNvSpPr txBox="1"/>
        </xdr:nvSpPr>
        <xdr:spPr>
          <a:xfrm>
            <a:off x="13761605" y="-2452389"/>
            <a:ext cx="907814" cy="4681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Packing start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0" name="TextBox 89">
            <a:extLst>
              <a:ext uri="{FF2B5EF4-FFF2-40B4-BE49-F238E27FC236}">
                <a16:creationId xmlns:a16="http://schemas.microsoft.com/office/drawing/2014/main" id="{C2A55277-6CC2-4362-AA6D-E9923BC4CB4B}"/>
              </a:ext>
            </a:extLst>
          </xdr:cNvPr>
          <xdr:cNvSpPr txBox="1"/>
        </xdr:nvSpPr>
        <xdr:spPr>
          <a:xfrm>
            <a:off x="14362452" y="-3114971"/>
            <a:ext cx="910022" cy="4681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Packing end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18</xdr:col>
      <xdr:colOff>496982</xdr:colOff>
      <xdr:row>49</xdr:row>
      <xdr:rowOff>79560</xdr:rowOff>
    </xdr:from>
    <xdr:to>
      <xdr:col>19</xdr:col>
      <xdr:colOff>59951</xdr:colOff>
      <xdr:row>50</xdr:row>
      <xdr:rowOff>79561</xdr:rowOff>
    </xdr:to>
    <xdr:cxnSp macro="">
      <xdr:nvCxnSpPr>
        <xdr:cNvPr id="91" name="직선 화살표 연결선 90">
          <a:extLst>
            <a:ext uri="{FF2B5EF4-FFF2-40B4-BE49-F238E27FC236}">
              <a16:creationId xmlns:a16="http://schemas.microsoft.com/office/drawing/2014/main" id="{FBD3ACB9-18C0-40DB-AF15-D564A221A31C}"/>
            </a:ext>
          </a:extLst>
        </xdr:cNvPr>
        <xdr:cNvCxnSpPr/>
      </xdr:nvCxnSpPr>
      <xdr:spPr>
        <a:xfrm flipH="1" flipV="1">
          <a:off x="14517782" y="10347510"/>
          <a:ext cx="248769" cy="20955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280842</xdr:colOff>
      <xdr:row>45</xdr:row>
      <xdr:rowOff>76654</xdr:rowOff>
    </xdr:from>
    <xdr:to>
      <xdr:col>18</xdr:col>
      <xdr:colOff>358489</xdr:colOff>
      <xdr:row>46</xdr:row>
      <xdr:rowOff>201695</xdr:rowOff>
    </xdr:to>
    <xdr:cxnSp macro="">
      <xdr:nvCxnSpPr>
        <xdr:cNvPr id="92" name="직선 화살표 연결선 91">
          <a:extLst>
            <a:ext uri="{FF2B5EF4-FFF2-40B4-BE49-F238E27FC236}">
              <a16:creationId xmlns:a16="http://schemas.microsoft.com/office/drawing/2014/main" id="{28DCF1A8-AAD8-41E7-8F76-B6AE2EC94658}"/>
            </a:ext>
          </a:extLst>
        </xdr:cNvPr>
        <xdr:cNvCxnSpPr/>
      </xdr:nvCxnSpPr>
      <xdr:spPr>
        <a:xfrm flipH="1">
          <a:off x="14301642" y="9506404"/>
          <a:ext cx="77647" cy="33459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304469</xdr:colOff>
      <xdr:row>47</xdr:row>
      <xdr:rowOff>205411</xdr:rowOff>
    </xdr:from>
    <xdr:to>
      <xdr:col>20</xdr:col>
      <xdr:colOff>1910</xdr:colOff>
      <xdr:row>48</xdr:row>
      <xdr:rowOff>111131</xdr:rowOff>
    </xdr:to>
    <xdr:cxnSp macro="">
      <xdr:nvCxnSpPr>
        <xdr:cNvPr id="93" name="직선 화살표 연결선 92">
          <a:extLst>
            <a:ext uri="{FF2B5EF4-FFF2-40B4-BE49-F238E27FC236}">
              <a16:creationId xmlns:a16="http://schemas.microsoft.com/office/drawing/2014/main" id="{5ED64FC7-2BBB-4595-BDB5-62797AF0744A}"/>
            </a:ext>
          </a:extLst>
        </xdr:cNvPr>
        <xdr:cNvCxnSpPr/>
      </xdr:nvCxnSpPr>
      <xdr:spPr>
        <a:xfrm flipH="1">
          <a:off x="15011069" y="10054261"/>
          <a:ext cx="383241" cy="11527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309563</xdr:colOff>
      <xdr:row>57</xdr:row>
      <xdr:rowOff>95249</xdr:rowOff>
    </xdr:from>
    <xdr:to>
      <xdr:col>29</xdr:col>
      <xdr:colOff>586734</xdr:colOff>
      <xdr:row>75</xdr:row>
      <xdr:rowOff>98078</xdr:rowOff>
    </xdr:to>
    <xdr:grpSp>
      <xdr:nvGrpSpPr>
        <xdr:cNvPr id="94" name="그룹 93">
          <a:extLst>
            <a:ext uri="{FF2B5EF4-FFF2-40B4-BE49-F238E27FC236}">
              <a16:creationId xmlns:a16="http://schemas.microsoft.com/office/drawing/2014/main" id="{F9377889-880B-4471-8B9D-D19F5BB5F1F8}"/>
            </a:ext>
          </a:extLst>
        </xdr:cNvPr>
        <xdr:cNvGrpSpPr/>
      </xdr:nvGrpSpPr>
      <xdr:grpSpPr>
        <a:xfrm>
          <a:off x="13879887" y="12231220"/>
          <a:ext cx="10183171" cy="3835240"/>
          <a:chOff x="12140689" y="-4856414"/>
          <a:chExt cx="8861425" cy="3889376"/>
        </a:xfrm>
      </xdr:grpSpPr>
      <xdr:graphicFrame macro="">
        <xdr:nvGraphicFramePr>
          <xdr:cNvPr id="95" name="차트 94">
            <a:extLst>
              <a:ext uri="{FF2B5EF4-FFF2-40B4-BE49-F238E27FC236}">
                <a16:creationId xmlns:a16="http://schemas.microsoft.com/office/drawing/2014/main" id="{7116480A-99D4-4B4D-8526-ABB357ECFD04}"/>
              </a:ext>
            </a:extLst>
          </xdr:cNvPr>
          <xdr:cNvGraphicFramePr>
            <a:graphicFrameLocks/>
          </xdr:cNvGraphicFramePr>
        </xdr:nvGraphicFramePr>
        <xdr:xfrm>
          <a:off x="12140689" y="-4856414"/>
          <a:ext cx="8861425" cy="38893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7391F27A-2E2F-48BA-9932-80AE1AC2C75A}"/>
              </a:ext>
            </a:extLst>
          </xdr:cNvPr>
          <xdr:cNvSpPr/>
        </xdr:nvSpPr>
        <xdr:spPr>
          <a:xfrm>
            <a:off x="13310967" y="-2645286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2EF04957-AC3A-47C0-ADB7-959F9464B5F3}"/>
              </a:ext>
            </a:extLst>
          </xdr:cNvPr>
          <xdr:cNvSpPr/>
        </xdr:nvSpPr>
        <xdr:spPr>
          <a:xfrm>
            <a:off x="13275152" y="-2938949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72B9BCD5-2187-437F-B402-1F393085DD6F}"/>
              </a:ext>
            </a:extLst>
          </xdr:cNvPr>
          <xdr:cNvSpPr/>
        </xdr:nvSpPr>
        <xdr:spPr>
          <a:xfrm>
            <a:off x="13850674" y="-2765952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9" name="TextBox 98">
            <a:extLst>
              <a:ext uri="{FF2B5EF4-FFF2-40B4-BE49-F238E27FC236}">
                <a16:creationId xmlns:a16="http://schemas.microsoft.com/office/drawing/2014/main" id="{E64A11CF-21DC-48EC-A835-CDDAC56A607B}"/>
              </a:ext>
            </a:extLst>
          </xdr:cNvPr>
          <xdr:cNvSpPr txBox="1"/>
        </xdr:nvSpPr>
        <xdr:spPr>
          <a:xfrm>
            <a:off x="13139973" y="-3702480"/>
            <a:ext cx="905605" cy="4681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Injection</a:t>
            </a:r>
          </a:p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start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0" name="TextBox 99">
            <a:extLst>
              <a:ext uri="{FF2B5EF4-FFF2-40B4-BE49-F238E27FC236}">
                <a16:creationId xmlns:a16="http://schemas.microsoft.com/office/drawing/2014/main" id="{6C3826BA-90CE-43CF-B36B-3D4A0EDB4661}"/>
              </a:ext>
            </a:extLst>
          </xdr:cNvPr>
          <xdr:cNvSpPr txBox="1"/>
        </xdr:nvSpPr>
        <xdr:spPr>
          <a:xfrm>
            <a:off x="13718259" y="-2384203"/>
            <a:ext cx="907814" cy="4681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Packing start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1" name="TextBox 100">
            <a:extLst>
              <a:ext uri="{FF2B5EF4-FFF2-40B4-BE49-F238E27FC236}">
                <a16:creationId xmlns:a16="http://schemas.microsoft.com/office/drawing/2014/main" id="{EB72058F-83F1-428D-8802-77B3C95C43C2}"/>
              </a:ext>
            </a:extLst>
          </xdr:cNvPr>
          <xdr:cNvSpPr txBox="1"/>
        </xdr:nvSpPr>
        <xdr:spPr>
          <a:xfrm>
            <a:off x="14243250" y="-3092243"/>
            <a:ext cx="910022" cy="4681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Packing end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18</xdr:col>
      <xdr:colOff>450759</xdr:colOff>
      <xdr:row>68</xdr:row>
      <xdr:rowOff>113179</xdr:rowOff>
    </xdr:from>
    <xdr:to>
      <xdr:col>19</xdr:col>
      <xdr:colOff>13728</xdr:colOff>
      <xdr:row>69</xdr:row>
      <xdr:rowOff>113179</xdr:rowOff>
    </xdr:to>
    <xdr:cxnSp macro="">
      <xdr:nvCxnSpPr>
        <xdr:cNvPr id="102" name="직선 화살표 연결선 101">
          <a:extLst>
            <a:ext uri="{FF2B5EF4-FFF2-40B4-BE49-F238E27FC236}">
              <a16:creationId xmlns:a16="http://schemas.microsoft.com/office/drawing/2014/main" id="{D220CBC8-0420-45DE-931F-43BD822BE540}"/>
            </a:ext>
          </a:extLst>
        </xdr:cNvPr>
        <xdr:cNvCxnSpPr/>
      </xdr:nvCxnSpPr>
      <xdr:spPr>
        <a:xfrm flipH="1" flipV="1">
          <a:off x="14471559" y="14362579"/>
          <a:ext cx="248769" cy="2095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245824</xdr:colOff>
      <xdr:row>64</xdr:row>
      <xdr:rowOff>155094</xdr:rowOff>
    </xdr:from>
    <xdr:to>
      <xdr:col>18</xdr:col>
      <xdr:colOff>323471</xdr:colOff>
      <xdr:row>66</xdr:row>
      <xdr:rowOff>67225</xdr:rowOff>
    </xdr:to>
    <xdr:cxnSp macro="">
      <xdr:nvCxnSpPr>
        <xdr:cNvPr id="103" name="직선 화살표 연결선 102">
          <a:extLst>
            <a:ext uri="{FF2B5EF4-FFF2-40B4-BE49-F238E27FC236}">
              <a16:creationId xmlns:a16="http://schemas.microsoft.com/office/drawing/2014/main" id="{6B115C16-391D-4979-BE30-944C10A40B12}"/>
            </a:ext>
          </a:extLst>
        </xdr:cNvPr>
        <xdr:cNvCxnSpPr/>
      </xdr:nvCxnSpPr>
      <xdr:spPr>
        <a:xfrm flipH="1">
          <a:off x="14266624" y="13566294"/>
          <a:ext cx="77647" cy="33123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258246</xdr:colOff>
      <xdr:row>67</xdr:row>
      <xdr:rowOff>5107</xdr:rowOff>
    </xdr:from>
    <xdr:to>
      <xdr:col>19</xdr:col>
      <xdr:colOff>639246</xdr:colOff>
      <xdr:row>67</xdr:row>
      <xdr:rowOff>122338</xdr:rowOff>
    </xdr:to>
    <xdr:cxnSp macro="">
      <xdr:nvCxnSpPr>
        <xdr:cNvPr id="104" name="직선 화살표 연결선 103">
          <a:extLst>
            <a:ext uri="{FF2B5EF4-FFF2-40B4-BE49-F238E27FC236}">
              <a16:creationId xmlns:a16="http://schemas.microsoft.com/office/drawing/2014/main" id="{5F17DBD2-59C7-4815-A6CC-BC1BCCA91D02}"/>
            </a:ext>
          </a:extLst>
        </xdr:cNvPr>
        <xdr:cNvCxnSpPr/>
      </xdr:nvCxnSpPr>
      <xdr:spPr>
        <a:xfrm flipH="1">
          <a:off x="14964846" y="14044957"/>
          <a:ext cx="381000" cy="11723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214313</xdr:colOff>
      <xdr:row>76</xdr:row>
      <xdr:rowOff>47625</xdr:rowOff>
    </xdr:from>
    <xdr:to>
      <xdr:col>29</xdr:col>
      <xdr:colOff>491484</xdr:colOff>
      <xdr:row>94</xdr:row>
      <xdr:rowOff>50454</xdr:rowOff>
    </xdr:to>
    <xdr:grpSp>
      <xdr:nvGrpSpPr>
        <xdr:cNvPr id="105" name="그룹 104">
          <a:extLst>
            <a:ext uri="{FF2B5EF4-FFF2-40B4-BE49-F238E27FC236}">
              <a16:creationId xmlns:a16="http://schemas.microsoft.com/office/drawing/2014/main" id="{F9A03846-268A-4F69-A4BC-CCED66D71B87}"/>
            </a:ext>
          </a:extLst>
        </xdr:cNvPr>
        <xdr:cNvGrpSpPr/>
      </xdr:nvGrpSpPr>
      <xdr:grpSpPr>
        <a:xfrm>
          <a:off x="13784637" y="16228919"/>
          <a:ext cx="10183171" cy="3835241"/>
          <a:chOff x="12140689" y="-4856414"/>
          <a:chExt cx="8861425" cy="3889376"/>
        </a:xfrm>
      </xdr:grpSpPr>
      <xdr:graphicFrame macro="">
        <xdr:nvGraphicFramePr>
          <xdr:cNvPr id="106" name="차트 105">
            <a:extLst>
              <a:ext uri="{FF2B5EF4-FFF2-40B4-BE49-F238E27FC236}">
                <a16:creationId xmlns:a16="http://schemas.microsoft.com/office/drawing/2014/main" id="{ADE80C0C-A8A3-4806-8DB7-C05796C039AD}"/>
              </a:ext>
            </a:extLst>
          </xdr:cNvPr>
          <xdr:cNvGraphicFramePr>
            <a:graphicFrameLocks/>
          </xdr:cNvGraphicFramePr>
        </xdr:nvGraphicFramePr>
        <xdr:xfrm>
          <a:off x="12140689" y="-4856414"/>
          <a:ext cx="8861425" cy="38893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AB339C7D-8CE2-41B6-A24E-6C562E82366B}"/>
              </a:ext>
            </a:extLst>
          </xdr:cNvPr>
          <xdr:cNvSpPr/>
        </xdr:nvSpPr>
        <xdr:spPr>
          <a:xfrm>
            <a:off x="13321804" y="-2656652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3BB53B2-F55A-43E2-8023-29C4DC294B56}"/>
              </a:ext>
            </a:extLst>
          </xdr:cNvPr>
          <xdr:cNvSpPr/>
        </xdr:nvSpPr>
        <xdr:spPr>
          <a:xfrm>
            <a:off x="13275152" y="-2984404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829C1C9E-BCD7-4655-A567-D3E55114866F}"/>
              </a:ext>
            </a:extLst>
          </xdr:cNvPr>
          <xdr:cNvSpPr/>
        </xdr:nvSpPr>
        <xdr:spPr>
          <a:xfrm>
            <a:off x="13850673" y="-2765952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0" name="TextBox 109">
            <a:extLst>
              <a:ext uri="{FF2B5EF4-FFF2-40B4-BE49-F238E27FC236}">
                <a16:creationId xmlns:a16="http://schemas.microsoft.com/office/drawing/2014/main" id="{09A6D9FF-28D5-41D3-9CC3-6AFFE49CC778}"/>
              </a:ext>
            </a:extLst>
          </xdr:cNvPr>
          <xdr:cNvSpPr txBox="1"/>
        </xdr:nvSpPr>
        <xdr:spPr>
          <a:xfrm>
            <a:off x="13172483" y="-3782029"/>
            <a:ext cx="905605" cy="4681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Injection</a:t>
            </a:r>
          </a:p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start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1" name="TextBox 110">
            <a:extLst>
              <a:ext uri="{FF2B5EF4-FFF2-40B4-BE49-F238E27FC236}">
                <a16:creationId xmlns:a16="http://schemas.microsoft.com/office/drawing/2014/main" id="{4725D888-DB10-44B3-A2F5-43C332823342}"/>
              </a:ext>
            </a:extLst>
          </xdr:cNvPr>
          <xdr:cNvSpPr txBox="1"/>
        </xdr:nvSpPr>
        <xdr:spPr>
          <a:xfrm>
            <a:off x="13891644" y="-2372841"/>
            <a:ext cx="907814" cy="4681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Packing start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2" name="TextBox 111">
            <a:extLst>
              <a:ext uri="{FF2B5EF4-FFF2-40B4-BE49-F238E27FC236}">
                <a16:creationId xmlns:a16="http://schemas.microsoft.com/office/drawing/2014/main" id="{26F193B0-4258-449C-814F-5E38FF1A249E}"/>
              </a:ext>
            </a:extLst>
          </xdr:cNvPr>
          <xdr:cNvSpPr txBox="1"/>
        </xdr:nvSpPr>
        <xdr:spPr>
          <a:xfrm>
            <a:off x="14329942" y="-3285432"/>
            <a:ext cx="910022" cy="4681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Packing end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18</xdr:col>
      <xdr:colOff>377921</xdr:colOff>
      <xdr:row>87</xdr:row>
      <xdr:rowOff>55749</xdr:rowOff>
    </xdr:from>
    <xdr:to>
      <xdr:col>19</xdr:col>
      <xdr:colOff>100853</xdr:colOff>
      <xdr:row>88</xdr:row>
      <xdr:rowOff>56030</xdr:rowOff>
    </xdr:to>
    <xdr:cxnSp macro="">
      <xdr:nvCxnSpPr>
        <xdr:cNvPr id="113" name="직선 화살표 연결선 112">
          <a:extLst>
            <a:ext uri="{FF2B5EF4-FFF2-40B4-BE49-F238E27FC236}">
              <a16:creationId xmlns:a16="http://schemas.microsoft.com/office/drawing/2014/main" id="{BD141A55-07BE-478B-A05D-EAE0A7E9E613}"/>
            </a:ext>
          </a:extLst>
        </xdr:cNvPr>
        <xdr:cNvCxnSpPr/>
      </xdr:nvCxnSpPr>
      <xdr:spPr>
        <a:xfrm flipH="1" flipV="1">
          <a:off x="14398721" y="18286599"/>
          <a:ext cx="408732" cy="20983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150574</xdr:colOff>
      <xdr:row>83</xdr:row>
      <xdr:rowOff>17824</xdr:rowOff>
    </xdr:from>
    <xdr:to>
      <xdr:col>18</xdr:col>
      <xdr:colOff>228221</xdr:colOff>
      <xdr:row>84</xdr:row>
      <xdr:rowOff>142865</xdr:rowOff>
    </xdr:to>
    <xdr:cxnSp macro="">
      <xdr:nvCxnSpPr>
        <xdr:cNvPr id="114" name="직선 화살표 연결선 113">
          <a:extLst>
            <a:ext uri="{FF2B5EF4-FFF2-40B4-BE49-F238E27FC236}">
              <a16:creationId xmlns:a16="http://schemas.microsoft.com/office/drawing/2014/main" id="{93C01970-2BBC-46A6-87E9-5E5FC2E3278D}"/>
            </a:ext>
          </a:extLst>
        </xdr:cNvPr>
        <xdr:cNvCxnSpPr/>
      </xdr:nvCxnSpPr>
      <xdr:spPr>
        <a:xfrm flipH="1">
          <a:off x="14171374" y="17410474"/>
          <a:ext cx="77647" cy="33459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196614</xdr:colOff>
      <xdr:row>85</xdr:row>
      <xdr:rowOff>47129</xdr:rowOff>
    </xdr:from>
    <xdr:to>
      <xdr:col>19</xdr:col>
      <xdr:colOff>577614</xdr:colOff>
      <xdr:row>85</xdr:row>
      <xdr:rowOff>164360</xdr:rowOff>
    </xdr:to>
    <xdr:cxnSp macro="">
      <xdr:nvCxnSpPr>
        <xdr:cNvPr id="115" name="직선 화살표 연결선 114">
          <a:extLst>
            <a:ext uri="{FF2B5EF4-FFF2-40B4-BE49-F238E27FC236}">
              <a16:creationId xmlns:a16="http://schemas.microsoft.com/office/drawing/2014/main" id="{E9131881-6369-4F57-B52D-0E188095C9CF}"/>
            </a:ext>
          </a:extLst>
        </xdr:cNvPr>
        <xdr:cNvCxnSpPr/>
      </xdr:nvCxnSpPr>
      <xdr:spPr>
        <a:xfrm flipH="1">
          <a:off x="14903214" y="17858879"/>
          <a:ext cx="381000" cy="11723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22412</xdr:colOff>
      <xdr:row>41</xdr:row>
      <xdr:rowOff>0</xdr:rowOff>
    </xdr:from>
    <xdr:to>
      <xdr:col>29</xdr:col>
      <xdr:colOff>396991</xdr:colOff>
      <xdr:row>43</xdr:row>
      <xdr:rowOff>35064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5B7F72D8-5D75-472B-A051-C7C179CCB021}"/>
            </a:ext>
          </a:extLst>
        </xdr:cNvPr>
        <xdr:cNvSpPr txBox="1"/>
      </xdr:nvSpPr>
      <xdr:spPr>
        <a:xfrm>
          <a:off x="19529612" y="8591550"/>
          <a:ext cx="2431979" cy="454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ko-KR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Max.</a:t>
          </a:r>
          <a:r>
            <a:rPr lang="en-US" altLang="ko-KR" sz="1200" b="1" i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inejctoin pressure : 427 bar</a:t>
          </a:r>
        </a:p>
        <a:p>
          <a:pPr algn="l"/>
          <a:r>
            <a:rPr lang="en-US" altLang="ko-KR" sz="1200" b="1" i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Packing pressure : 200 bar</a:t>
          </a:r>
          <a:endParaRPr lang="ko-KR" altLang="en-US" sz="1200" b="1" i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645459</xdr:colOff>
      <xdr:row>59</xdr:row>
      <xdr:rowOff>208429</xdr:rowOff>
    </xdr:from>
    <xdr:to>
      <xdr:col>29</xdr:col>
      <xdr:colOff>336479</xdr:colOff>
      <xdr:row>62</xdr:row>
      <xdr:rowOff>30582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3EC8BE36-0D9E-43F9-A945-F129FC88CB85}"/>
            </a:ext>
          </a:extLst>
        </xdr:cNvPr>
        <xdr:cNvSpPr txBox="1"/>
      </xdr:nvSpPr>
      <xdr:spPr>
        <a:xfrm>
          <a:off x="19466859" y="12571879"/>
          <a:ext cx="2434220" cy="4508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ko-KR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Max.</a:t>
          </a:r>
          <a:r>
            <a:rPr lang="en-US" altLang="ko-KR" sz="1200" b="1" i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inejctoin pressure : 427 bar</a:t>
          </a:r>
        </a:p>
        <a:p>
          <a:pPr algn="l"/>
          <a:r>
            <a:rPr lang="en-US" altLang="ko-KR" sz="1200" b="1" i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Packing pressure : 200 bar</a:t>
          </a:r>
          <a:endParaRPr lang="ko-KR" altLang="en-US" sz="1200" b="1" i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540124</xdr:colOff>
      <xdr:row>78</xdr:row>
      <xdr:rowOff>147917</xdr:rowOff>
    </xdr:from>
    <xdr:to>
      <xdr:col>29</xdr:col>
      <xdr:colOff>231144</xdr:colOff>
      <xdr:row>80</xdr:row>
      <xdr:rowOff>182982</xdr:rowOff>
    </xdr:to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55DD65A6-3253-4BC8-829F-284BD0419721}"/>
            </a:ext>
          </a:extLst>
        </xdr:cNvPr>
        <xdr:cNvSpPr txBox="1"/>
      </xdr:nvSpPr>
      <xdr:spPr>
        <a:xfrm>
          <a:off x="19361524" y="16492817"/>
          <a:ext cx="2434220" cy="45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ko-KR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Max.</a:t>
          </a:r>
          <a:r>
            <a:rPr lang="en-US" altLang="ko-KR" sz="1200" b="1" i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inejctoin pressure : 427 bar</a:t>
          </a:r>
        </a:p>
        <a:p>
          <a:pPr algn="l"/>
          <a:r>
            <a:rPr lang="en-US" altLang="ko-KR" sz="1200" b="1" i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Packing pressure : 200 bar</a:t>
          </a:r>
          <a:endParaRPr lang="ko-KR" altLang="en-US" sz="1200" b="1" i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0.16461</cdr:x>
      <cdr:y>0.56688</cdr:y>
    </cdr:from>
    <cdr:to>
      <cdr:x>0.1999</cdr:x>
      <cdr:y>0.6186</cdr:y>
    </cdr:to>
    <cdr:cxnSp macro="">
      <cdr:nvCxnSpPr>
        <cdr:cNvPr id="2" name="직선 화살표 연결선 1">
          <a:extLst xmlns:a="http://schemas.openxmlformats.org/drawingml/2006/main">
            <a:ext uri="{FF2B5EF4-FFF2-40B4-BE49-F238E27FC236}">
              <a16:creationId xmlns:a16="http://schemas.microsoft.com/office/drawing/2014/main" id="{7A6618AA-E434-45E9-B1BF-C6DD9A8F75AD}"/>
            </a:ext>
          </a:extLst>
        </cdr:cNvPr>
        <cdr:cNvCxnSpPr/>
      </cdr:nvCxnSpPr>
      <cdr:spPr>
        <a:xfrm xmlns:a="http://schemas.openxmlformats.org/drawingml/2006/main" flipH="1" flipV="1">
          <a:off x="1509827" y="2174320"/>
          <a:ext cx="323685" cy="19837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0.70315</cdr:x>
      <cdr:y>0.14764</cdr:y>
    </cdr:from>
    <cdr:to>
      <cdr:x>0.96884</cdr:x>
      <cdr:y>0.26475</cdr:y>
    </cdr:to>
    <cdr:sp macro="" textlink="">
      <cdr:nvSpPr>
        <cdr:cNvPr id="3" name="TextBox 85">
          <a:extLst xmlns:a="http://schemas.openxmlformats.org/drawingml/2006/main">
            <a:ext uri="{FF2B5EF4-FFF2-40B4-BE49-F238E27FC236}">
              <a16:creationId xmlns:a16="http://schemas.microsoft.com/office/drawing/2014/main" id="{1AE0CF89-E649-4147-B7AD-CC9454BBC530}"/>
            </a:ext>
          </a:extLst>
        </cdr:cNvPr>
        <cdr:cNvSpPr txBox="1"/>
      </cdr:nvSpPr>
      <cdr:spPr>
        <a:xfrm xmlns:a="http://schemas.openxmlformats.org/drawingml/2006/main">
          <a:off x="6449359" y="566271"/>
          <a:ext cx="2436949" cy="4491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ko-KR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Max.</a:t>
          </a:r>
          <a:r>
            <a:rPr lang="en-US" altLang="ko-KR" sz="1200" b="1" i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inejctoin pressure : 427 bar</a:t>
          </a:r>
        </a:p>
        <a:p xmlns:a="http://schemas.openxmlformats.org/drawingml/2006/main">
          <a:pPr algn="l"/>
          <a:r>
            <a:rPr lang="en-US" altLang="ko-KR" sz="1200" b="1" i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Packing pressure : 200 bar</a:t>
          </a:r>
          <a:endParaRPr lang="ko-KR" altLang="en-US" sz="1200" b="1" i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202586</xdr:colOff>
      <xdr:row>0</xdr:row>
      <xdr:rowOff>199145</xdr:rowOff>
    </xdr:from>
    <xdr:to>
      <xdr:col>43</xdr:col>
      <xdr:colOff>488469</xdr:colOff>
      <xdr:row>18</xdr:row>
      <xdr:rowOff>202321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4249D51-C082-4491-9FF4-F001CAF13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500530</xdr:colOff>
      <xdr:row>1</xdr:row>
      <xdr:rowOff>37353</xdr:rowOff>
    </xdr:from>
    <xdr:to>
      <xdr:col>16</xdr:col>
      <xdr:colOff>198905</xdr:colOff>
      <xdr:row>19</xdr:row>
      <xdr:rowOff>40529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E3D38145-89DD-4995-9BDF-ADB29CE8C73F}"/>
            </a:ext>
          </a:extLst>
        </xdr:cNvPr>
        <xdr:cNvGrpSpPr/>
      </xdr:nvGrpSpPr>
      <xdr:grpSpPr>
        <a:xfrm>
          <a:off x="4732943" y="244418"/>
          <a:ext cx="10084766" cy="3730350"/>
          <a:chOff x="6234580" y="253253"/>
          <a:chExt cx="8861425" cy="3889376"/>
        </a:xfrm>
      </xdr:grpSpPr>
      <xdr:graphicFrame macro="">
        <xdr:nvGraphicFramePr>
          <xdr:cNvPr id="4" name="차트 3">
            <a:extLst>
              <a:ext uri="{FF2B5EF4-FFF2-40B4-BE49-F238E27FC236}">
                <a16:creationId xmlns:a16="http://schemas.microsoft.com/office/drawing/2014/main" id="{4AD518A1-C9D4-48D2-9515-04A76A2C4D6C}"/>
              </a:ext>
            </a:extLst>
          </xdr:cNvPr>
          <xdr:cNvGraphicFramePr>
            <a:graphicFrameLocks/>
          </xdr:cNvGraphicFramePr>
        </xdr:nvGraphicFramePr>
        <xdr:xfrm>
          <a:off x="6234580" y="253253"/>
          <a:ext cx="8861425" cy="38893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F10AF796-47E8-408C-8D4D-5F9FE37B929E}"/>
              </a:ext>
            </a:extLst>
          </xdr:cNvPr>
          <xdr:cNvSpPr/>
        </xdr:nvSpPr>
        <xdr:spPr>
          <a:xfrm>
            <a:off x="7536696" y="2326475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79FC502E-F0F8-4F28-B451-C103EE2F23C5}"/>
              </a:ext>
            </a:extLst>
          </xdr:cNvPr>
          <xdr:cNvSpPr/>
        </xdr:nvSpPr>
        <xdr:spPr>
          <a:xfrm>
            <a:off x="7411108" y="1860591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16742F42-ADCA-4CFC-8413-555337D9C768}"/>
              </a:ext>
            </a:extLst>
          </xdr:cNvPr>
          <xdr:cNvSpPr/>
        </xdr:nvSpPr>
        <xdr:spPr>
          <a:xfrm>
            <a:off x="8309698" y="2350419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D502289A-9667-4155-8718-8C89411AD7F4}"/>
              </a:ext>
            </a:extLst>
          </xdr:cNvPr>
          <xdr:cNvSpPr txBox="1"/>
        </xdr:nvSpPr>
        <xdr:spPr>
          <a:xfrm>
            <a:off x="7073410" y="1136048"/>
            <a:ext cx="905605" cy="4681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Injection</a:t>
            </a:r>
          </a:p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start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2CCB26F0-F5BC-46B4-A3A8-55B4FB5060D7}"/>
              </a:ext>
            </a:extLst>
          </xdr:cNvPr>
          <xdr:cNvSpPr txBox="1"/>
        </xdr:nvSpPr>
        <xdr:spPr>
          <a:xfrm>
            <a:off x="7958158" y="2687743"/>
            <a:ext cx="907814" cy="4681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Packing start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E60486F-BC89-4405-9FD6-AE8BEB10BA11}"/>
              </a:ext>
            </a:extLst>
          </xdr:cNvPr>
          <xdr:cNvSpPr txBox="1"/>
        </xdr:nvSpPr>
        <xdr:spPr>
          <a:xfrm>
            <a:off x="8633758" y="1896741"/>
            <a:ext cx="910022" cy="4681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Packing end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490139</xdr:colOff>
      <xdr:row>19</xdr:row>
      <xdr:rowOff>148767</xdr:rowOff>
    </xdr:from>
    <xdr:to>
      <xdr:col>16</xdr:col>
      <xdr:colOff>188514</xdr:colOff>
      <xdr:row>37</xdr:row>
      <xdr:rowOff>151943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4A09A491-4326-4338-8971-C609A8EAC232}"/>
            </a:ext>
          </a:extLst>
        </xdr:cNvPr>
        <xdr:cNvGrpSpPr/>
      </xdr:nvGrpSpPr>
      <xdr:grpSpPr>
        <a:xfrm>
          <a:off x="4722552" y="4083006"/>
          <a:ext cx="10084766" cy="3730350"/>
          <a:chOff x="6234580" y="253253"/>
          <a:chExt cx="8861425" cy="3889376"/>
        </a:xfrm>
      </xdr:grpSpPr>
      <xdr:graphicFrame macro="">
        <xdr:nvGraphicFramePr>
          <xdr:cNvPr id="12" name="차트 11">
            <a:extLst>
              <a:ext uri="{FF2B5EF4-FFF2-40B4-BE49-F238E27FC236}">
                <a16:creationId xmlns:a16="http://schemas.microsoft.com/office/drawing/2014/main" id="{9DEC9E26-04B5-4FD6-8430-A3CB63A5D6EB}"/>
              </a:ext>
            </a:extLst>
          </xdr:cNvPr>
          <xdr:cNvGraphicFramePr>
            <a:graphicFrameLocks/>
          </xdr:cNvGraphicFramePr>
        </xdr:nvGraphicFramePr>
        <xdr:xfrm>
          <a:off x="6234580" y="253253"/>
          <a:ext cx="8861425" cy="38893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B8D9F509-8178-45D9-8607-D41329900E04}"/>
              </a:ext>
            </a:extLst>
          </xdr:cNvPr>
          <xdr:cNvSpPr/>
        </xdr:nvSpPr>
        <xdr:spPr>
          <a:xfrm>
            <a:off x="7499695" y="2253102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DCD0AA4D-050F-43D7-831F-B0A7CC2BF997}"/>
              </a:ext>
            </a:extLst>
          </xdr:cNvPr>
          <xdr:cNvSpPr/>
        </xdr:nvSpPr>
        <xdr:spPr>
          <a:xfrm>
            <a:off x="7391343" y="1878145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244BDA3F-092A-4134-BF9E-5756DB1AD939}"/>
              </a:ext>
            </a:extLst>
          </xdr:cNvPr>
          <xdr:cNvSpPr/>
        </xdr:nvSpPr>
        <xdr:spPr>
          <a:xfrm>
            <a:off x="8288843" y="2310912"/>
            <a:ext cx="239059" cy="238312"/>
          </a:xfrm>
          <a:prstGeom prst="rect">
            <a:avLst/>
          </a:prstGeom>
          <a:noFill/>
          <a:ln w="1905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C9F25A49-A21C-4DCC-A5AF-A22ED6460149}"/>
              </a:ext>
            </a:extLst>
          </xdr:cNvPr>
          <xdr:cNvSpPr txBox="1"/>
        </xdr:nvSpPr>
        <xdr:spPr>
          <a:xfrm>
            <a:off x="7105465" y="1090027"/>
            <a:ext cx="905605" cy="4681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Injection</a:t>
            </a:r>
          </a:p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start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132C2C0E-A4FC-470F-8761-54E5918F2357}"/>
              </a:ext>
            </a:extLst>
          </xdr:cNvPr>
          <xdr:cNvSpPr txBox="1"/>
        </xdr:nvSpPr>
        <xdr:spPr>
          <a:xfrm>
            <a:off x="7959811" y="2569930"/>
            <a:ext cx="907814" cy="4681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Packing start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75552193-BB20-44EC-B111-20F84F1AA8F6}"/>
              </a:ext>
            </a:extLst>
          </xdr:cNvPr>
          <xdr:cNvSpPr txBox="1"/>
        </xdr:nvSpPr>
        <xdr:spPr>
          <a:xfrm>
            <a:off x="8670617" y="1619624"/>
            <a:ext cx="910022" cy="4681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Packing end</a:t>
            </a:r>
            <a:endParaRPr lang="ko-KR" altLang="en-US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32</xdr:col>
      <xdr:colOff>29343</xdr:colOff>
      <xdr:row>7</xdr:row>
      <xdr:rowOff>171531</xdr:rowOff>
    </xdr:from>
    <xdr:to>
      <xdr:col>32</xdr:col>
      <xdr:colOff>343654</xdr:colOff>
      <xdr:row>9</xdr:row>
      <xdr:rowOff>53035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EA80DF31-2DBD-42E7-990D-51CD08BAF1A5}"/>
            </a:ext>
          </a:extLst>
        </xdr:cNvPr>
        <xdr:cNvSpPr/>
      </xdr:nvSpPr>
      <xdr:spPr>
        <a:xfrm>
          <a:off x="24699093" y="1638381"/>
          <a:ext cx="314311" cy="300604"/>
        </a:xfrm>
        <a:prstGeom prst="rect">
          <a:avLst/>
        </a:prstGeom>
        <a:noFill/>
        <a:ln w="19050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1458</xdr:colOff>
      <xdr:row>4</xdr:row>
      <xdr:rowOff>192365</xdr:rowOff>
    </xdr:from>
    <xdr:to>
      <xdr:col>33</xdr:col>
      <xdr:colOff>275570</xdr:colOff>
      <xdr:row>7</xdr:row>
      <xdr:rowOff>21923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5EBF894B-647F-40E8-B9EC-0D7B355EC2AC}"/>
            </a:ext>
          </a:extLst>
        </xdr:cNvPr>
        <xdr:cNvSpPr txBox="1"/>
      </xdr:nvSpPr>
      <xdr:spPr>
        <a:xfrm>
          <a:off x="24671208" y="1030565"/>
          <a:ext cx="959912" cy="458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Injection</a:t>
          </a:r>
        </a:p>
        <a:p>
          <a:pPr algn="ctr"/>
          <a:r>
            <a:rPr lang="en-US" altLang="ko-KR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start</a:t>
          </a:r>
          <a:endParaRPr lang="ko-KR" altLang="en-US" sz="1200" b="1" i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32</xdr:col>
      <xdr:colOff>162393</xdr:colOff>
      <xdr:row>9</xdr:row>
      <xdr:rowOff>204155</xdr:rowOff>
    </xdr:from>
    <xdr:to>
      <xdr:col>32</xdr:col>
      <xdr:colOff>401877</xdr:colOff>
      <xdr:row>11</xdr:row>
      <xdr:rowOff>49378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0D76B6BE-9176-45B4-98AB-EB90B232E8A6}"/>
            </a:ext>
          </a:extLst>
        </xdr:cNvPr>
        <xdr:cNvSpPr/>
      </xdr:nvSpPr>
      <xdr:spPr>
        <a:xfrm>
          <a:off x="24832143" y="2090105"/>
          <a:ext cx="239484" cy="264323"/>
        </a:xfrm>
        <a:prstGeom prst="rect">
          <a:avLst/>
        </a:prstGeom>
        <a:noFill/>
        <a:ln w="19050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594588</xdr:colOff>
      <xdr:row>11</xdr:row>
      <xdr:rowOff>132123</xdr:rowOff>
    </xdr:from>
    <xdr:to>
      <xdr:col>34</xdr:col>
      <xdr:colOff>184735</xdr:colOff>
      <xdr:row>13</xdr:row>
      <xdr:rowOff>163329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ADA3D93-38F5-43D0-A318-7186B4155863}"/>
            </a:ext>
          </a:extLst>
        </xdr:cNvPr>
        <xdr:cNvSpPr txBox="1"/>
      </xdr:nvSpPr>
      <xdr:spPr>
        <a:xfrm>
          <a:off x="25264338" y="2437173"/>
          <a:ext cx="961747" cy="450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Packing start</a:t>
          </a:r>
          <a:endParaRPr lang="ko-KR" altLang="en-US" sz="1200" b="1" i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284764</xdr:colOff>
      <xdr:row>10</xdr:row>
      <xdr:rowOff>59941</xdr:rowOff>
    </xdr:from>
    <xdr:to>
      <xdr:col>33</xdr:col>
      <xdr:colOff>558004</xdr:colOff>
      <xdr:row>11</xdr:row>
      <xdr:rowOff>82354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08587C1B-DE80-4263-9835-AC90BAD7B544}"/>
            </a:ext>
          </a:extLst>
        </xdr:cNvPr>
        <xdr:cNvSpPr/>
      </xdr:nvSpPr>
      <xdr:spPr>
        <a:xfrm>
          <a:off x="25640314" y="2155441"/>
          <a:ext cx="273240" cy="231963"/>
        </a:xfrm>
        <a:prstGeom prst="rect">
          <a:avLst/>
        </a:prstGeom>
        <a:noFill/>
        <a:ln w="19050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624558</xdr:colOff>
      <xdr:row>7</xdr:row>
      <xdr:rowOff>151753</xdr:rowOff>
    </xdr:from>
    <xdr:to>
      <xdr:col>35</xdr:col>
      <xdr:colOff>178739</xdr:colOff>
      <xdr:row>9</xdr:row>
      <xdr:rowOff>185116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1DB897C-0BC7-4B75-93C2-C8D3F9943FD2}"/>
            </a:ext>
          </a:extLst>
        </xdr:cNvPr>
        <xdr:cNvSpPr txBox="1"/>
      </xdr:nvSpPr>
      <xdr:spPr>
        <a:xfrm>
          <a:off x="25980108" y="1618603"/>
          <a:ext cx="925781" cy="452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Packing end</a:t>
          </a:r>
          <a:endParaRPr lang="ko-KR" altLang="en-US" sz="1200" b="1" i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445937</xdr:colOff>
      <xdr:row>7</xdr:row>
      <xdr:rowOff>108678</xdr:rowOff>
    </xdr:from>
    <xdr:to>
      <xdr:col>5</xdr:col>
      <xdr:colOff>445937</xdr:colOff>
      <xdr:row>8</xdr:row>
      <xdr:rowOff>72516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id="{1307F2AD-65CA-4C5C-944D-4C0B66ADF944}"/>
            </a:ext>
          </a:extLst>
        </xdr:cNvPr>
        <xdr:cNvCxnSpPr/>
      </xdr:nvCxnSpPr>
      <xdr:spPr>
        <a:xfrm>
          <a:off x="6046637" y="1575528"/>
          <a:ext cx="0" cy="17338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53107</xdr:colOff>
      <xdr:row>11</xdr:row>
      <xdr:rowOff>133010</xdr:rowOff>
    </xdr:from>
    <xdr:to>
      <xdr:col>6</xdr:col>
      <xdr:colOff>352792</xdr:colOff>
      <xdr:row>12</xdr:row>
      <xdr:rowOff>178983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4C08F2A2-B88F-49D9-A033-6B2F9266C40B}"/>
            </a:ext>
          </a:extLst>
        </xdr:cNvPr>
        <xdr:cNvCxnSpPr/>
      </xdr:nvCxnSpPr>
      <xdr:spPr>
        <a:xfrm flipH="1" flipV="1">
          <a:off x="6339607" y="2438060"/>
          <a:ext cx="299685" cy="25552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852597</xdr:colOff>
      <xdr:row>10</xdr:row>
      <xdr:rowOff>45857</xdr:rowOff>
    </xdr:from>
    <xdr:to>
      <xdr:col>6</xdr:col>
      <xdr:colOff>1066057</xdr:colOff>
      <xdr:row>10</xdr:row>
      <xdr:rowOff>165961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7D0DB6DC-B97E-457C-B7C5-C8791A8343C1}"/>
            </a:ext>
          </a:extLst>
        </xdr:cNvPr>
        <xdr:cNvCxnSpPr/>
      </xdr:nvCxnSpPr>
      <xdr:spPr>
        <a:xfrm flipH="1">
          <a:off x="7139097" y="2141357"/>
          <a:ext cx="213460" cy="12010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15387</xdr:colOff>
      <xdr:row>29</xdr:row>
      <xdr:rowOff>128532</xdr:rowOff>
    </xdr:from>
    <xdr:to>
      <xdr:col>6</xdr:col>
      <xdr:colOff>372717</xdr:colOff>
      <xdr:row>31</xdr:row>
      <xdr:rowOff>57978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8D56073A-CB4A-4B3E-BADB-C7435DFEF0F5}"/>
            </a:ext>
          </a:extLst>
        </xdr:cNvPr>
        <xdr:cNvCxnSpPr/>
      </xdr:nvCxnSpPr>
      <xdr:spPr>
        <a:xfrm flipH="1" flipV="1">
          <a:off x="6301887" y="6205482"/>
          <a:ext cx="357330" cy="34854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828260</xdr:colOff>
      <xdr:row>27</xdr:row>
      <xdr:rowOff>138782</xdr:rowOff>
    </xdr:from>
    <xdr:to>
      <xdr:col>6</xdr:col>
      <xdr:colOff>1207431</xdr:colOff>
      <xdr:row>29</xdr:row>
      <xdr:rowOff>33131</xdr:rowOff>
    </xdr:to>
    <xdr:cxnSp macro="">
      <xdr:nvCxnSpPr>
        <xdr:cNvPr id="29" name="직선 화살표 연결선 28">
          <a:extLst>
            <a:ext uri="{FF2B5EF4-FFF2-40B4-BE49-F238E27FC236}">
              <a16:creationId xmlns:a16="http://schemas.microsoft.com/office/drawing/2014/main" id="{E6C1050F-6E79-47DA-B12F-EF27C14117EB}"/>
            </a:ext>
          </a:extLst>
        </xdr:cNvPr>
        <xdr:cNvCxnSpPr/>
      </xdr:nvCxnSpPr>
      <xdr:spPr>
        <a:xfrm flipH="1">
          <a:off x="7114760" y="5796632"/>
          <a:ext cx="379171" cy="31344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439262</xdr:colOff>
      <xdr:row>25</xdr:row>
      <xdr:rowOff>157917</xdr:rowOff>
    </xdr:from>
    <xdr:to>
      <xdr:col>5</xdr:col>
      <xdr:colOff>488032</xdr:colOff>
      <xdr:row>27</xdr:row>
      <xdr:rowOff>18099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C4EB0F9D-E2A2-40D1-96CC-4D8651FB529A}"/>
            </a:ext>
          </a:extLst>
        </xdr:cNvPr>
        <xdr:cNvCxnSpPr>
          <a:stCxn id="16" idx="2"/>
        </xdr:cNvCxnSpPr>
      </xdr:nvCxnSpPr>
      <xdr:spPr>
        <a:xfrm flipH="1">
          <a:off x="6039962" y="5396667"/>
          <a:ext cx="48770" cy="27928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582852</xdr:colOff>
      <xdr:row>9</xdr:row>
      <xdr:rowOff>64820</xdr:rowOff>
    </xdr:from>
    <xdr:to>
      <xdr:col>34</xdr:col>
      <xdr:colOff>165166</xdr:colOff>
      <xdr:row>10</xdr:row>
      <xdr:rowOff>29947</xdr:rowOff>
    </xdr:to>
    <xdr:cxnSp macro="">
      <xdr:nvCxnSpPr>
        <xdr:cNvPr id="31" name="직선 화살표 연결선 30">
          <a:extLst>
            <a:ext uri="{FF2B5EF4-FFF2-40B4-BE49-F238E27FC236}">
              <a16:creationId xmlns:a16="http://schemas.microsoft.com/office/drawing/2014/main" id="{11171017-13B2-40B6-AD2D-CDD71B40C81C}"/>
            </a:ext>
          </a:extLst>
        </xdr:cNvPr>
        <xdr:cNvCxnSpPr/>
      </xdr:nvCxnSpPr>
      <xdr:spPr>
        <a:xfrm flipH="1">
          <a:off x="25938402" y="1950770"/>
          <a:ext cx="268114" cy="17467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217684</xdr:colOff>
      <xdr:row>6</xdr:row>
      <xdr:rowOff>165652</xdr:rowOff>
    </xdr:from>
    <xdr:to>
      <xdr:col>32</xdr:col>
      <xdr:colOff>323021</xdr:colOff>
      <xdr:row>7</xdr:row>
      <xdr:rowOff>143564</xdr:rowOff>
    </xdr:to>
    <xdr:cxnSp macro="">
      <xdr:nvCxnSpPr>
        <xdr:cNvPr id="32" name="직선 화살표 연결선 31">
          <a:extLst>
            <a:ext uri="{FF2B5EF4-FFF2-40B4-BE49-F238E27FC236}">
              <a16:creationId xmlns:a16="http://schemas.microsoft.com/office/drawing/2014/main" id="{AA6EB8F6-5311-43AD-91F8-779CF058715E}"/>
            </a:ext>
          </a:extLst>
        </xdr:cNvPr>
        <xdr:cNvCxnSpPr/>
      </xdr:nvCxnSpPr>
      <xdr:spPr>
        <a:xfrm flipH="1">
          <a:off x="24887434" y="1422952"/>
          <a:ext cx="105337" cy="18746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202873</xdr:colOff>
      <xdr:row>3</xdr:row>
      <xdr:rowOff>132603</xdr:rowOff>
    </xdr:from>
    <xdr:to>
      <xdr:col>15</xdr:col>
      <xdr:colOff>577452</xdr:colOff>
      <xdr:row>5</xdr:row>
      <xdr:rowOff>167668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1080C85D-B8F3-4228-A3EF-160BB657373E}"/>
            </a:ext>
          </a:extLst>
        </xdr:cNvPr>
        <xdr:cNvSpPr txBox="1"/>
      </xdr:nvSpPr>
      <xdr:spPr>
        <a:xfrm>
          <a:off x="11156623" y="761253"/>
          <a:ext cx="2431979" cy="45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ko-KR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Max.</a:t>
          </a:r>
          <a:r>
            <a:rPr lang="en-US" altLang="ko-KR" sz="1200" b="1" i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inejctoin pressure : 427 bar</a:t>
          </a:r>
        </a:p>
        <a:p>
          <a:pPr algn="l"/>
          <a:r>
            <a:rPr lang="en-US" altLang="ko-KR" sz="1200" b="1" i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Packing pressure : 200 bar</a:t>
          </a:r>
          <a:endParaRPr lang="ko-KR" altLang="en-US" sz="1200" b="1" i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321619</xdr:colOff>
      <xdr:row>22</xdr:row>
      <xdr:rowOff>53518</xdr:rowOff>
    </xdr:from>
    <xdr:to>
      <xdr:col>16</xdr:col>
      <xdr:colOff>7467</xdr:colOff>
      <xdr:row>24</xdr:row>
      <xdr:rowOff>88584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5A482F5-EE82-4BC6-9B36-9B8C56435111}"/>
            </a:ext>
          </a:extLst>
        </xdr:cNvPr>
        <xdr:cNvSpPr txBox="1"/>
      </xdr:nvSpPr>
      <xdr:spPr>
        <a:xfrm>
          <a:off x="11275369" y="4663618"/>
          <a:ext cx="2429048" cy="454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ko-KR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Max.</a:t>
          </a:r>
          <a:r>
            <a:rPr lang="en-US" altLang="ko-KR" sz="1200" b="1" i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inejctoin pressure : 427 bar</a:t>
          </a:r>
        </a:p>
        <a:p>
          <a:pPr algn="l"/>
          <a:r>
            <a:rPr lang="en-US" altLang="ko-KR" sz="1200" b="1" i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Packing pressure : 200 bar</a:t>
          </a:r>
          <a:endParaRPr lang="ko-KR" altLang="en-US" sz="1200" b="1" i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452877</xdr:colOff>
      <xdr:row>1</xdr:row>
      <xdr:rowOff>28015</xdr:rowOff>
    </xdr:from>
    <xdr:to>
      <xdr:col>30</xdr:col>
      <xdr:colOff>27986</xdr:colOff>
      <xdr:row>19</xdr:row>
      <xdr:rowOff>31192</xdr:rowOff>
    </xdr:to>
    <xdr:grpSp>
      <xdr:nvGrpSpPr>
        <xdr:cNvPr id="35" name="그룹 34">
          <a:extLst>
            <a:ext uri="{FF2B5EF4-FFF2-40B4-BE49-F238E27FC236}">
              <a16:creationId xmlns:a16="http://schemas.microsoft.com/office/drawing/2014/main" id="{1090569F-2F39-4036-9F5F-C4AFCC2F244A}"/>
            </a:ext>
          </a:extLst>
        </xdr:cNvPr>
        <xdr:cNvGrpSpPr/>
      </xdr:nvGrpSpPr>
      <xdr:grpSpPr>
        <a:xfrm>
          <a:off x="15071681" y="235080"/>
          <a:ext cx="10243109" cy="3730351"/>
          <a:chOff x="3691378" y="8185897"/>
          <a:chExt cx="9144933" cy="3835589"/>
        </a:xfrm>
      </xdr:grpSpPr>
      <xdr:grpSp>
        <xdr:nvGrpSpPr>
          <xdr:cNvPr id="36" name="그룹 35">
            <a:extLst>
              <a:ext uri="{FF2B5EF4-FFF2-40B4-BE49-F238E27FC236}">
                <a16:creationId xmlns:a16="http://schemas.microsoft.com/office/drawing/2014/main" id="{107BB6D1-0FFF-45E5-A0EA-81EA3EDFF1AB}"/>
              </a:ext>
            </a:extLst>
          </xdr:cNvPr>
          <xdr:cNvGrpSpPr/>
        </xdr:nvGrpSpPr>
        <xdr:grpSpPr>
          <a:xfrm>
            <a:off x="3691378" y="8185897"/>
            <a:ext cx="9144933" cy="3835589"/>
            <a:chOff x="6234580" y="253253"/>
            <a:chExt cx="8861425" cy="3889376"/>
          </a:xfrm>
        </xdr:grpSpPr>
        <xdr:graphicFrame macro="">
          <xdr:nvGraphicFramePr>
            <xdr:cNvPr id="40" name="차트 39">
              <a:extLst>
                <a:ext uri="{FF2B5EF4-FFF2-40B4-BE49-F238E27FC236}">
                  <a16:creationId xmlns:a16="http://schemas.microsoft.com/office/drawing/2014/main" id="{51D0F016-0AEA-4BE9-82E7-8881F04447D5}"/>
                </a:ext>
              </a:extLst>
            </xdr:cNvPr>
            <xdr:cNvGraphicFramePr>
              <a:graphicFrameLocks/>
            </xdr:cNvGraphicFramePr>
          </xdr:nvGraphicFramePr>
          <xdr:xfrm>
            <a:off x="6234580" y="253253"/>
            <a:ext cx="8861425" cy="388937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41" name="직사각형 40">
              <a:extLst>
                <a:ext uri="{FF2B5EF4-FFF2-40B4-BE49-F238E27FC236}">
                  <a16:creationId xmlns:a16="http://schemas.microsoft.com/office/drawing/2014/main" id="{C99DDD21-5977-440F-96CD-6D7E22E17AE2}"/>
                </a:ext>
              </a:extLst>
            </xdr:cNvPr>
            <xdr:cNvSpPr/>
          </xdr:nvSpPr>
          <xdr:spPr>
            <a:xfrm>
              <a:off x="7530228" y="2310445"/>
              <a:ext cx="239059" cy="238312"/>
            </a:xfrm>
            <a:prstGeom prst="rect">
              <a:avLst/>
            </a:prstGeom>
            <a:noFill/>
            <a:ln w="19050">
              <a:solidFill>
                <a:schemeClr val="tx1"/>
              </a:solidFill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42" name="직사각형 41">
              <a:extLst>
                <a:ext uri="{FF2B5EF4-FFF2-40B4-BE49-F238E27FC236}">
                  <a16:creationId xmlns:a16="http://schemas.microsoft.com/office/drawing/2014/main" id="{C75A50BF-D185-40B6-AB1A-AC912F8CAD9E}"/>
                </a:ext>
              </a:extLst>
            </xdr:cNvPr>
            <xdr:cNvSpPr/>
          </xdr:nvSpPr>
          <xdr:spPr>
            <a:xfrm>
              <a:off x="7435698" y="1954673"/>
              <a:ext cx="239059" cy="238312"/>
            </a:xfrm>
            <a:prstGeom prst="rect">
              <a:avLst/>
            </a:prstGeom>
            <a:noFill/>
            <a:ln w="19050">
              <a:solidFill>
                <a:schemeClr val="tx1"/>
              </a:solidFill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43" name="직사각형 42">
              <a:extLst>
                <a:ext uri="{FF2B5EF4-FFF2-40B4-BE49-F238E27FC236}">
                  <a16:creationId xmlns:a16="http://schemas.microsoft.com/office/drawing/2014/main" id="{ED7C2905-4DC6-451D-B8DF-07413A29122B}"/>
                </a:ext>
              </a:extLst>
            </xdr:cNvPr>
            <xdr:cNvSpPr/>
          </xdr:nvSpPr>
          <xdr:spPr>
            <a:xfrm>
              <a:off x="8326956" y="2336905"/>
              <a:ext cx="239059" cy="238312"/>
            </a:xfrm>
            <a:prstGeom prst="rect">
              <a:avLst/>
            </a:prstGeom>
            <a:noFill/>
            <a:ln w="19050">
              <a:solidFill>
                <a:schemeClr val="tx1"/>
              </a:solidFill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9CFB269B-2CC3-4802-AE2C-02B031DDFEAF}"/>
                </a:ext>
              </a:extLst>
            </xdr:cNvPr>
            <xdr:cNvSpPr txBox="1"/>
          </xdr:nvSpPr>
          <xdr:spPr>
            <a:xfrm>
              <a:off x="7166488" y="1061548"/>
              <a:ext cx="905605" cy="4681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altLang="ko-KR" sz="1200" b="1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Injection</a:t>
              </a:r>
            </a:p>
            <a:p>
              <a:pPr algn="ctr"/>
              <a:r>
                <a:rPr lang="en-US" altLang="ko-KR" sz="1200" b="1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start</a:t>
              </a:r>
              <a:endParaRPr lang="ko-KR" altLang="en-US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4A25E6BE-26BC-4986-B1AE-8B3F16164FEA}"/>
                </a:ext>
              </a:extLst>
            </xdr:cNvPr>
            <xdr:cNvSpPr txBox="1"/>
          </xdr:nvSpPr>
          <xdr:spPr>
            <a:xfrm>
              <a:off x="7914123" y="2709746"/>
              <a:ext cx="907814" cy="4681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altLang="ko-KR" sz="1200" b="1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Packing start</a:t>
              </a:r>
              <a:endParaRPr lang="ko-KR" altLang="en-US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C81DA571-FBAF-4BAA-8D52-57DA95D61BBC}"/>
                </a:ext>
              </a:extLst>
            </xdr:cNvPr>
            <xdr:cNvSpPr txBox="1"/>
          </xdr:nvSpPr>
          <xdr:spPr>
            <a:xfrm>
              <a:off x="8690097" y="1950778"/>
              <a:ext cx="910022" cy="4681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altLang="ko-KR" sz="1200" b="1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Packing end</a:t>
              </a:r>
              <a:endParaRPr lang="ko-KR" altLang="en-US" sz="12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cxnSp macro="">
        <xdr:nvCxnSpPr>
          <xdr:cNvPr id="37" name="직선 화살표 연결선 36">
            <a:extLst>
              <a:ext uri="{FF2B5EF4-FFF2-40B4-BE49-F238E27FC236}">
                <a16:creationId xmlns:a16="http://schemas.microsoft.com/office/drawing/2014/main" id="{8E00D825-08DC-4837-A6BF-1C206DBF185A}"/>
              </a:ext>
            </a:extLst>
          </xdr:cNvPr>
          <xdr:cNvCxnSpPr/>
        </xdr:nvCxnSpPr>
        <xdr:spPr>
          <a:xfrm flipH="1" flipV="1">
            <a:off x="5324865" y="10429413"/>
            <a:ext cx="297675" cy="232450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직선 화살표 연결선 37">
            <a:extLst>
              <a:ext uri="{FF2B5EF4-FFF2-40B4-BE49-F238E27FC236}">
                <a16:creationId xmlns:a16="http://schemas.microsoft.com/office/drawing/2014/main" id="{9E6DFAAC-EFC2-4639-8EB8-D02F447E7A62}"/>
              </a:ext>
            </a:extLst>
          </xdr:cNvPr>
          <xdr:cNvCxnSpPr>
            <a:endCxn id="43" idx="3"/>
          </xdr:cNvCxnSpPr>
        </xdr:nvCxnSpPr>
        <xdr:spPr>
          <a:xfrm flipH="1">
            <a:off x="6112345" y="10148142"/>
            <a:ext cx="375873" cy="209916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직선 화살표 연결선 38">
            <a:extLst>
              <a:ext uri="{FF2B5EF4-FFF2-40B4-BE49-F238E27FC236}">
                <a16:creationId xmlns:a16="http://schemas.microsoft.com/office/drawing/2014/main" id="{720F392F-1CD6-40A7-9517-9EA3A2B174A2}"/>
              </a:ext>
            </a:extLst>
          </xdr:cNvPr>
          <xdr:cNvCxnSpPr/>
        </xdr:nvCxnSpPr>
        <xdr:spPr>
          <a:xfrm flipH="1">
            <a:off x="5052553" y="9428051"/>
            <a:ext cx="45440" cy="415263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39</xdr:col>
      <xdr:colOff>542815</xdr:colOff>
      <xdr:row>3</xdr:row>
      <xdr:rowOff>47528</xdr:rowOff>
    </xdr:from>
    <xdr:to>
      <xdr:col>43</xdr:col>
      <xdr:colOff>229937</xdr:colOff>
      <xdr:row>5</xdr:row>
      <xdr:rowOff>82593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8ED43923-D0C8-4B37-A2C1-37D8E9098649}"/>
            </a:ext>
          </a:extLst>
        </xdr:cNvPr>
        <xdr:cNvSpPr txBox="1"/>
      </xdr:nvSpPr>
      <xdr:spPr>
        <a:xfrm>
          <a:off x="30013165" y="676178"/>
          <a:ext cx="2430322" cy="45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ko-KR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Max.</a:t>
          </a:r>
          <a:r>
            <a:rPr lang="en-US" altLang="ko-KR" sz="1200" b="1" i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inejctoin pressure : 427 bar</a:t>
          </a:r>
        </a:p>
        <a:p>
          <a:pPr algn="l"/>
          <a:r>
            <a:rPr lang="en-US" altLang="ko-KR" sz="1200" b="1" i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Packing pressure : 200 bar</a:t>
          </a:r>
          <a:endParaRPr lang="ko-KR" altLang="en-US" sz="1200" b="1" i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146421</xdr:colOff>
      <xdr:row>3</xdr:row>
      <xdr:rowOff>94275</xdr:rowOff>
    </xdr:from>
    <xdr:to>
      <xdr:col>29</xdr:col>
      <xdr:colOff>521000</xdr:colOff>
      <xdr:row>5</xdr:row>
      <xdr:rowOff>129340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D0F5398B-3633-46C7-8812-7B1A85655B51}"/>
            </a:ext>
          </a:extLst>
        </xdr:cNvPr>
        <xdr:cNvSpPr txBox="1"/>
      </xdr:nvSpPr>
      <xdr:spPr>
        <a:xfrm>
          <a:off x="20701371" y="722925"/>
          <a:ext cx="2431979" cy="45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ko-KR" sz="12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Max.</a:t>
          </a:r>
          <a:r>
            <a:rPr lang="en-US" altLang="ko-KR" sz="1200" b="1" i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inejctoin pressure : 427 bar</a:t>
          </a:r>
        </a:p>
        <a:p>
          <a:pPr algn="l"/>
          <a:r>
            <a:rPr lang="en-US" altLang="ko-KR" sz="1200" b="1" i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Packing pressure : 200 bar</a:t>
          </a:r>
          <a:endParaRPr lang="ko-KR" altLang="en-US" sz="1200" b="1" i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0.17441</cdr:x>
      <cdr:y>0.56427</cdr:y>
    </cdr:from>
    <cdr:to>
      <cdr:x>0.2097</cdr:x>
      <cdr:y>0.61599</cdr:y>
    </cdr:to>
    <cdr:cxnSp macro="">
      <cdr:nvCxnSpPr>
        <cdr:cNvPr id="2" name="직선 화살표 연결선 1">
          <a:extLst xmlns:a="http://schemas.openxmlformats.org/drawingml/2006/main">
            <a:ext uri="{FF2B5EF4-FFF2-40B4-BE49-F238E27FC236}">
              <a16:creationId xmlns:a16="http://schemas.microsoft.com/office/drawing/2014/main" id="{7A6618AA-E434-45E9-B1BF-C6DD9A8F75AD}"/>
            </a:ext>
          </a:extLst>
        </cdr:cNvPr>
        <cdr:cNvCxnSpPr/>
      </cdr:nvCxnSpPr>
      <cdr:spPr>
        <a:xfrm xmlns:a="http://schemas.openxmlformats.org/drawingml/2006/main" flipH="1" flipV="1">
          <a:off x="1608541" y="2104934"/>
          <a:ext cx="325474" cy="19293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3"/>
  <sheetViews>
    <sheetView topLeftCell="A4" workbookViewId="0">
      <selection activeCell="F15" sqref="F15"/>
    </sheetView>
  </sheetViews>
  <sheetFormatPr defaultColWidth="11.5546875" defaultRowHeight="17.25"/>
  <cols>
    <col min="5" max="5" width="24.109375" customWidth="1"/>
  </cols>
  <sheetData>
    <row r="2" spans="1:8">
      <c r="A2" s="3" t="s">
        <v>1</v>
      </c>
      <c r="B2" s="3" t="s">
        <v>4</v>
      </c>
      <c r="C2" s="87" t="s">
        <v>2</v>
      </c>
      <c r="D2" s="88"/>
      <c r="E2" s="88"/>
      <c r="F2" s="89"/>
      <c r="G2" s="3" t="s">
        <v>3</v>
      </c>
      <c r="H2" s="3" t="s">
        <v>0</v>
      </c>
    </row>
    <row r="3" spans="1:8">
      <c r="A3" s="3" t="s">
        <v>5</v>
      </c>
      <c r="B3" s="3" t="s">
        <v>6</v>
      </c>
      <c r="C3" s="90" t="s">
        <v>7</v>
      </c>
      <c r="D3" s="91"/>
      <c r="E3" s="91"/>
      <c r="F3" s="92"/>
      <c r="G3" s="4" t="s">
        <v>8</v>
      </c>
      <c r="H3" s="3" t="s">
        <v>9</v>
      </c>
    </row>
    <row r="4" spans="1:8">
      <c r="A4" s="3" t="s">
        <v>60</v>
      </c>
      <c r="B4" s="3" t="s">
        <v>58</v>
      </c>
      <c r="C4" s="90" t="s">
        <v>57</v>
      </c>
      <c r="D4" s="91"/>
      <c r="E4" s="91"/>
      <c r="F4" s="92"/>
      <c r="G4" s="3" t="s">
        <v>59</v>
      </c>
      <c r="H4" s="3" t="s">
        <v>60</v>
      </c>
    </row>
    <row r="7" spans="1:8">
      <c r="A7" t="s">
        <v>130</v>
      </c>
    </row>
    <row r="8" spans="1:8">
      <c r="A8" s="6" t="s">
        <v>66</v>
      </c>
      <c r="B8" s="6" t="s">
        <v>67</v>
      </c>
      <c r="C8" s="6" t="s">
        <v>68</v>
      </c>
      <c r="D8" s="6" t="s">
        <v>63</v>
      </c>
      <c r="E8" s="6" t="s">
        <v>64</v>
      </c>
      <c r="F8" s="6" t="s">
        <v>69</v>
      </c>
    </row>
    <row r="9" spans="1:8">
      <c r="A9" s="5" t="s">
        <v>5</v>
      </c>
      <c r="B9" s="5" t="s">
        <v>8</v>
      </c>
      <c r="C9" s="5" t="s">
        <v>61</v>
      </c>
      <c r="D9" s="5" t="s">
        <v>7</v>
      </c>
      <c r="E9" s="5" t="s">
        <v>8</v>
      </c>
      <c r="F9" s="5" t="s">
        <v>9</v>
      </c>
    </row>
    <row r="10" spans="1:8">
      <c r="A10" s="5" t="s">
        <v>60</v>
      </c>
      <c r="B10" s="5"/>
      <c r="C10" s="5" t="s">
        <v>62</v>
      </c>
      <c r="D10" s="5"/>
      <c r="E10" s="5" t="s">
        <v>65</v>
      </c>
      <c r="F10" s="5" t="s">
        <v>60</v>
      </c>
    </row>
    <row r="12" spans="1:8">
      <c r="A12" t="s">
        <v>70</v>
      </c>
    </row>
    <row r="13" spans="1:8">
      <c r="A13" t="s">
        <v>71</v>
      </c>
    </row>
  </sheetData>
  <mergeCells count="3">
    <mergeCell ref="C2:F2"/>
    <mergeCell ref="C3:F3"/>
    <mergeCell ref="C4:F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8"/>
  <sheetViews>
    <sheetView workbookViewId="0">
      <selection activeCell="L62" sqref="L62"/>
    </sheetView>
  </sheetViews>
  <sheetFormatPr defaultColWidth="10.6640625" defaultRowHeight="17.25"/>
  <cols>
    <col min="1" max="16384" width="10.6640625" style="2"/>
  </cols>
  <sheetData>
    <row r="1" spans="1:1">
      <c r="A1" s="1" t="s">
        <v>12</v>
      </c>
    </row>
    <row r="2" spans="1:1">
      <c r="A2" s="1" t="s">
        <v>13</v>
      </c>
    </row>
    <row r="3" spans="1:1">
      <c r="A3" s="1" t="s">
        <v>14</v>
      </c>
    </row>
    <row r="4" spans="1:1">
      <c r="A4" s="1" t="s">
        <v>15</v>
      </c>
    </row>
    <row r="5" spans="1:1">
      <c r="A5" s="1" t="s">
        <v>16</v>
      </c>
    </row>
    <row r="6" spans="1:1">
      <c r="A6" s="1" t="s">
        <v>13</v>
      </c>
    </row>
    <row r="7" spans="1:1">
      <c r="A7" s="1" t="s">
        <v>14</v>
      </c>
    </row>
    <row r="8" spans="1:1">
      <c r="A8" s="1" t="s">
        <v>17</v>
      </c>
    </row>
    <row r="9" spans="1:1">
      <c r="A9" s="1" t="s">
        <v>14</v>
      </c>
    </row>
    <row r="10" spans="1:1">
      <c r="A10" s="1" t="s">
        <v>13</v>
      </c>
    </row>
    <row r="11" spans="1:1">
      <c r="A11" s="1" t="s">
        <v>14</v>
      </c>
    </row>
    <row r="12" spans="1:1">
      <c r="A12" s="1" t="s">
        <v>15</v>
      </c>
    </row>
    <row r="13" spans="1:1">
      <c r="A13" s="1" t="s">
        <v>16</v>
      </c>
    </row>
    <row r="14" spans="1:1">
      <c r="A14" s="1" t="s">
        <v>15</v>
      </c>
    </row>
    <row r="15" spans="1:1">
      <c r="A15" s="1" t="s">
        <v>18</v>
      </c>
    </row>
    <row r="16" spans="1:1">
      <c r="A16" s="1" t="s">
        <v>19</v>
      </c>
    </row>
    <row r="17" spans="1:1">
      <c r="A17" s="1" t="s">
        <v>16</v>
      </c>
    </row>
    <row r="18" spans="1:1">
      <c r="A18" s="1" t="s">
        <v>13</v>
      </c>
    </row>
    <row r="19" spans="1:1">
      <c r="A19" s="1" t="s">
        <v>14</v>
      </c>
    </row>
    <row r="20" spans="1:1">
      <c r="A20" s="1" t="s">
        <v>15</v>
      </c>
    </row>
    <row r="21" spans="1:1">
      <c r="A21" s="1" t="s">
        <v>16</v>
      </c>
    </row>
    <row r="22" spans="1:1">
      <c r="A22" s="1" t="s">
        <v>20</v>
      </c>
    </row>
    <row r="24" spans="1:1">
      <c r="A24" s="1" t="s">
        <v>21</v>
      </c>
    </row>
    <row r="25" spans="1:1">
      <c r="A25" s="1" t="s">
        <v>22</v>
      </c>
    </row>
    <row r="26" spans="1:1">
      <c r="A26" s="1" t="s">
        <v>23</v>
      </c>
    </row>
    <row r="27" spans="1:1">
      <c r="A27" s="1" t="s">
        <v>24</v>
      </c>
    </row>
    <row r="28" spans="1:1">
      <c r="A28" s="1" t="s">
        <v>25</v>
      </c>
    </row>
    <row r="29" spans="1:1">
      <c r="A29" s="1" t="s">
        <v>26</v>
      </c>
    </row>
    <row r="30" spans="1:1">
      <c r="A30" s="1" t="s">
        <v>27</v>
      </c>
    </row>
    <row r="31" spans="1:1">
      <c r="A31" s="1" t="s">
        <v>28</v>
      </c>
    </row>
    <row r="32" spans="1:1">
      <c r="A32" s="1" t="s">
        <v>29</v>
      </c>
    </row>
    <row r="33" spans="1:1">
      <c r="A33" s="1" t="s">
        <v>30</v>
      </c>
    </row>
    <row r="34" spans="1:1">
      <c r="A34" s="1" t="s">
        <v>31</v>
      </c>
    </row>
    <row r="35" spans="1:1">
      <c r="A35" s="1" t="s">
        <v>32</v>
      </c>
    </row>
    <row r="36" spans="1:1">
      <c r="A36" s="1" t="s">
        <v>33</v>
      </c>
    </row>
    <row r="37" spans="1:1">
      <c r="A37" s="1" t="s">
        <v>34</v>
      </c>
    </row>
    <row r="38" spans="1:1">
      <c r="A38" s="1" t="s">
        <v>35</v>
      </c>
    </row>
    <row r="39" spans="1:1">
      <c r="A39" s="1" t="s">
        <v>36</v>
      </c>
    </row>
    <row r="40" spans="1:1">
      <c r="A40" s="1" t="s">
        <v>37</v>
      </c>
    </row>
    <row r="41" spans="1:1">
      <c r="A41" s="1" t="s">
        <v>38</v>
      </c>
    </row>
    <row r="42" spans="1:1">
      <c r="A42" s="1" t="s">
        <v>39</v>
      </c>
    </row>
    <row r="43" spans="1:1">
      <c r="A43" s="1" t="s">
        <v>40</v>
      </c>
    </row>
    <row r="44" spans="1:1">
      <c r="A44" s="1" t="s">
        <v>41</v>
      </c>
    </row>
    <row r="45" spans="1:1">
      <c r="A45" s="1" t="s">
        <v>42</v>
      </c>
    </row>
    <row r="47" spans="1:1">
      <c r="A47" s="1" t="s">
        <v>43</v>
      </c>
    </row>
    <row r="49" spans="1:1">
      <c r="A49" s="1" t="s">
        <v>44</v>
      </c>
    </row>
    <row r="50" spans="1:1">
      <c r="A50" s="1" t="s">
        <v>45</v>
      </c>
    </row>
    <row r="51" spans="1:1">
      <c r="A51" s="1" t="s">
        <v>46</v>
      </c>
    </row>
    <row r="52" spans="1:1">
      <c r="A52" s="1" t="s">
        <v>47</v>
      </c>
    </row>
    <row r="53" spans="1:1">
      <c r="A53" s="1" t="s">
        <v>48</v>
      </c>
    </row>
    <row r="55" spans="1:1">
      <c r="A55" s="1" t="s">
        <v>10</v>
      </c>
    </row>
    <row r="56" spans="1:1">
      <c r="A56" s="1" t="s">
        <v>49</v>
      </c>
    </row>
    <row r="57" spans="1:1">
      <c r="A57" s="1" t="s">
        <v>50</v>
      </c>
    </row>
    <row r="58" spans="1:1">
      <c r="A58" s="1" t="s">
        <v>51</v>
      </c>
    </row>
    <row r="59" spans="1:1">
      <c r="A59" s="1" t="s">
        <v>52</v>
      </c>
    </row>
    <row r="60" spans="1:1">
      <c r="A60" s="1" t="s">
        <v>11</v>
      </c>
    </row>
    <row r="62" spans="1:1">
      <c r="A62" s="1" t="s">
        <v>53</v>
      </c>
    </row>
    <row r="63" spans="1:1">
      <c r="A63" s="1" t="s">
        <v>54</v>
      </c>
    </row>
    <row r="65" spans="1:1">
      <c r="A65" s="1" t="s">
        <v>55</v>
      </c>
    </row>
    <row r="67" spans="1:1">
      <c r="A67" s="1" t="s">
        <v>56</v>
      </c>
    </row>
    <row r="68" spans="1:1">
      <c r="A68" s="1" t="s">
        <v>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37"/>
  <sheetViews>
    <sheetView tabSelected="1" zoomScale="80" zoomScaleNormal="80" workbookViewId="0">
      <selection activeCell="H8" sqref="H8"/>
    </sheetView>
  </sheetViews>
  <sheetFormatPr defaultColWidth="8.6640625" defaultRowHeight="17.25"/>
  <cols>
    <col min="1" max="1" width="3.6640625" customWidth="1"/>
    <col min="2" max="2" width="2.33203125" customWidth="1"/>
    <col min="5" max="5" width="24.21875" customWidth="1"/>
    <col min="6" max="6" width="73" customWidth="1"/>
    <col min="7" max="7" width="7" bestFit="1" customWidth="1"/>
  </cols>
  <sheetData>
    <row r="1" spans="1:10" ht="47.25" customHeight="1">
      <c r="A1" s="8" t="s">
        <v>346</v>
      </c>
    </row>
    <row r="10" spans="1:10" ht="51" customHeight="1">
      <c r="C10" t="s">
        <v>137</v>
      </c>
    </row>
    <row r="11" spans="1:10">
      <c r="B11" s="7" t="s">
        <v>77</v>
      </c>
      <c r="J11" t="s">
        <v>88</v>
      </c>
    </row>
    <row r="12" spans="1:10">
      <c r="C12" t="s">
        <v>78</v>
      </c>
    </row>
    <row r="13" spans="1:10">
      <c r="C13" s="9" t="s">
        <v>66</v>
      </c>
      <c r="D13" s="9" t="s">
        <v>67</v>
      </c>
      <c r="E13" s="9" t="s">
        <v>68</v>
      </c>
      <c r="F13" s="9" t="s">
        <v>63</v>
      </c>
      <c r="G13" s="9" t="s">
        <v>64</v>
      </c>
      <c r="J13" s="10" t="s">
        <v>101</v>
      </c>
    </row>
    <row r="14" spans="1:10">
      <c r="C14" s="5" t="s">
        <v>5</v>
      </c>
      <c r="D14" s="5" t="s">
        <v>72</v>
      </c>
      <c r="E14" s="5" t="s">
        <v>73</v>
      </c>
      <c r="F14" s="5" t="s">
        <v>74</v>
      </c>
      <c r="G14" s="5" t="s">
        <v>72</v>
      </c>
      <c r="J14" s="12" t="s">
        <v>99</v>
      </c>
    </row>
    <row r="15" spans="1:10">
      <c r="C15" s="5" t="s">
        <v>61</v>
      </c>
      <c r="D15" s="5" t="s">
        <v>136</v>
      </c>
      <c r="E15" s="5" t="s">
        <v>61</v>
      </c>
      <c r="F15" s="5" t="s">
        <v>75</v>
      </c>
      <c r="G15" s="5" t="s">
        <v>8</v>
      </c>
      <c r="J15" s="12" t="s">
        <v>100</v>
      </c>
    </row>
    <row r="17" spans="2:18">
      <c r="C17" t="s">
        <v>79</v>
      </c>
    </row>
    <row r="18" spans="2:18">
      <c r="C18" s="9" t="s">
        <v>66</v>
      </c>
      <c r="D18" s="9" t="s">
        <v>67</v>
      </c>
      <c r="E18" s="9" t="s">
        <v>68</v>
      </c>
      <c r="F18" s="9" t="s">
        <v>63</v>
      </c>
      <c r="G18" s="9" t="s">
        <v>64</v>
      </c>
    </row>
    <row r="19" spans="2:18">
      <c r="C19" s="5" t="s">
        <v>5</v>
      </c>
      <c r="D19" s="5" t="s">
        <v>72</v>
      </c>
      <c r="E19" s="5" t="s">
        <v>73</v>
      </c>
      <c r="F19" s="5" t="s">
        <v>84</v>
      </c>
      <c r="G19" s="5" t="s">
        <v>72</v>
      </c>
    </row>
    <row r="20" spans="2:18">
      <c r="C20" s="5" t="s">
        <v>61</v>
      </c>
      <c r="D20" s="5" t="s">
        <v>136</v>
      </c>
      <c r="E20" s="5" t="s">
        <v>61</v>
      </c>
      <c r="F20" s="5" t="s">
        <v>61</v>
      </c>
      <c r="G20" s="5" t="s">
        <v>8</v>
      </c>
    </row>
    <row r="22" spans="2:18" s="22" customFormat="1" ht="45.75" customHeight="1">
      <c r="B22" s="21" t="s">
        <v>80</v>
      </c>
      <c r="F22" s="34" t="s">
        <v>135</v>
      </c>
      <c r="J22" s="21" t="s">
        <v>134</v>
      </c>
    </row>
    <row r="23" spans="2:18" s="22" customFormat="1">
      <c r="C23" s="22" t="s">
        <v>81</v>
      </c>
    </row>
    <row r="24" spans="2:18" s="22" customFormat="1">
      <c r="C24" s="23" t="s">
        <v>66</v>
      </c>
      <c r="D24" s="23" t="s">
        <v>67</v>
      </c>
      <c r="E24" s="23" t="s">
        <v>68</v>
      </c>
      <c r="F24" s="23" t="s">
        <v>63</v>
      </c>
      <c r="G24" s="23" t="s">
        <v>64</v>
      </c>
      <c r="H24" s="25"/>
      <c r="J24" s="24"/>
      <c r="K24" s="25"/>
      <c r="L24" s="25"/>
      <c r="M24" s="25"/>
      <c r="N24" s="25"/>
      <c r="O24" s="25"/>
      <c r="P24" s="25"/>
      <c r="Q24" s="25"/>
      <c r="R24" s="25"/>
    </row>
    <row r="25" spans="2:18" s="22" customFormat="1">
      <c r="C25" s="23" t="s">
        <v>5</v>
      </c>
      <c r="D25" s="23" t="s">
        <v>72</v>
      </c>
      <c r="E25" s="23" t="s">
        <v>83</v>
      </c>
      <c r="F25" s="23" t="s">
        <v>97</v>
      </c>
      <c r="G25" s="23" t="s">
        <v>72</v>
      </c>
      <c r="H25" s="25"/>
      <c r="J25" s="26"/>
      <c r="K25" s="25"/>
      <c r="L25" s="25"/>
      <c r="M25" s="25"/>
      <c r="N25" s="25"/>
      <c r="O25" s="25"/>
      <c r="P25" s="25"/>
      <c r="Q25" s="25"/>
      <c r="R25" s="25"/>
    </row>
    <row r="26" spans="2:18" s="22" customFormat="1">
      <c r="C26" s="23" t="s">
        <v>61</v>
      </c>
      <c r="D26" s="23" t="s">
        <v>136</v>
      </c>
      <c r="E26" s="23" t="s">
        <v>61</v>
      </c>
      <c r="F26" s="23" t="s">
        <v>98</v>
      </c>
      <c r="G26" s="23" t="s">
        <v>8</v>
      </c>
      <c r="H26" s="25"/>
      <c r="J26" s="26"/>
      <c r="K26" s="25"/>
      <c r="L26" s="25"/>
      <c r="M26" s="25"/>
      <c r="N26" s="25"/>
      <c r="O26" s="25"/>
      <c r="P26" s="25"/>
      <c r="Q26" s="25"/>
      <c r="R26" s="25"/>
    </row>
    <row r="27" spans="2:18" s="22" customFormat="1">
      <c r="H27" s="25"/>
      <c r="J27" s="25"/>
      <c r="K27" s="25"/>
      <c r="L27" s="25"/>
      <c r="M27" s="25"/>
      <c r="N27" s="25"/>
      <c r="O27" s="25"/>
      <c r="P27" s="25"/>
      <c r="Q27" s="25"/>
      <c r="R27" s="25"/>
    </row>
    <row r="28" spans="2:18" s="22" customFormat="1">
      <c r="C28" s="22" t="s">
        <v>82</v>
      </c>
    </row>
    <row r="29" spans="2:18" s="22" customFormat="1">
      <c r="C29" s="23" t="s">
        <v>66</v>
      </c>
      <c r="D29" s="23" t="s">
        <v>67</v>
      </c>
      <c r="E29" s="23" t="s">
        <v>68</v>
      </c>
      <c r="F29" s="23" t="s">
        <v>63</v>
      </c>
      <c r="G29" s="23" t="s">
        <v>64</v>
      </c>
    </row>
    <row r="30" spans="2:18" s="22" customFormat="1">
      <c r="C30" s="23" t="s">
        <v>5</v>
      </c>
      <c r="D30" s="23" t="s">
        <v>72</v>
      </c>
      <c r="E30" s="23" t="s">
        <v>83</v>
      </c>
      <c r="F30" s="23" t="s">
        <v>84</v>
      </c>
      <c r="G30" s="23" t="s">
        <v>72</v>
      </c>
    </row>
    <row r="31" spans="2:18" s="22" customFormat="1">
      <c r="C31" s="23" t="s">
        <v>61</v>
      </c>
      <c r="D31" s="23" t="s">
        <v>136</v>
      </c>
      <c r="E31" s="23" t="s">
        <v>61</v>
      </c>
      <c r="F31" s="23" t="s">
        <v>61</v>
      </c>
      <c r="G31" s="23" t="s">
        <v>8</v>
      </c>
    </row>
    <row r="33" spans="2:17">
      <c r="B33" s="7" t="s">
        <v>90</v>
      </c>
    </row>
    <row r="34" spans="2:17">
      <c r="C34" t="s">
        <v>81</v>
      </c>
    </row>
    <row r="35" spans="2:17">
      <c r="C35" s="9" t="s">
        <v>66</v>
      </c>
      <c r="D35" s="9" t="s">
        <v>67</v>
      </c>
      <c r="E35" s="9" t="s">
        <v>68</v>
      </c>
      <c r="F35" s="9" t="s">
        <v>63</v>
      </c>
      <c r="G35" s="9" t="s">
        <v>64</v>
      </c>
      <c r="H35" s="11"/>
      <c r="J35" s="10" t="s">
        <v>93</v>
      </c>
      <c r="K35" s="11"/>
      <c r="L35" s="11"/>
      <c r="M35" s="11"/>
      <c r="N35" s="11"/>
      <c r="O35" s="11"/>
      <c r="P35" s="11"/>
      <c r="Q35" t="s">
        <v>87</v>
      </c>
    </row>
    <row r="36" spans="2:17">
      <c r="C36" s="5" t="s">
        <v>5</v>
      </c>
      <c r="D36" s="5" t="s">
        <v>72</v>
      </c>
      <c r="E36" s="5" t="s">
        <v>85</v>
      </c>
      <c r="F36" s="5" t="s">
        <v>95</v>
      </c>
      <c r="G36" s="5" t="s">
        <v>72</v>
      </c>
      <c r="H36" s="11"/>
      <c r="J36" s="10" t="s">
        <v>94</v>
      </c>
      <c r="K36" s="11"/>
      <c r="L36" s="11"/>
      <c r="M36" s="11"/>
      <c r="N36" s="11"/>
      <c r="O36" s="11"/>
      <c r="P36" s="11"/>
    </row>
    <row r="37" spans="2:17">
      <c r="C37" s="5" t="s">
        <v>61</v>
      </c>
      <c r="D37" s="5" t="s">
        <v>136</v>
      </c>
      <c r="E37" s="5" t="s">
        <v>61</v>
      </c>
      <c r="F37" s="5" t="s">
        <v>61</v>
      </c>
      <c r="G37" s="5" t="s">
        <v>8</v>
      </c>
      <c r="H37" s="11"/>
      <c r="J37" s="10" t="s">
        <v>92</v>
      </c>
      <c r="K37" s="11"/>
      <c r="L37" s="11"/>
      <c r="M37" s="11"/>
      <c r="N37" s="11"/>
      <c r="O37" s="11"/>
      <c r="P37" s="11"/>
    </row>
    <row r="39" spans="2:17">
      <c r="C39" t="s">
        <v>82</v>
      </c>
    </row>
    <row r="40" spans="2:17">
      <c r="C40" s="9" t="s">
        <v>66</v>
      </c>
      <c r="D40" s="9" t="s">
        <v>67</v>
      </c>
      <c r="E40" s="9" t="s">
        <v>68</v>
      </c>
      <c r="F40" s="9" t="s">
        <v>63</v>
      </c>
      <c r="G40" s="9" t="s">
        <v>64</v>
      </c>
    </row>
    <row r="41" spans="2:17">
      <c r="C41" s="5" t="s">
        <v>5</v>
      </c>
      <c r="D41" s="5" t="s">
        <v>72</v>
      </c>
      <c r="E41" s="5" t="s">
        <v>85</v>
      </c>
      <c r="F41" s="5" t="s">
        <v>84</v>
      </c>
      <c r="G41" s="5" t="s">
        <v>72</v>
      </c>
    </row>
    <row r="42" spans="2:17">
      <c r="C42" s="5" t="s">
        <v>61</v>
      </c>
      <c r="D42" s="5" t="s">
        <v>136</v>
      </c>
      <c r="E42" s="5" t="s">
        <v>61</v>
      </c>
      <c r="F42" s="5" t="s">
        <v>61</v>
      </c>
      <c r="G42" s="5" t="s">
        <v>8</v>
      </c>
    </row>
    <row r="44" spans="2:17">
      <c r="B44" s="7" t="s">
        <v>91</v>
      </c>
    </row>
    <row r="45" spans="2:17">
      <c r="C45" t="s">
        <v>81</v>
      </c>
    </row>
    <row r="46" spans="2:17">
      <c r="C46" s="9" t="s">
        <v>66</v>
      </c>
      <c r="D46" s="9" t="s">
        <v>67</v>
      </c>
      <c r="E46" s="9" t="s">
        <v>68</v>
      </c>
      <c r="F46" s="9" t="s">
        <v>63</v>
      </c>
      <c r="G46" s="9" t="s">
        <v>64</v>
      </c>
      <c r="H46" s="11"/>
      <c r="J46" s="33" t="s">
        <v>133</v>
      </c>
      <c r="K46" s="11"/>
      <c r="L46" s="11"/>
      <c r="M46" s="11"/>
      <c r="N46" s="11"/>
      <c r="O46" s="11"/>
      <c r="P46" s="11"/>
    </row>
    <row r="47" spans="2:17">
      <c r="C47" s="5" t="s">
        <v>5</v>
      </c>
      <c r="D47" s="5" t="s">
        <v>72</v>
      </c>
      <c r="E47" s="5" t="s">
        <v>86</v>
      </c>
      <c r="F47" s="5" t="s">
        <v>131</v>
      </c>
      <c r="G47" s="5" t="s">
        <v>72</v>
      </c>
      <c r="H47" s="11"/>
      <c r="J47" s="10"/>
      <c r="K47" s="11"/>
      <c r="L47" s="11"/>
      <c r="M47" s="11"/>
      <c r="N47" s="11"/>
      <c r="O47" s="11"/>
      <c r="P47" s="11"/>
    </row>
    <row r="48" spans="2:17">
      <c r="C48" s="5" t="s">
        <v>61</v>
      </c>
      <c r="D48" s="5" t="s">
        <v>136</v>
      </c>
      <c r="E48" s="5" t="s">
        <v>61</v>
      </c>
      <c r="F48" s="5" t="s">
        <v>61</v>
      </c>
      <c r="G48" s="5" t="s">
        <v>8</v>
      </c>
      <c r="H48" s="11"/>
      <c r="J48" s="10"/>
      <c r="K48" s="11"/>
      <c r="L48" s="11"/>
      <c r="M48" s="11"/>
      <c r="N48" s="11"/>
      <c r="O48" s="11"/>
      <c r="P48" s="11"/>
    </row>
    <row r="50" spans="2:19">
      <c r="C50" t="s">
        <v>82</v>
      </c>
    </row>
    <row r="51" spans="2:19">
      <c r="C51" s="9" t="s">
        <v>66</v>
      </c>
      <c r="D51" s="9" t="s">
        <v>67</v>
      </c>
      <c r="E51" s="9" t="s">
        <v>68</v>
      </c>
      <c r="F51" s="9" t="s">
        <v>63</v>
      </c>
      <c r="G51" s="9" t="s">
        <v>64</v>
      </c>
    </row>
    <row r="52" spans="2:19">
      <c r="C52" s="5" t="s">
        <v>5</v>
      </c>
      <c r="D52" s="5" t="s">
        <v>72</v>
      </c>
      <c r="E52" s="5" t="s">
        <v>86</v>
      </c>
      <c r="F52" s="5" t="s">
        <v>84</v>
      </c>
      <c r="G52" s="5" t="s">
        <v>72</v>
      </c>
    </row>
    <row r="53" spans="2:19">
      <c r="C53" s="5" t="s">
        <v>61</v>
      </c>
      <c r="D53" s="5" t="s">
        <v>136</v>
      </c>
      <c r="E53" s="5" t="s">
        <v>61</v>
      </c>
      <c r="F53" s="5" t="s">
        <v>61</v>
      </c>
      <c r="G53" s="5" t="s">
        <v>8</v>
      </c>
    </row>
    <row r="55" spans="2:19">
      <c r="B55" s="7" t="s">
        <v>96</v>
      </c>
    </row>
    <row r="56" spans="2:19">
      <c r="C56" t="s">
        <v>317</v>
      </c>
    </row>
    <row r="57" spans="2:19">
      <c r="C57" s="9" t="s">
        <v>66</v>
      </c>
      <c r="D57" s="9" t="s">
        <v>67</v>
      </c>
      <c r="E57" s="9" t="s">
        <v>68</v>
      </c>
      <c r="F57" s="9" t="s">
        <v>63</v>
      </c>
      <c r="G57" s="9" t="s">
        <v>64</v>
      </c>
      <c r="H57" s="11"/>
      <c r="J57" s="20"/>
      <c r="K57" s="11"/>
      <c r="L57" s="11"/>
      <c r="M57" s="11"/>
      <c r="N57" s="11"/>
      <c r="O57" s="11"/>
      <c r="P57" s="11"/>
    </row>
    <row r="58" spans="2:19">
      <c r="C58" s="5" t="s">
        <v>5</v>
      </c>
      <c r="D58" s="5" t="s">
        <v>72</v>
      </c>
      <c r="E58" s="5" t="s">
        <v>89</v>
      </c>
      <c r="F58" s="5" t="s">
        <v>132</v>
      </c>
      <c r="G58" s="5" t="s">
        <v>72</v>
      </c>
      <c r="H58" s="11"/>
      <c r="J58" s="20"/>
      <c r="K58" s="11"/>
      <c r="L58" s="11"/>
      <c r="M58" s="11"/>
      <c r="N58" s="11"/>
      <c r="O58" s="11"/>
      <c r="P58" s="11"/>
    </row>
    <row r="59" spans="2:19">
      <c r="C59" s="5" t="s">
        <v>61</v>
      </c>
      <c r="D59" s="5" t="s">
        <v>136</v>
      </c>
      <c r="E59" s="5" t="s">
        <v>61</v>
      </c>
      <c r="F59" s="5" t="s">
        <v>61</v>
      </c>
      <c r="G59" s="5" t="s">
        <v>8</v>
      </c>
      <c r="H59" s="41"/>
      <c r="J59" s="42"/>
      <c r="K59" s="41"/>
      <c r="L59" s="41"/>
      <c r="M59" s="41"/>
      <c r="N59" s="41"/>
      <c r="O59" s="41"/>
      <c r="P59" s="41"/>
      <c r="Q59" s="35"/>
      <c r="R59" s="35"/>
      <c r="S59" s="35"/>
    </row>
    <row r="60" spans="2:19">
      <c r="H60" s="35"/>
      <c r="J60" s="35"/>
      <c r="K60" s="35"/>
      <c r="L60" s="35"/>
      <c r="M60" s="35"/>
      <c r="N60" s="35"/>
      <c r="O60" s="35"/>
      <c r="P60" s="35"/>
      <c r="Q60" s="35"/>
      <c r="R60" s="35"/>
      <c r="S60" s="35"/>
    </row>
    <row r="61" spans="2:19">
      <c r="C61" t="s">
        <v>318</v>
      </c>
      <c r="H61" s="35"/>
      <c r="J61" s="38" t="s">
        <v>312</v>
      </c>
      <c r="K61" s="35"/>
      <c r="L61" s="35"/>
      <c r="M61" s="35"/>
      <c r="N61" s="35"/>
      <c r="O61" s="35"/>
      <c r="P61" s="35"/>
      <c r="Q61" s="35"/>
      <c r="R61" s="35"/>
      <c r="S61" s="35"/>
    </row>
    <row r="62" spans="2:19">
      <c r="C62" s="9" t="s">
        <v>66</v>
      </c>
      <c r="D62" s="9" t="s">
        <v>67</v>
      </c>
      <c r="E62" s="9" t="s">
        <v>68</v>
      </c>
      <c r="F62" s="9" t="s">
        <v>63</v>
      </c>
      <c r="G62" s="9" t="s">
        <v>64</v>
      </c>
      <c r="H62" s="35"/>
      <c r="J62" s="77" t="s">
        <v>320</v>
      </c>
      <c r="K62" s="35"/>
      <c r="L62" s="35"/>
      <c r="M62" s="35"/>
      <c r="N62" s="35"/>
      <c r="O62" s="35"/>
      <c r="P62" s="35"/>
      <c r="Q62" s="35"/>
      <c r="R62" s="35"/>
      <c r="S62" s="35"/>
    </row>
    <row r="63" spans="2:19">
      <c r="C63" s="5" t="s">
        <v>5</v>
      </c>
      <c r="D63" s="5" t="s">
        <v>72</v>
      </c>
      <c r="E63" s="5" t="s">
        <v>89</v>
      </c>
      <c r="F63" s="5" t="s">
        <v>129</v>
      </c>
      <c r="G63" s="5" t="s">
        <v>72</v>
      </c>
      <c r="H63" s="35"/>
      <c r="J63" s="78" t="s">
        <v>321</v>
      </c>
      <c r="K63" s="35"/>
      <c r="L63" s="35"/>
      <c r="M63" s="35"/>
      <c r="N63" s="35"/>
      <c r="O63" s="35"/>
      <c r="P63" s="35"/>
      <c r="Q63" s="35"/>
      <c r="R63" s="35"/>
      <c r="S63" s="35"/>
    </row>
    <row r="64" spans="2:19">
      <c r="C64" s="5" t="s">
        <v>61</v>
      </c>
      <c r="D64" s="5" t="s">
        <v>136</v>
      </c>
      <c r="E64" s="5" t="s">
        <v>61</v>
      </c>
      <c r="F64" s="5" t="s">
        <v>76</v>
      </c>
      <c r="G64" s="5" t="s">
        <v>8</v>
      </c>
      <c r="H64" s="35"/>
      <c r="J64" s="35"/>
      <c r="K64" s="35"/>
      <c r="L64" s="35"/>
      <c r="M64" s="35"/>
      <c r="N64" s="35"/>
      <c r="O64" s="35"/>
      <c r="P64" s="35"/>
      <c r="Q64" s="35"/>
      <c r="R64" s="35"/>
      <c r="S64" s="35"/>
    </row>
    <row r="65" spans="1:19">
      <c r="H65" s="35"/>
      <c r="J65" s="35"/>
      <c r="K65" s="35"/>
      <c r="L65" s="35"/>
      <c r="M65" s="35"/>
      <c r="N65" s="35"/>
      <c r="O65" s="35"/>
      <c r="P65" s="35"/>
      <c r="Q65" s="35"/>
      <c r="R65" s="35"/>
      <c r="S65" s="35"/>
    </row>
    <row r="66" spans="1:19">
      <c r="C66" t="s">
        <v>319</v>
      </c>
      <c r="H66" s="35"/>
      <c r="J66" s="35"/>
      <c r="K66" s="35"/>
      <c r="L66" s="35"/>
      <c r="M66" s="35"/>
      <c r="N66" s="35"/>
      <c r="O66" s="35"/>
      <c r="P66" s="35"/>
      <c r="Q66" s="35"/>
      <c r="R66" s="35"/>
      <c r="S66" s="35"/>
    </row>
    <row r="67" spans="1:19">
      <c r="C67" s="9" t="s">
        <v>66</v>
      </c>
      <c r="D67" s="9" t="s">
        <v>67</v>
      </c>
      <c r="E67" s="9" t="s">
        <v>68</v>
      </c>
      <c r="F67" s="9" t="s">
        <v>63</v>
      </c>
      <c r="G67" s="9" t="s">
        <v>64</v>
      </c>
      <c r="H67" s="35"/>
      <c r="J67" s="38" t="s">
        <v>312</v>
      </c>
      <c r="K67" s="35"/>
      <c r="L67" s="35"/>
      <c r="M67" s="35"/>
      <c r="N67" s="35"/>
      <c r="O67" s="35"/>
      <c r="P67" s="35"/>
      <c r="Q67" s="35"/>
      <c r="R67" s="35"/>
      <c r="S67" s="35"/>
    </row>
    <row r="68" spans="1:19">
      <c r="C68" s="5" t="s">
        <v>5</v>
      </c>
      <c r="D68" s="5" t="s">
        <v>72</v>
      </c>
      <c r="E68" s="5" t="s">
        <v>89</v>
      </c>
      <c r="F68" s="5" t="s">
        <v>311</v>
      </c>
      <c r="G68" s="5" t="s">
        <v>72</v>
      </c>
      <c r="H68" s="35"/>
      <c r="J68" s="38" t="s">
        <v>310</v>
      </c>
      <c r="K68" s="35"/>
      <c r="L68" s="35"/>
      <c r="M68" s="35"/>
      <c r="N68" s="35"/>
      <c r="O68" s="35"/>
      <c r="P68" s="35"/>
      <c r="Q68" s="35"/>
      <c r="R68" s="35"/>
      <c r="S68" s="35"/>
    </row>
    <row r="69" spans="1:19">
      <c r="C69" s="5" t="s">
        <v>61</v>
      </c>
      <c r="D69" s="5" t="s">
        <v>136</v>
      </c>
      <c r="E69" s="5" t="s">
        <v>61</v>
      </c>
      <c r="F69" s="5" t="s">
        <v>76</v>
      </c>
      <c r="G69" s="5" t="s">
        <v>8</v>
      </c>
      <c r="H69" s="35"/>
      <c r="J69" s="38"/>
      <c r="K69" s="35"/>
      <c r="L69" s="35"/>
      <c r="M69" s="35"/>
      <c r="N69" s="35"/>
      <c r="O69" s="35"/>
      <c r="P69" s="35"/>
      <c r="Q69" s="35"/>
      <c r="R69" s="35"/>
      <c r="S69" s="35"/>
    </row>
    <row r="70" spans="1:19">
      <c r="C70" t="s">
        <v>128</v>
      </c>
      <c r="H70" s="35"/>
      <c r="J70" s="38"/>
      <c r="K70" s="35"/>
      <c r="L70" s="35"/>
      <c r="M70" s="35"/>
      <c r="N70" s="35"/>
      <c r="O70" s="35"/>
      <c r="P70" s="35"/>
      <c r="Q70" s="35"/>
      <c r="R70" s="35"/>
      <c r="S70" s="35"/>
    </row>
    <row r="71" spans="1:19">
      <c r="H71" s="35"/>
      <c r="J71" s="38"/>
      <c r="K71" s="35"/>
      <c r="L71" s="35"/>
      <c r="M71" s="35"/>
      <c r="N71" s="35"/>
      <c r="O71" s="35"/>
      <c r="P71" s="35"/>
      <c r="Q71" s="35"/>
      <c r="R71" s="35"/>
      <c r="S71" s="35"/>
    </row>
    <row r="72" spans="1:19" s="44" customFormat="1">
      <c r="A72" s="36"/>
      <c r="B72" s="36"/>
      <c r="C72" s="36" t="s">
        <v>186</v>
      </c>
      <c r="D72" s="36"/>
      <c r="E72" s="36"/>
      <c r="F72" s="36"/>
      <c r="G72" s="36"/>
      <c r="H72" s="36"/>
      <c r="I72" s="36"/>
      <c r="J72" s="36" t="s">
        <v>210</v>
      </c>
      <c r="K72" s="36"/>
      <c r="L72" s="36"/>
      <c r="M72" s="36"/>
      <c r="N72" s="36"/>
      <c r="O72" s="36"/>
      <c r="P72" s="36"/>
      <c r="Q72" s="36"/>
      <c r="R72" s="36"/>
      <c r="S72" s="36"/>
    </row>
    <row r="73" spans="1:19" s="44" customFormat="1">
      <c r="A73" s="36"/>
      <c r="B73" s="36"/>
      <c r="C73" s="37" t="s">
        <v>66</v>
      </c>
      <c r="D73" s="37" t="s">
        <v>67</v>
      </c>
      <c r="E73" s="37" t="s">
        <v>68</v>
      </c>
      <c r="F73" s="37" t="s">
        <v>63</v>
      </c>
      <c r="G73" s="37" t="s">
        <v>64</v>
      </c>
      <c r="H73" s="36"/>
      <c r="I73" s="36"/>
      <c r="J73" s="38"/>
      <c r="K73" s="36"/>
      <c r="L73" s="36"/>
      <c r="M73" s="36"/>
      <c r="N73" s="36"/>
      <c r="O73" s="36"/>
      <c r="P73" s="36"/>
      <c r="Q73" s="36"/>
      <c r="R73" s="36"/>
      <c r="S73" s="36"/>
    </row>
    <row r="74" spans="1:19" s="44" customFormat="1">
      <c r="A74" s="36"/>
      <c r="B74" s="36"/>
      <c r="C74" s="39" t="s">
        <v>5</v>
      </c>
      <c r="D74" s="39" t="s">
        <v>72</v>
      </c>
      <c r="E74" s="39" t="s">
        <v>187</v>
      </c>
      <c r="F74" s="39" t="s">
        <v>188</v>
      </c>
      <c r="G74" s="39" t="s">
        <v>72</v>
      </c>
      <c r="H74" s="36"/>
      <c r="I74" s="36"/>
      <c r="J74" s="38"/>
      <c r="K74" s="36"/>
      <c r="L74" s="36"/>
      <c r="M74" s="36"/>
      <c r="N74" s="36"/>
      <c r="O74" s="36"/>
      <c r="P74" s="36"/>
      <c r="Q74" s="36"/>
      <c r="R74" s="36"/>
      <c r="S74" s="36"/>
    </row>
    <row r="75" spans="1:19" s="44" customFormat="1">
      <c r="A75" s="36"/>
      <c r="B75" s="36"/>
      <c r="C75" s="39" t="s">
        <v>61</v>
      </c>
      <c r="D75" s="39" t="s">
        <v>136</v>
      </c>
      <c r="E75" s="39" t="s">
        <v>61</v>
      </c>
      <c r="F75" s="39" t="s">
        <v>76</v>
      </c>
      <c r="G75" s="39" t="s">
        <v>8</v>
      </c>
      <c r="H75" s="36"/>
      <c r="I75" s="36"/>
      <c r="J75" s="38"/>
      <c r="K75" s="36"/>
      <c r="L75" s="36"/>
      <c r="M75" s="36"/>
      <c r="N75" s="36"/>
      <c r="O75" s="36"/>
      <c r="P75" s="36"/>
      <c r="Q75" s="36"/>
      <c r="R75" s="36"/>
      <c r="S75" s="36"/>
    </row>
    <row r="76" spans="1:19" s="43" customFormat="1"/>
    <row r="77" spans="1:19" s="44" customFormat="1">
      <c r="C77" s="44" t="s">
        <v>327</v>
      </c>
      <c r="J77" s="85" t="s">
        <v>328</v>
      </c>
    </row>
    <row r="78" spans="1:19" s="44" customFormat="1">
      <c r="C78" s="81" t="s">
        <v>66</v>
      </c>
      <c r="D78" s="81" t="s">
        <v>67</v>
      </c>
      <c r="E78" s="81" t="s">
        <v>68</v>
      </c>
      <c r="F78" s="81" t="s">
        <v>63</v>
      </c>
      <c r="G78" s="81" t="s">
        <v>64</v>
      </c>
      <c r="J78" s="44" t="s">
        <v>329</v>
      </c>
    </row>
    <row r="79" spans="1:19" s="44" customFormat="1">
      <c r="C79" s="82" t="s">
        <v>5</v>
      </c>
      <c r="D79" s="82" t="s">
        <v>72</v>
      </c>
      <c r="E79" s="82" t="s">
        <v>330</v>
      </c>
      <c r="F79" s="82" t="s">
        <v>331</v>
      </c>
      <c r="G79" s="82" t="s">
        <v>72</v>
      </c>
      <c r="J79" s="44" t="s">
        <v>332</v>
      </c>
    </row>
    <row r="80" spans="1:19" s="44" customFormat="1">
      <c r="C80" s="82" t="s">
        <v>61</v>
      </c>
      <c r="D80" s="82" t="s">
        <v>136</v>
      </c>
      <c r="E80" s="82" t="s">
        <v>61</v>
      </c>
      <c r="F80" s="82" t="s">
        <v>76</v>
      </c>
      <c r="G80" s="82" t="s">
        <v>8</v>
      </c>
      <c r="J80" s="44" t="s">
        <v>333</v>
      </c>
    </row>
    <row r="81" spans="2:17" s="43" customFormat="1">
      <c r="H81" s="44" t="s">
        <v>335</v>
      </c>
      <c r="J81" s="44" t="s">
        <v>334</v>
      </c>
      <c r="N81" s="44"/>
    </row>
    <row r="82" spans="2:17" s="35" customFormat="1"/>
    <row r="83" spans="2:17" s="35" customFormat="1"/>
    <row r="84" spans="2:17" s="35" customFormat="1" ht="63" customHeight="1">
      <c r="C84" s="80" t="s">
        <v>323</v>
      </c>
    </row>
    <row r="85" spans="2:17" s="35" customFormat="1" ht="63" customHeight="1">
      <c r="C85" s="40" t="s">
        <v>182</v>
      </c>
    </row>
    <row r="86" spans="2:17" s="35" customFormat="1">
      <c r="B86" s="36" t="s">
        <v>183</v>
      </c>
      <c r="F86" s="44"/>
    </row>
    <row r="87" spans="2:17" s="35" customFormat="1">
      <c r="C87" s="35" t="s">
        <v>189</v>
      </c>
    </row>
    <row r="88" spans="2:17" s="35" customFormat="1">
      <c r="C88" s="37" t="s">
        <v>66</v>
      </c>
      <c r="D88" s="37" t="s">
        <v>67</v>
      </c>
      <c r="E88" s="37" t="s">
        <v>68</v>
      </c>
      <c r="F88" s="37" t="s">
        <v>63</v>
      </c>
      <c r="G88" s="37" t="s">
        <v>64</v>
      </c>
      <c r="H88" s="41"/>
      <c r="J88" s="38" t="s">
        <v>185</v>
      </c>
      <c r="K88" s="41"/>
      <c r="L88" s="41"/>
      <c r="M88" s="41"/>
      <c r="N88" s="41"/>
      <c r="O88" s="41"/>
      <c r="P88" s="41"/>
    </row>
    <row r="89" spans="2:17" s="35" customFormat="1">
      <c r="C89" s="39" t="s">
        <v>5</v>
      </c>
      <c r="D89" s="39" t="s">
        <v>72</v>
      </c>
      <c r="E89" s="39" t="s">
        <v>184</v>
      </c>
      <c r="F89" s="39" t="s">
        <v>131</v>
      </c>
      <c r="G89" s="39" t="s">
        <v>72</v>
      </c>
      <c r="H89" s="41"/>
      <c r="J89" s="42"/>
      <c r="K89" s="41"/>
      <c r="L89" s="41"/>
      <c r="M89" s="41"/>
      <c r="N89" s="41"/>
      <c r="O89" s="41"/>
      <c r="P89" s="41"/>
    </row>
    <row r="90" spans="2:17" s="35" customFormat="1">
      <c r="C90" s="39" t="s">
        <v>61</v>
      </c>
      <c r="D90" s="39" t="s">
        <v>136</v>
      </c>
      <c r="E90" s="39" t="s">
        <v>61</v>
      </c>
      <c r="F90" s="39" t="s">
        <v>61</v>
      </c>
      <c r="G90" s="39" t="s">
        <v>8</v>
      </c>
      <c r="H90" s="41"/>
      <c r="J90" s="42"/>
      <c r="K90" s="41"/>
      <c r="L90" s="41"/>
      <c r="M90" s="41"/>
      <c r="N90" s="41"/>
      <c r="O90" s="41"/>
      <c r="P90" s="41"/>
    </row>
    <row r="91" spans="2:17" s="35" customFormat="1"/>
    <row r="92" spans="2:17" s="35" customFormat="1">
      <c r="C92" s="35" t="s">
        <v>190</v>
      </c>
      <c r="J92" s="44" t="s">
        <v>322</v>
      </c>
    </row>
    <row r="93" spans="2:17" s="35" customFormat="1">
      <c r="C93" s="81" t="s">
        <v>66</v>
      </c>
      <c r="D93" s="81" t="s">
        <v>67</v>
      </c>
      <c r="E93" s="81" t="s">
        <v>68</v>
      </c>
      <c r="F93" s="81" t="s">
        <v>63</v>
      </c>
      <c r="G93" s="81" t="s">
        <v>64</v>
      </c>
      <c r="J93" s="44" t="s">
        <v>326</v>
      </c>
    </row>
    <row r="94" spans="2:17" s="35" customFormat="1">
      <c r="C94" s="82" t="s">
        <v>5</v>
      </c>
      <c r="D94" s="82" t="s">
        <v>72</v>
      </c>
      <c r="E94" s="82" t="s">
        <v>184</v>
      </c>
      <c r="F94" s="82" t="s">
        <v>325</v>
      </c>
      <c r="G94" s="82" t="s">
        <v>72</v>
      </c>
      <c r="H94" s="43"/>
      <c r="J94" s="83" t="s">
        <v>101</v>
      </c>
      <c r="K94" s="43"/>
      <c r="L94" s="43"/>
      <c r="M94" s="43"/>
      <c r="N94" s="43"/>
      <c r="O94" s="43"/>
      <c r="P94" s="43"/>
      <c r="Q94" s="43"/>
    </row>
    <row r="95" spans="2:17" s="35" customFormat="1">
      <c r="C95" s="82" t="s">
        <v>61</v>
      </c>
      <c r="D95" s="82" t="s">
        <v>136</v>
      </c>
      <c r="E95" s="82" t="s">
        <v>61</v>
      </c>
      <c r="F95" s="82" t="s">
        <v>324</v>
      </c>
      <c r="G95" s="82" t="s">
        <v>8</v>
      </c>
      <c r="H95" s="43"/>
      <c r="J95" s="84" t="s">
        <v>99</v>
      </c>
      <c r="K95" s="43"/>
      <c r="L95" s="43"/>
      <c r="M95" s="43"/>
      <c r="N95" s="43"/>
      <c r="O95" s="43"/>
      <c r="P95" s="43"/>
      <c r="Q95" s="43"/>
    </row>
    <row r="96" spans="2:17">
      <c r="H96" s="43"/>
      <c r="J96" s="84" t="s">
        <v>100</v>
      </c>
      <c r="K96" s="43"/>
      <c r="L96" s="43"/>
      <c r="M96" s="43"/>
      <c r="N96" s="43"/>
      <c r="O96" s="43"/>
      <c r="P96" s="43"/>
      <c r="Q96" s="43"/>
    </row>
    <row r="97" spans="3:17" ht="18.75" customHeight="1"/>
    <row r="98" spans="3:17" s="76" customFormat="1" ht="33" customHeight="1">
      <c r="C98" s="76" t="s">
        <v>208</v>
      </c>
    </row>
    <row r="99" spans="3:17" s="76" customFormat="1" ht="33" customHeight="1">
      <c r="C99" s="76" t="s">
        <v>209</v>
      </c>
    </row>
    <row r="100" spans="3:17" s="35" customFormat="1"/>
    <row r="101" spans="3:17" s="35" customFormat="1">
      <c r="C101" s="35" t="s">
        <v>200</v>
      </c>
      <c r="J101" s="35" t="s">
        <v>201</v>
      </c>
    </row>
    <row r="102" spans="3:17" s="35" customFormat="1">
      <c r="C102" s="37" t="s">
        <v>66</v>
      </c>
      <c r="D102" s="37" t="s">
        <v>67</v>
      </c>
      <c r="E102" s="37" t="s">
        <v>68</v>
      </c>
      <c r="F102" s="37" t="s">
        <v>63</v>
      </c>
      <c r="G102" s="37" t="s">
        <v>64</v>
      </c>
      <c r="J102" s="35" t="s">
        <v>203</v>
      </c>
    </row>
    <row r="103" spans="3:17" s="35" customFormat="1">
      <c r="C103" s="39" t="s">
        <v>5</v>
      </c>
      <c r="D103" s="39" t="s">
        <v>72</v>
      </c>
      <c r="E103" s="39" t="s">
        <v>184</v>
      </c>
      <c r="F103" s="39" t="s">
        <v>202</v>
      </c>
      <c r="G103" s="39" t="s">
        <v>72</v>
      </c>
      <c r="J103" s="35" t="s">
        <v>204</v>
      </c>
    </row>
    <row r="104" spans="3:17" s="35" customFormat="1">
      <c r="C104" s="39" t="s">
        <v>61</v>
      </c>
      <c r="D104" s="39" t="s">
        <v>136</v>
      </c>
      <c r="E104" s="39" t="s">
        <v>61</v>
      </c>
      <c r="F104" s="39" t="s">
        <v>61</v>
      </c>
      <c r="G104" s="39" t="s">
        <v>8</v>
      </c>
    </row>
    <row r="105" spans="3:17" s="35" customFormat="1"/>
    <row r="106" spans="3:17" s="35" customFormat="1">
      <c r="C106" s="35" t="s">
        <v>205</v>
      </c>
      <c r="J106" s="35" t="s">
        <v>206</v>
      </c>
    </row>
    <row r="107" spans="3:17" s="35" customFormat="1">
      <c r="C107" s="81" t="s">
        <v>66</v>
      </c>
      <c r="D107" s="81" t="s">
        <v>67</v>
      </c>
      <c r="E107" s="81" t="s">
        <v>68</v>
      </c>
      <c r="F107" s="81" t="s">
        <v>63</v>
      </c>
      <c r="G107" s="81" t="s">
        <v>64</v>
      </c>
      <c r="J107" s="35" t="s">
        <v>207</v>
      </c>
    </row>
    <row r="108" spans="3:17" s="35" customFormat="1">
      <c r="C108" s="82" t="s">
        <v>5</v>
      </c>
      <c r="D108" s="82" t="s">
        <v>72</v>
      </c>
      <c r="E108" s="82" t="s">
        <v>184</v>
      </c>
      <c r="F108" s="82" t="s">
        <v>325</v>
      </c>
      <c r="G108" s="82" t="s">
        <v>72</v>
      </c>
    </row>
    <row r="109" spans="3:17" s="35" customFormat="1">
      <c r="C109" s="82" t="s">
        <v>61</v>
      </c>
      <c r="D109" s="82" t="s">
        <v>136</v>
      </c>
      <c r="E109" s="82" t="s">
        <v>61</v>
      </c>
      <c r="F109" s="82" t="s">
        <v>324</v>
      </c>
      <c r="G109" s="82" t="s">
        <v>8</v>
      </c>
      <c r="J109" s="44" t="s">
        <v>322</v>
      </c>
    </row>
    <row r="110" spans="3:17" s="35" customFormat="1">
      <c r="J110" s="44" t="s">
        <v>326</v>
      </c>
    </row>
    <row r="111" spans="3:17" s="35" customFormat="1">
      <c r="C111" s="35" t="s">
        <v>298</v>
      </c>
      <c r="H111" s="43"/>
      <c r="J111" s="83" t="s">
        <v>101</v>
      </c>
      <c r="K111" s="43"/>
      <c r="L111" s="43"/>
      <c r="M111" s="43"/>
      <c r="N111" s="43"/>
      <c r="O111" s="43"/>
      <c r="P111" s="43"/>
      <c r="Q111" s="43"/>
    </row>
    <row r="112" spans="3:17" s="35" customFormat="1">
      <c r="C112" s="35" t="s">
        <v>299</v>
      </c>
      <c r="H112" s="43"/>
      <c r="J112" s="84" t="s">
        <v>99</v>
      </c>
      <c r="K112" s="43"/>
      <c r="L112" s="43"/>
      <c r="M112" s="43"/>
      <c r="N112" s="43"/>
      <c r="O112" s="43"/>
      <c r="P112" s="43"/>
      <c r="Q112" s="43"/>
    </row>
    <row r="113" spans="1:17">
      <c r="H113" s="43"/>
      <c r="J113" s="84" t="s">
        <v>100</v>
      </c>
      <c r="K113" s="43"/>
      <c r="L113" s="43"/>
      <c r="M113" s="43"/>
      <c r="N113" s="43"/>
      <c r="O113" s="43"/>
      <c r="P113" s="43"/>
      <c r="Q113" s="43"/>
    </row>
    <row r="115" spans="1:17" s="45" customFormat="1" ht="33" customHeight="1">
      <c r="A115" s="76"/>
      <c r="B115" s="76"/>
      <c r="C115" s="76" t="s">
        <v>316</v>
      </c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</row>
    <row r="116" spans="1:17" s="43" customForma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</row>
    <row r="117" spans="1:17" s="43" customFormat="1" ht="26.25">
      <c r="A117" s="35"/>
      <c r="B117" s="35"/>
      <c r="C117" s="79" t="s">
        <v>300</v>
      </c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</row>
    <row r="118" spans="1:17" s="43" customForma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</row>
    <row r="119" spans="1:17" s="43" customFormat="1">
      <c r="A119" s="35"/>
      <c r="B119" s="35"/>
      <c r="C119" s="35" t="s">
        <v>301</v>
      </c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</row>
    <row r="120" spans="1:17" s="43" customFormat="1">
      <c r="A120" s="35"/>
      <c r="B120" s="35"/>
      <c r="C120" s="35" t="s">
        <v>343</v>
      </c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</row>
    <row r="121" spans="1:17" s="43" customFormat="1">
      <c r="A121" s="35"/>
      <c r="B121" s="35"/>
      <c r="C121" s="35" t="s">
        <v>302</v>
      </c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</row>
    <row r="122" spans="1:17" s="43" customFormat="1">
      <c r="A122" s="35"/>
      <c r="B122" s="35"/>
      <c r="C122" s="35" t="s">
        <v>303</v>
      </c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</row>
    <row r="123" spans="1:17" s="43" customFormat="1">
      <c r="A123" s="35"/>
      <c r="B123" s="35"/>
      <c r="C123" s="35" t="s">
        <v>304</v>
      </c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</row>
    <row r="124" spans="1:17" s="43" customForma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</row>
    <row r="125" spans="1:17" s="43" customFormat="1">
      <c r="A125" s="35"/>
      <c r="B125" s="35"/>
      <c r="C125" s="35" t="s">
        <v>305</v>
      </c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</row>
    <row r="126" spans="1:17" s="43" customForma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</row>
    <row r="127" spans="1:17" s="43" customFormat="1">
      <c r="A127" s="35"/>
      <c r="B127" s="35"/>
      <c r="C127" s="35" t="s">
        <v>313</v>
      </c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</row>
    <row r="128" spans="1:17" s="43" customForma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</row>
    <row r="129" spans="1:14" s="43" customForma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</row>
    <row r="130" spans="1:14" s="43" customForma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</row>
    <row r="131" spans="1:14" s="43" customForma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</row>
    <row r="132" spans="1:14" s="43" customForma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</row>
    <row r="133" spans="1:14" s="43" customFormat="1">
      <c r="A133" s="35"/>
      <c r="B133" s="35"/>
      <c r="C133" s="35"/>
      <c r="D133" s="35"/>
      <c r="E133" s="35"/>
      <c r="F133" s="35"/>
      <c r="G133" s="35"/>
      <c r="H133" s="35" t="s">
        <v>314</v>
      </c>
      <c r="I133" s="35"/>
      <c r="J133" s="35"/>
      <c r="K133" s="35"/>
      <c r="L133" s="35"/>
      <c r="M133" s="35"/>
      <c r="N133" s="35"/>
    </row>
    <row r="134" spans="1:14" s="43" customFormat="1">
      <c r="A134" s="35"/>
      <c r="B134" s="35"/>
      <c r="C134" s="35"/>
      <c r="D134" s="35"/>
      <c r="E134" s="35"/>
      <c r="F134" s="35"/>
      <c r="G134" s="35"/>
      <c r="H134" s="35" t="s">
        <v>315</v>
      </c>
      <c r="I134" s="35"/>
      <c r="J134" s="35"/>
      <c r="K134" s="35"/>
      <c r="L134" s="35"/>
      <c r="M134" s="35"/>
      <c r="N134" s="35"/>
    </row>
    <row r="135" spans="1:14" s="43" customForma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</row>
    <row r="136" spans="1:14" s="43" customForma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</row>
    <row r="137" spans="1:14" s="43" customForma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</row>
    <row r="138" spans="1:14" s="43" customForma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</row>
    <row r="139" spans="1:14" s="43" customForma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</row>
    <row r="140" spans="1:14" s="43" customForma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</row>
    <row r="141" spans="1:14" s="43" customForma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</row>
    <row r="142" spans="1:14" s="43" customForma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</row>
    <row r="143" spans="1:14" s="43" customForma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</row>
    <row r="144" spans="1:14" s="43" customForma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</row>
    <row r="145" spans="1:14" s="43" customForma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</row>
    <row r="146" spans="1:14" s="43" customForma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</row>
    <row r="147" spans="1:14" s="43" customForma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</row>
    <row r="148" spans="1:14" s="43" customForma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</row>
    <row r="149" spans="1:14" s="43" customForma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</row>
    <row r="150" spans="1:14" s="43" customForma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</row>
    <row r="151" spans="1:14" s="43" customForma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</row>
    <row r="152" spans="1:14" s="43" customForma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</row>
    <row r="153" spans="1:14" s="43" customForma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</row>
    <row r="154" spans="1:14" s="43" customForma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</row>
    <row r="155" spans="1:14" s="43" customForma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</row>
    <row r="156" spans="1:14" s="43" customFormat="1">
      <c r="A156" s="35"/>
      <c r="B156" s="35"/>
      <c r="C156" s="35"/>
      <c r="D156" s="35"/>
      <c r="E156" s="35"/>
      <c r="F156" s="35"/>
      <c r="G156" s="35"/>
      <c r="H156" s="35" t="s">
        <v>306</v>
      </c>
      <c r="I156" s="35"/>
      <c r="J156" s="35"/>
      <c r="K156" s="35"/>
      <c r="L156" s="35"/>
      <c r="M156" s="35"/>
      <c r="N156" s="35"/>
    </row>
    <row r="157" spans="1:14" s="43" customFormat="1">
      <c r="A157" s="35"/>
      <c r="B157" s="35"/>
      <c r="C157" s="35"/>
      <c r="D157" s="35"/>
      <c r="E157" s="35"/>
      <c r="F157" s="35"/>
      <c r="G157" s="35"/>
      <c r="H157" s="35" t="s">
        <v>307</v>
      </c>
      <c r="I157" s="35"/>
      <c r="J157" s="35"/>
      <c r="K157" s="35"/>
      <c r="L157" s="35"/>
      <c r="M157" s="35"/>
      <c r="N157" s="35"/>
    </row>
    <row r="158" spans="1:14" s="43" customForma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</row>
    <row r="159" spans="1:14" s="43" customForma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</row>
    <row r="160" spans="1:14" s="43" customForma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</row>
    <row r="161" spans="1:14" s="43" customForma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</row>
    <row r="162" spans="1:14" s="43" customForma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</row>
    <row r="163" spans="1:14" s="43" customForma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</row>
    <row r="164" spans="1:14" s="43" customForma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</row>
    <row r="165" spans="1:14" s="43" customForma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</row>
    <row r="166" spans="1:14" s="43" customForma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</row>
    <row r="167" spans="1:14" s="43" customFormat="1">
      <c r="A167" s="35"/>
      <c r="B167" s="35"/>
      <c r="C167" s="35"/>
      <c r="D167" s="35"/>
      <c r="E167" s="35"/>
      <c r="F167" s="35"/>
      <c r="G167" s="35"/>
      <c r="H167" s="35" t="s">
        <v>308</v>
      </c>
      <c r="I167" s="35"/>
      <c r="J167" s="35"/>
      <c r="K167" s="35"/>
      <c r="L167" s="35"/>
      <c r="M167" s="35"/>
      <c r="N167" s="35"/>
    </row>
    <row r="168" spans="1:14" s="43" customFormat="1">
      <c r="A168" s="35"/>
      <c r="B168" s="35"/>
      <c r="C168" s="35"/>
      <c r="D168" s="35"/>
      <c r="E168" s="35"/>
      <c r="F168" s="35"/>
      <c r="G168" s="35"/>
      <c r="H168" s="35" t="s">
        <v>309</v>
      </c>
      <c r="I168" s="35"/>
      <c r="J168" s="35"/>
      <c r="K168" s="35"/>
      <c r="L168" s="35"/>
      <c r="M168" s="35"/>
      <c r="N168" s="35"/>
    </row>
    <row r="169" spans="1:14" s="43" customForma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</row>
    <row r="170" spans="1:14" s="43" customForma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</row>
    <row r="171" spans="1:14" s="43" customForma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</row>
    <row r="172" spans="1:14" s="43" customForma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</row>
    <row r="173" spans="1:14" s="43" customForma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</row>
    <row r="174" spans="1:14" s="43" customForma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</row>
    <row r="175" spans="1:14" s="43" customFormat="1">
      <c r="A175" s="35"/>
      <c r="B175" s="35"/>
      <c r="C175" s="35"/>
      <c r="D175" s="35"/>
      <c r="E175" s="35"/>
      <c r="F175" s="35"/>
      <c r="G175" s="35"/>
      <c r="H175" s="35"/>
      <c r="I175" s="35" t="s">
        <v>345</v>
      </c>
      <c r="J175" s="35"/>
      <c r="K175" s="35"/>
      <c r="L175" s="35"/>
      <c r="M175" s="35"/>
      <c r="N175" s="35"/>
    </row>
    <row r="176" spans="1:14" s="43" customForma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</row>
    <row r="177" spans="1:14" s="43" customForma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</row>
    <row r="178" spans="1:14" s="43" customForma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</row>
    <row r="179" spans="1:14" s="43" customForma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</row>
    <row r="180" spans="1:14" s="43" customForma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</row>
    <row r="181" spans="1:14" s="43" customForma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</row>
    <row r="182" spans="1:14" s="43" customForma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</row>
    <row r="183" spans="1:14" s="43" customForma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</row>
    <row r="184" spans="1:14" s="43" customForma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</row>
    <row r="185" spans="1:14" s="43" customForma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</row>
    <row r="186" spans="1:14" s="43" customForma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</row>
    <row r="187" spans="1:14" s="43" customFormat="1"/>
    <row r="221" spans="1:6">
      <c r="A221" s="29"/>
      <c r="B221" s="29"/>
      <c r="C221" s="29"/>
      <c r="D221" s="29"/>
      <c r="E221" s="29"/>
      <c r="F221" s="29"/>
    </row>
    <row r="222" spans="1:6">
      <c r="A222" s="29"/>
      <c r="B222" s="29"/>
      <c r="C222" s="29"/>
      <c r="D222" s="29"/>
      <c r="E222" s="29"/>
      <c r="F222" s="29"/>
    </row>
    <row r="223" spans="1:6">
      <c r="A223" s="29"/>
      <c r="B223" s="29"/>
      <c r="C223" s="29"/>
      <c r="D223" s="29"/>
      <c r="E223" s="29"/>
      <c r="F223" s="29"/>
    </row>
    <row r="224" spans="1:6">
      <c r="A224" s="29"/>
      <c r="B224" s="29"/>
      <c r="C224" s="29"/>
      <c r="D224" s="29"/>
      <c r="E224" s="29"/>
      <c r="F224" s="29"/>
    </row>
    <row r="225" spans="1:6">
      <c r="A225" s="29"/>
      <c r="B225" s="29"/>
      <c r="C225" s="29"/>
      <c r="D225" s="29"/>
      <c r="E225" s="29"/>
      <c r="F225" s="29"/>
    </row>
    <row r="226" spans="1:6">
      <c r="A226" s="29"/>
      <c r="B226" s="29"/>
      <c r="C226" s="29"/>
      <c r="D226" s="29"/>
      <c r="E226" s="29"/>
      <c r="F226" s="29"/>
    </row>
    <row r="227" spans="1:6">
      <c r="A227" s="29"/>
      <c r="B227" s="29"/>
      <c r="C227" s="29"/>
      <c r="D227" s="29"/>
      <c r="E227" s="29"/>
      <c r="F227" s="29"/>
    </row>
    <row r="228" spans="1:6">
      <c r="A228" s="29"/>
      <c r="B228" s="29"/>
      <c r="C228" s="29"/>
      <c r="D228" s="29"/>
      <c r="E228" s="29"/>
      <c r="F228" s="29"/>
    </row>
    <row r="229" spans="1:6">
      <c r="A229" s="29"/>
      <c r="B229" s="29"/>
      <c r="C229" s="29"/>
      <c r="D229" s="29"/>
      <c r="E229" s="29"/>
      <c r="F229" s="29"/>
    </row>
    <row r="230" spans="1:6">
      <c r="A230" s="29"/>
      <c r="B230" s="29"/>
      <c r="C230" s="86" t="s">
        <v>336</v>
      </c>
      <c r="D230" s="29"/>
      <c r="E230" s="29"/>
      <c r="F230" s="29"/>
    </row>
    <row r="231" spans="1:6">
      <c r="A231" s="29"/>
      <c r="B231" s="29"/>
      <c r="C231" s="86" t="s">
        <v>340</v>
      </c>
      <c r="D231" s="29"/>
      <c r="E231" s="29"/>
      <c r="F231" s="29"/>
    </row>
    <row r="232" spans="1:6">
      <c r="A232" s="29"/>
      <c r="B232" s="29"/>
      <c r="C232" s="86" t="s">
        <v>344</v>
      </c>
      <c r="D232" s="29"/>
      <c r="E232" s="29"/>
      <c r="F232" s="29"/>
    </row>
    <row r="233" spans="1:6">
      <c r="A233" s="29"/>
      <c r="B233" s="29"/>
      <c r="C233" s="86" t="s">
        <v>341</v>
      </c>
      <c r="D233" s="29"/>
      <c r="E233" s="29"/>
      <c r="F233" s="29"/>
    </row>
    <row r="234" spans="1:6">
      <c r="A234" s="29"/>
      <c r="B234" s="29"/>
      <c r="C234" s="86" t="s">
        <v>337</v>
      </c>
      <c r="D234" s="29"/>
      <c r="E234" s="29"/>
      <c r="F234" s="29"/>
    </row>
    <row r="235" spans="1:6">
      <c r="A235" s="29"/>
      <c r="B235" s="29"/>
      <c r="C235" s="86" t="s">
        <v>338</v>
      </c>
      <c r="D235" s="29"/>
      <c r="E235" s="29"/>
      <c r="F235" s="29"/>
    </row>
    <row r="236" spans="1:6">
      <c r="A236" s="29"/>
      <c r="B236" s="29"/>
      <c r="C236" s="86" t="s">
        <v>339</v>
      </c>
      <c r="D236" s="29"/>
      <c r="E236" s="29"/>
      <c r="F236" s="29"/>
    </row>
    <row r="237" spans="1:6">
      <c r="A237" s="29"/>
      <c r="B237" s="29"/>
      <c r="C237" s="86" t="s">
        <v>342</v>
      </c>
      <c r="D237" s="29"/>
      <c r="E237" s="29"/>
      <c r="F237" s="29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7"/>
  <sheetViews>
    <sheetView topLeftCell="A4" workbookViewId="0">
      <selection activeCell="A86" sqref="A86:L86"/>
    </sheetView>
  </sheetViews>
  <sheetFormatPr defaultColWidth="11.5546875" defaultRowHeight="17.25"/>
  <cols>
    <col min="1" max="1" width="21.88671875" customWidth="1"/>
    <col min="2" max="2" width="11.6640625" bestFit="1" customWidth="1"/>
    <col min="3" max="3" width="10.33203125" bestFit="1" customWidth="1"/>
    <col min="4" max="4" width="13.88671875" bestFit="1" customWidth="1"/>
    <col min="5" max="5" width="57" customWidth="1"/>
    <col min="6" max="6" width="8.5546875" bestFit="1" customWidth="1"/>
    <col min="7" max="7" width="10.109375" bestFit="1" customWidth="1"/>
    <col min="8" max="8" width="105" customWidth="1"/>
  </cols>
  <sheetData>
    <row r="1" spans="1:8">
      <c r="A1" s="27" t="s">
        <v>138</v>
      </c>
    </row>
    <row r="2" spans="1:8">
      <c r="A2" t="s">
        <v>139</v>
      </c>
    </row>
    <row r="3" spans="1:8">
      <c r="A3" s="13"/>
      <c r="B3" s="13" t="s">
        <v>102</v>
      </c>
      <c r="C3" s="13" t="s">
        <v>103</v>
      </c>
      <c r="D3" s="13" t="s">
        <v>104</v>
      </c>
      <c r="E3" s="13"/>
      <c r="F3" s="13" t="s">
        <v>105</v>
      </c>
      <c r="G3" s="13" t="s">
        <v>106</v>
      </c>
      <c r="H3" s="13"/>
    </row>
    <row r="4" spans="1:8">
      <c r="A4" s="14" t="s">
        <v>140</v>
      </c>
      <c r="B4" s="13" t="s">
        <v>107</v>
      </c>
      <c r="C4" s="13">
        <v>5</v>
      </c>
      <c r="D4" s="15" t="s">
        <v>108</v>
      </c>
      <c r="E4" s="13"/>
      <c r="F4" s="13">
        <v>1</v>
      </c>
      <c r="G4" s="13">
        <v>5</v>
      </c>
      <c r="H4" s="13" t="s">
        <v>109</v>
      </c>
    </row>
    <row r="5" spans="1:8">
      <c r="A5" s="16" t="s">
        <v>124</v>
      </c>
      <c r="B5" s="16" t="s">
        <v>126</v>
      </c>
      <c r="C5" s="13">
        <v>8</v>
      </c>
      <c r="D5" s="17" t="s">
        <v>125</v>
      </c>
      <c r="E5" s="16" t="s">
        <v>127</v>
      </c>
      <c r="F5" s="13">
        <v>1</v>
      </c>
      <c r="G5" s="13">
        <v>13</v>
      </c>
      <c r="H5" s="13" t="s">
        <v>109</v>
      </c>
    </row>
    <row r="6" spans="1:8">
      <c r="A6" s="13" t="s">
        <v>111</v>
      </c>
      <c r="B6" s="13" t="s">
        <v>112</v>
      </c>
      <c r="C6" s="13">
        <v>14</v>
      </c>
      <c r="D6" s="15" t="s">
        <v>141</v>
      </c>
      <c r="E6" s="18" t="s">
        <v>113</v>
      </c>
      <c r="F6" s="13">
        <v>1</v>
      </c>
      <c r="G6" s="13">
        <v>14</v>
      </c>
      <c r="H6" s="13"/>
    </row>
    <row r="7" spans="1:8">
      <c r="A7" s="13" t="s">
        <v>114</v>
      </c>
      <c r="B7" s="13" t="s">
        <v>112</v>
      </c>
      <c r="C7" s="13">
        <v>14</v>
      </c>
      <c r="D7" s="15" t="s">
        <v>142</v>
      </c>
      <c r="E7" s="18" t="s">
        <v>115</v>
      </c>
      <c r="F7" s="13">
        <v>1</v>
      </c>
      <c r="G7" s="13">
        <v>14</v>
      </c>
      <c r="H7" s="13"/>
    </row>
    <row r="8" spans="1:8">
      <c r="A8" s="13" t="s">
        <v>116</v>
      </c>
      <c r="B8" s="13" t="s">
        <v>117</v>
      </c>
      <c r="C8" s="13">
        <v>7</v>
      </c>
      <c r="D8" s="15" t="s">
        <v>143</v>
      </c>
      <c r="E8" s="13" t="s">
        <v>144</v>
      </c>
      <c r="F8" s="13">
        <v>1</v>
      </c>
      <c r="G8" s="13">
        <v>7</v>
      </c>
      <c r="H8" s="13"/>
    </row>
    <row r="9" spans="1:8">
      <c r="A9" s="13" t="s">
        <v>118</v>
      </c>
      <c r="B9" s="13" t="s">
        <v>119</v>
      </c>
      <c r="C9" s="13">
        <v>1</v>
      </c>
      <c r="D9" s="15" t="s">
        <v>145</v>
      </c>
      <c r="E9" s="13" t="s">
        <v>120</v>
      </c>
      <c r="F9" s="13">
        <v>1</v>
      </c>
      <c r="G9" s="13">
        <v>1</v>
      </c>
      <c r="H9" s="13"/>
    </row>
    <row r="10" spans="1:8">
      <c r="A10" s="16" t="s">
        <v>146</v>
      </c>
      <c r="B10" s="13" t="s">
        <v>119</v>
      </c>
      <c r="C10" s="13">
        <v>1</v>
      </c>
      <c r="D10" s="15" t="s">
        <v>147</v>
      </c>
      <c r="E10" s="13" t="s">
        <v>121</v>
      </c>
      <c r="F10" s="13">
        <v>1</v>
      </c>
      <c r="G10" s="13">
        <v>1</v>
      </c>
      <c r="H10" s="13"/>
    </row>
    <row r="11" spans="1:8">
      <c r="A11" s="13" t="s">
        <v>122</v>
      </c>
      <c r="B11" s="13" t="s">
        <v>123</v>
      </c>
      <c r="C11" s="13">
        <v>4</v>
      </c>
      <c r="D11" s="15" t="s">
        <v>192</v>
      </c>
      <c r="E11" s="13" t="s">
        <v>195</v>
      </c>
      <c r="F11" s="13">
        <v>1</v>
      </c>
      <c r="G11" s="13">
        <v>4</v>
      </c>
      <c r="H11" s="13" t="s">
        <v>191</v>
      </c>
    </row>
    <row r="12" spans="1:8">
      <c r="A12" s="13" t="s">
        <v>148</v>
      </c>
      <c r="B12" s="13"/>
      <c r="C12" s="13"/>
      <c r="D12" s="15"/>
      <c r="E12" s="13" t="s">
        <v>149</v>
      </c>
      <c r="F12" s="13"/>
      <c r="G12" s="13"/>
      <c r="H12" s="13"/>
    </row>
    <row r="13" spans="1:8">
      <c r="A13" s="13" t="s">
        <v>150</v>
      </c>
      <c r="B13" s="13"/>
      <c r="C13" s="13"/>
      <c r="D13" s="15"/>
      <c r="E13" s="13" t="s">
        <v>151</v>
      </c>
      <c r="F13" s="13"/>
      <c r="G13" s="13"/>
      <c r="H13" s="13"/>
    </row>
    <row r="14" spans="1:8">
      <c r="A14" s="13" t="s">
        <v>122</v>
      </c>
      <c r="B14" s="13" t="s">
        <v>123</v>
      </c>
      <c r="C14" s="13">
        <v>4</v>
      </c>
      <c r="D14" s="15" t="s">
        <v>193</v>
      </c>
      <c r="E14" s="13" t="s">
        <v>196</v>
      </c>
      <c r="F14" s="13">
        <v>1</v>
      </c>
      <c r="G14" s="13">
        <v>4</v>
      </c>
      <c r="H14" s="13" t="s">
        <v>191</v>
      </c>
    </row>
    <row r="15" spans="1:8">
      <c r="A15" s="13" t="s">
        <v>148</v>
      </c>
      <c r="B15" s="13"/>
      <c r="C15" s="13"/>
      <c r="D15" s="15"/>
      <c r="E15" s="13" t="s">
        <v>152</v>
      </c>
      <c r="F15" s="13"/>
      <c r="G15" s="13"/>
      <c r="H15" s="13"/>
    </row>
    <row r="16" spans="1:8">
      <c r="A16" s="13" t="s">
        <v>150</v>
      </c>
      <c r="B16" s="13"/>
      <c r="C16" s="13"/>
      <c r="D16" s="15"/>
      <c r="E16" s="13" t="s">
        <v>153</v>
      </c>
      <c r="F16" s="13"/>
      <c r="G16" s="13"/>
      <c r="H16" s="13"/>
    </row>
    <row r="17" spans="1:8">
      <c r="A17" s="28" t="s">
        <v>154</v>
      </c>
      <c r="B17" s="13"/>
      <c r="C17" s="13"/>
      <c r="D17" s="15"/>
      <c r="E17" s="13"/>
      <c r="F17" s="13"/>
      <c r="G17" s="13"/>
      <c r="H17" s="13" t="s">
        <v>155</v>
      </c>
    </row>
    <row r="18" spans="1:8">
      <c r="A18" s="13" t="s">
        <v>122</v>
      </c>
      <c r="B18" s="13" t="s">
        <v>123</v>
      </c>
      <c r="C18" s="13">
        <v>4</v>
      </c>
      <c r="D18" s="15" t="s">
        <v>194</v>
      </c>
      <c r="E18" s="13" t="s">
        <v>197</v>
      </c>
      <c r="F18" s="13">
        <v>1</v>
      </c>
      <c r="G18" s="13">
        <v>4</v>
      </c>
      <c r="H18" s="13" t="s">
        <v>191</v>
      </c>
    </row>
    <row r="19" spans="1:8">
      <c r="A19" s="13" t="s">
        <v>148</v>
      </c>
      <c r="B19" s="13"/>
      <c r="C19" s="13"/>
      <c r="D19" s="15"/>
      <c r="E19" s="19" t="s">
        <v>156</v>
      </c>
      <c r="F19" s="13"/>
      <c r="G19" s="13"/>
      <c r="H19" s="13"/>
    </row>
    <row r="20" spans="1:8">
      <c r="A20" s="13" t="s">
        <v>150</v>
      </c>
      <c r="B20" s="13"/>
      <c r="C20" s="13"/>
      <c r="D20" s="15"/>
      <c r="E20" s="19" t="s">
        <v>157</v>
      </c>
      <c r="F20" s="13"/>
      <c r="G20" s="13"/>
      <c r="H20" s="13"/>
    </row>
    <row r="21" spans="1:8">
      <c r="A21" s="14" t="s">
        <v>140</v>
      </c>
      <c r="B21" s="13" t="s">
        <v>107</v>
      </c>
      <c r="C21" s="13">
        <v>5</v>
      </c>
      <c r="D21" s="15" t="s">
        <v>158</v>
      </c>
      <c r="E21" s="13"/>
      <c r="F21" s="13">
        <v>1</v>
      </c>
      <c r="G21" s="13">
        <v>5</v>
      </c>
      <c r="H21" s="13" t="s">
        <v>109</v>
      </c>
    </row>
    <row r="22" spans="1:8">
      <c r="A22" s="16" t="s">
        <v>124</v>
      </c>
      <c r="B22" s="16" t="s">
        <v>126</v>
      </c>
      <c r="C22" s="13">
        <v>8</v>
      </c>
      <c r="D22" s="17" t="s">
        <v>125</v>
      </c>
      <c r="E22" s="16" t="s">
        <v>127</v>
      </c>
      <c r="F22" s="13">
        <v>1</v>
      </c>
      <c r="G22" s="13">
        <v>13</v>
      </c>
      <c r="H22" s="13" t="s">
        <v>109</v>
      </c>
    </row>
    <row r="23" spans="1:8">
      <c r="A23" s="13" t="s">
        <v>159</v>
      </c>
      <c r="B23" s="13" t="s">
        <v>117</v>
      </c>
      <c r="C23" s="13">
        <v>7</v>
      </c>
      <c r="D23" s="15" t="s">
        <v>160</v>
      </c>
      <c r="E23" s="13" t="s">
        <v>161</v>
      </c>
      <c r="F23" s="13">
        <v>1</v>
      </c>
      <c r="G23" s="13">
        <v>7</v>
      </c>
      <c r="H23" s="13" t="s">
        <v>162</v>
      </c>
    </row>
    <row r="24" spans="1:8">
      <c r="A24" s="13" t="s">
        <v>163</v>
      </c>
      <c r="B24" s="13" t="s">
        <v>112</v>
      </c>
      <c r="C24" s="13">
        <v>14</v>
      </c>
      <c r="D24" s="15" t="s">
        <v>141</v>
      </c>
      <c r="E24" s="19" t="s">
        <v>164</v>
      </c>
      <c r="F24" s="13">
        <v>1</v>
      </c>
      <c r="G24" s="13">
        <v>14</v>
      </c>
      <c r="H24" s="13"/>
    </row>
    <row r="25" spans="1:8">
      <c r="A25" s="13" t="s">
        <v>165</v>
      </c>
      <c r="B25" s="16" t="s">
        <v>166</v>
      </c>
      <c r="C25" s="13">
        <v>9</v>
      </c>
      <c r="D25" s="15"/>
      <c r="E25" s="19" t="s">
        <v>167</v>
      </c>
      <c r="F25" s="13">
        <v>21</v>
      </c>
      <c r="G25" s="13">
        <v>189</v>
      </c>
      <c r="H25" s="13" t="s">
        <v>168</v>
      </c>
    </row>
    <row r="26" spans="1:8">
      <c r="A26" s="13" t="s">
        <v>165</v>
      </c>
      <c r="B26" s="16" t="s">
        <v>166</v>
      </c>
      <c r="C26" s="13">
        <v>9</v>
      </c>
      <c r="D26" s="15"/>
      <c r="E26" s="19" t="s">
        <v>169</v>
      </c>
      <c r="F26" s="13">
        <v>21</v>
      </c>
      <c r="G26" s="13">
        <v>189</v>
      </c>
      <c r="H26" s="13"/>
    </row>
    <row r="27" spans="1:8">
      <c r="A27" s="13" t="s">
        <v>165</v>
      </c>
      <c r="B27" s="16" t="s">
        <v>166</v>
      </c>
      <c r="C27" s="13">
        <v>9</v>
      </c>
      <c r="D27" s="15"/>
      <c r="E27" s="19" t="s">
        <v>170</v>
      </c>
      <c r="F27" s="13">
        <v>21</v>
      </c>
      <c r="G27" s="13">
        <v>189</v>
      </c>
      <c r="H27" s="13"/>
    </row>
    <row r="28" spans="1:8">
      <c r="A28" s="13" t="s">
        <v>171</v>
      </c>
      <c r="B28" s="16"/>
      <c r="C28" s="13"/>
      <c r="D28" s="15"/>
      <c r="E28" s="19"/>
      <c r="F28" s="13"/>
      <c r="G28" s="13"/>
      <c r="H28" s="13" t="s">
        <v>172</v>
      </c>
    </row>
    <row r="29" spans="1:8">
      <c r="A29" s="13" t="s">
        <v>163</v>
      </c>
      <c r="B29" s="13" t="s">
        <v>112</v>
      </c>
      <c r="C29" s="13">
        <v>14</v>
      </c>
      <c r="D29" s="15" t="s">
        <v>141</v>
      </c>
      <c r="E29" s="19" t="s">
        <v>164</v>
      </c>
      <c r="F29" s="13">
        <v>1</v>
      </c>
      <c r="G29" s="13">
        <v>14</v>
      </c>
      <c r="H29" s="13"/>
    </row>
    <row r="30" spans="1:8">
      <c r="A30" s="13" t="s">
        <v>165</v>
      </c>
      <c r="B30" s="16" t="s">
        <v>166</v>
      </c>
      <c r="C30" s="13">
        <v>9</v>
      </c>
      <c r="D30" s="15"/>
      <c r="E30" s="19" t="s">
        <v>173</v>
      </c>
      <c r="F30" s="13">
        <v>21</v>
      </c>
      <c r="G30" s="13">
        <v>189</v>
      </c>
      <c r="H30" s="13"/>
    </row>
    <row r="31" spans="1:8">
      <c r="A31" s="13" t="s">
        <v>165</v>
      </c>
      <c r="B31" s="16" t="s">
        <v>166</v>
      </c>
      <c r="C31" s="13">
        <v>9</v>
      </c>
      <c r="D31" s="15"/>
      <c r="E31" s="19" t="s">
        <v>173</v>
      </c>
      <c r="F31" s="13">
        <v>21</v>
      </c>
      <c r="G31" s="13">
        <v>189</v>
      </c>
      <c r="H31" s="13"/>
    </row>
    <row r="32" spans="1:8">
      <c r="A32" s="13" t="s">
        <v>165</v>
      </c>
      <c r="B32" s="16" t="s">
        <v>166</v>
      </c>
      <c r="C32" s="13">
        <v>9</v>
      </c>
      <c r="D32" s="15"/>
      <c r="E32" s="19" t="s">
        <v>173</v>
      </c>
      <c r="F32" s="13">
        <v>21</v>
      </c>
      <c r="G32" s="13">
        <v>189</v>
      </c>
      <c r="H32" s="13"/>
    </row>
    <row r="33" spans="1:12">
      <c r="A33" s="13" t="s">
        <v>165</v>
      </c>
      <c r="B33" s="16" t="s">
        <v>166</v>
      </c>
      <c r="C33" s="13">
        <v>9</v>
      </c>
      <c r="D33" s="15"/>
      <c r="E33" s="19" t="s">
        <v>173</v>
      </c>
      <c r="F33" s="13">
        <v>21</v>
      </c>
      <c r="G33" s="13">
        <v>189</v>
      </c>
      <c r="H33" s="13"/>
    </row>
    <row r="34" spans="1:12">
      <c r="A34" s="13" t="s">
        <v>165</v>
      </c>
      <c r="B34" s="16" t="s">
        <v>166</v>
      </c>
      <c r="C34" s="13">
        <v>9</v>
      </c>
      <c r="D34" s="15"/>
      <c r="E34" s="19" t="s">
        <v>173</v>
      </c>
      <c r="F34" s="13">
        <v>21</v>
      </c>
      <c r="G34" s="13">
        <v>189</v>
      </c>
      <c r="H34" s="13"/>
    </row>
    <row r="35" spans="1:12">
      <c r="A35" s="13"/>
      <c r="B35" s="13"/>
      <c r="C35" s="13"/>
      <c r="D35" s="15"/>
      <c r="E35" s="19"/>
      <c r="F35" s="13"/>
      <c r="G35" s="13"/>
      <c r="H35" s="13"/>
    </row>
    <row r="36" spans="1:12">
      <c r="A36" s="13"/>
      <c r="B36" s="13"/>
      <c r="C36" s="13"/>
      <c r="D36" s="15"/>
      <c r="E36" s="19"/>
      <c r="F36" s="13"/>
      <c r="G36" s="13"/>
      <c r="H36" s="13"/>
    </row>
    <row r="38" spans="1:12">
      <c r="A38" t="s">
        <v>174</v>
      </c>
    </row>
    <row r="39" spans="1:12">
      <c r="A39" s="93" t="s">
        <v>198</v>
      </c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</row>
    <row r="40" spans="1:12">
      <c r="A40" s="29" t="s">
        <v>175</v>
      </c>
    </row>
    <row r="43" spans="1:12">
      <c r="A43" s="27" t="s">
        <v>176</v>
      </c>
    </row>
    <row r="44" spans="1:12">
      <c r="A44" t="s">
        <v>177</v>
      </c>
    </row>
    <row r="45" spans="1:12">
      <c r="A45" t="s">
        <v>178</v>
      </c>
    </row>
    <row r="47" spans="1:12">
      <c r="A47" t="s">
        <v>139</v>
      </c>
    </row>
    <row r="48" spans="1:12">
      <c r="A48" s="13"/>
      <c r="B48" s="13" t="s">
        <v>102</v>
      </c>
      <c r="C48" s="13" t="s">
        <v>103</v>
      </c>
      <c r="D48" s="13" t="s">
        <v>104</v>
      </c>
      <c r="E48" s="13"/>
      <c r="F48" s="13" t="s">
        <v>105</v>
      </c>
      <c r="G48" s="13" t="s">
        <v>106</v>
      </c>
      <c r="H48" s="13"/>
    </row>
    <row r="49" spans="1:8">
      <c r="A49" s="14" t="s">
        <v>140</v>
      </c>
      <c r="B49" s="13" t="s">
        <v>107</v>
      </c>
      <c r="C49" s="13">
        <v>5</v>
      </c>
      <c r="D49" s="15" t="s">
        <v>108</v>
      </c>
      <c r="E49" s="13"/>
      <c r="F49" s="13">
        <v>1</v>
      </c>
      <c r="G49" s="13">
        <v>5</v>
      </c>
      <c r="H49" s="13" t="s">
        <v>109</v>
      </c>
    </row>
    <row r="50" spans="1:8">
      <c r="A50" s="30" t="s">
        <v>179</v>
      </c>
      <c r="B50" s="31" t="s">
        <v>110</v>
      </c>
      <c r="C50" s="31">
        <v>13</v>
      </c>
      <c r="D50" s="32" t="s">
        <v>180</v>
      </c>
      <c r="E50" s="31"/>
      <c r="F50" s="31">
        <v>1</v>
      </c>
      <c r="G50" s="31">
        <v>13</v>
      </c>
      <c r="H50" s="31" t="s">
        <v>181</v>
      </c>
    </row>
    <row r="51" spans="1:8">
      <c r="A51" s="16" t="s">
        <v>124</v>
      </c>
      <c r="B51" s="16" t="s">
        <v>126</v>
      </c>
      <c r="C51" s="13">
        <v>8</v>
      </c>
      <c r="D51" s="17" t="s">
        <v>125</v>
      </c>
      <c r="E51" s="16" t="s">
        <v>127</v>
      </c>
      <c r="F51" s="13">
        <v>1</v>
      </c>
      <c r="G51" s="13">
        <v>13</v>
      </c>
      <c r="H51" s="13" t="s">
        <v>109</v>
      </c>
    </row>
    <row r="52" spans="1:8">
      <c r="A52" s="13" t="s">
        <v>111</v>
      </c>
      <c r="B52" s="13" t="s">
        <v>112</v>
      </c>
      <c r="C52" s="13">
        <v>14</v>
      </c>
      <c r="D52" s="15" t="s">
        <v>141</v>
      </c>
      <c r="E52" s="18" t="s">
        <v>113</v>
      </c>
      <c r="F52" s="13">
        <v>1</v>
      </c>
      <c r="G52" s="13">
        <v>14</v>
      </c>
      <c r="H52" s="13"/>
    </row>
    <row r="53" spans="1:8">
      <c r="A53" s="13" t="s">
        <v>114</v>
      </c>
      <c r="B53" s="13" t="s">
        <v>112</v>
      </c>
      <c r="C53" s="13">
        <v>14</v>
      </c>
      <c r="D53" s="15" t="s">
        <v>142</v>
      </c>
      <c r="E53" s="18" t="s">
        <v>115</v>
      </c>
      <c r="F53" s="13">
        <v>1</v>
      </c>
      <c r="G53" s="13">
        <v>14</v>
      </c>
      <c r="H53" s="13"/>
    </row>
    <row r="54" spans="1:8">
      <c r="A54" s="13" t="s">
        <v>116</v>
      </c>
      <c r="B54" s="13" t="s">
        <v>117</v>
      </c>
      <c r="C54" s="13">
        <v>7</v>
      </c>
      <c r="D54" s="15" t="s">
        <v>143</v>
      </c>
      <c r="E54" s="13" t="s">
        <v>144</v>
      </c>
      <c r="F54" s="13">
        <v>1</v>
      </c>
      <c r="G54" s="13">
        <v>7</v>
      </c>
      <c r="H54" s="13"/>
    </row>
    <row r="55" spans="1:8">
      <c r="A55" s="13" t="s">
        <v>118</v>
      </c>
      <c r="B55" s="13" t="s">
        <v>119</v>
      </c>
      <c r="C55" s="13">
        <v>1</v>
      </c>
      <c r="D55" s="15" t="s">
        <v>145</v>
      </c>
      <c r="E55" s="13" t="s">
        <v>120</v>
      </c>
      <c r="F55" s="13">
        <v>1</v>
      </c>
      <c r="G55" s="13">
        <v>1</v>
      </c>
      <c r="H55" s="13"/>
    </row>
    <row r="56" spans="1:8">
      <c r="A56" s="16" t="s">
        <v>146</v>
      </c>
      <c r="B56" s="13" t="s">
        <v>119</v>
      </c>
      <c r="C56" s="13">
        <v>1</v>
      </c>
      <c r="D56" s="15" t="s">
        <v>147</v>
      </c>
      <c r="E56" s="13" t="s">
        <v>121</v>
      </c>
      <c r="F56" s="13">
        <v>1</v>
      </c>
      <c r="G56" s="13">
        <v>1</v>
      </c>
      <c r="H56" s="13"/>
    </row>
    <row r="57" spans="1:8">
      <c r="A57" s="13" t="s">
        <v>122</v>
      </c>
      <c r="B57" s="13" t="s">
        <v>123</v>
      </c>
      <c r="C57" s="13">
        <v>4</v>
      </c>
      <c r="D57" s="15" t="s">
        <v>192</v>
      </c>
      <c r="E57" s="13" t="s">
        <v>195</v>
      </c>
      <c r="F57" s="13">
        <v>1</v>
      </c>
      <c r="G57" s="13">
        <v>4</v>
      </c>
      <c r="H57" s="13" t="s">
        <v>191</v>
      </c>
    </row>
    <row r="58" spans="1:8">
      <c r="A58" s="13" t="s">
        <v>148</v>
      </c>
      <c r="B58" s="13"/>
      <c r="C58" s="13"/>
      <c r="D58" s="15"/>
      <c r="E58" s="13" t="s">
        <v>149</v>
      </c>
      <c r="F58" s="13"/>
      <c r="G58" s="13"/>
      <c r="H58" s="13"/>
    </row>
    <row r="59" spans="1:8">
      <c r="A59" s="13" t="s">
        <v>150</v>
      </c>
      <c r="B59" s="13"/>
      <c r="C59" s="13"/>
      <c r="D59" s="15"/>
      <c r="E59" s="13" t="s">
        <v>151</v>
      </c>
      <c r="F59" s="13"/>
      <c r="G59" s="13"/>
      <c r="H59" s="13"/>
    </row>
    <row r="60" spans="1:8">
      <c r="A60" s="13" t="s">
        <v>122</v>
      </c>
      <c r="B60" s="13" t="s">
        <v>123</v>
      </c>
      <c r="C60" s="13">
        <v>4</v>
      </c>
      <c r="D60" s="15" t="s">
        <v>192</v>
      </c>
      <c r="E60" s="13" t="s">
        <v>195</v>
      </c>
      <c r="F60" s="13">
        <v>1</v>
      </c>
      <c r="G60" s="13">
        <v>4</v>
      </c>
      <c r="H60" s="13" t="s">
        <v>191</v>
      </c>
    </row>
    <row r="61" spans="1:8">
      <c r="A61" s="13" t="s">
        <v>148</v>
      </c>
      <c r="B61" s="13"/>
      <c r="C61" s="13"/>
      <c r="D61" s="15"/>
      <c r="E61" s="13" t="s">
        <v>152</v>
      </c>
      <c r="F61" s="13"/>
      <c r="G61" s="13"/>
      <c r="H61" s="13"/>
    </row>
    <row r="62" spans="1:8">
      <c r="A62" s="13" t="s">
        <v>150</v>
      </c>
      <c r="B62" s="13"/>
      <c r="C62" s="13"/>
      <c r="D62" s="15"/>
      <c r="E62" s="13" t="s">
        <v>153</v>
      </c>
      <c r="F62" s="13"/>
      <c r="G62" s="13"/>
      <c r="H62" s="13"/>
    </row>
    <row r="63" spans="1:8">
      <c r="A63" s="28" t="s">
        <v>154</v>
      </c>
      <c r="B63" s="13"/>
      <c r="C63" s="13"/>
      <c r="D63" s="15"/>
      <c r="E63" s="13"/>
      <c r="F63" s="13"/>
      <c r="G63" s="13"/>
      <c r="H63" s="13" t="s">
        <v>155</v>
      </c>
    </row>
    <row r="64" spans="1:8">
      <c r="A64" s="13" t="s">
        <v>122</v>
      </c>
      <c r="B64" s="13" t="s">
        <v>123</v>
      </c>
      <c r="C64" s="13">
        <v>4</v>
      </c>
      <c r="D64" s="15" t="s">
        <v>192</v>
      </c>
      <c r="E64" s="13" t="s">
        <v>195</v>
      </c>
      <c r="F64" s="13">
        <v>1</v>
      </c>
      <c r="G64" s="13">
        <v>4</v>
      </c>
      <c r="H64" s="13" t="s">
        <v>191</v>
      </c>
    </row>
    <row r="65" spans="1:8">
      <c r="A65" s="13" t="s">
        <v>148</v>
      </c>
      <c r="B65" s="13"/>
      <c r="C65" s="13"/>
      <c r="D65" s="15"/>
      <c r="E65" s="19" t="s">
        <v>156</v>
      </c>
      <c r="F65" s="13"/>
      <c r="G65" s="13"/>
      <c r="H65" s="13"/>
    </row>
    <row r="66" spans="1:8">
      <c r="A66" s="13" t="s">
        <v>150</v>
      </c>
      <c r="B66" s="13"/>
      <c r="C66" s="13"/>
      <c r="D66" s="15"/>
      <c r="E66" s="19" t="s">
        <v>157</v>
      </c>
      <c r="F66" s="13"/>
      <c r="G66" s="13"/>
      <c r="H66" s="13"/>
    </row>
    <row r="67" spans="1:8">
      <c r="A67" s="14" t="s">
        <v>140</v>
      </c>
      <c r="B67" s="13" t="s">
        <v>107</v>
      </c>
      <c r="C67" s="13">
        <v>5</v>
      </c>
      <c r="D67" s="15" t="s">
        <v>158</v>
      </c>
      <c r="E67" s="13"/>
      <c r="F67" s="13">
        <v>1</v>
      </c>
      <c r="G67" s="13">
        <v>5</v>
      </c>
      <c r="H67" s="13" t="s">
        <v>109</v>
      </c>
    </row>
    <row r="68" spans="1:8">
      <c r="A68" s="30" t="s">
        <v>179</v>
      </c>
      <c r="B68" s="31" t="s">
        <v>110</v>
      </c>
      <c r="C68" s="31">
        <v>13</v>
      </c>
      <c r="D68" s="32" t="s">
        <v>180</v>
      </c>
      <c r="E68" s="31"/>
      <c r="F68" s="31">
        <v>1</v>
      </c>
      <c r="G68" s="31">
        <v>13</v>
      </c>
      <c r="H68" s="31" t="s">
        <v>109</v>
      </c>
    </row>
    <row r="69" spans="1:8">
      <c r="A69" s="16" t="s">
        <v>124</v>
      </c>
      <c r="B69" s="16" t="s">
        <v>126</v>
      </c>
      <c r="C69" s="13">
        <v>8</v>
      </c>
      <c r="D69" s="17" t="s">
        <v>125</v>
      </c>
      <c r="E69" s="16" t="s">
        <v>127</v>
      </c>
      <c r="F69" s="13">
        <v>1</v>
      </c>
      <c r="G69" s="13">
        <v>13</v>
      </c>
      <c r="H69" s="13" t="s">
        <v>109</v>
      </c>
    </row>
    <row r="70" spans="1:8">
      <c r="A70" s="13" t="s">
        <v>159</v>
      </c>
      <c r="B70" s="13" t="s">
        <v>117</v>
      </c>
      <c r="C70" s="13">
        <v>7</v>
      </c>
      <c r="D70" s="15" t="s">
        <v>160</v>
      </c>
      <c r="E70" s="13" t="s">
        <v>161</v>
      </c>
      <c r="F70" s="13">
        <v>1</v>
      </c>
      <c r="G70" s="13">
        <v>7</v>
      </c>
      <c r="H70" s="13" t="s">
        <v>162</v>
      </c>
    </row>
    <row r="71" spans="1:8">
      <c r="A71" s="13" t="s">
        <v>163</v>
      </c>
      <c r="B71" s="13" t="s">
        <v>112</v>
      </c>
      <c r="C71" s="13">
        <v>14</v>
      </c>
      <c r="D71" s="15" t="s">
        <v>141</v>
      </c>
      <c r="E71" s="19" t="s">
        <v>164</v>
      </c>
      <c r="F71" s="13">
        <v>1</v>
      </c>
      <c r="G71" s="13">
        <v>14</v>
      </c>
      <c r="H71" s="13"/>
    </row>
    <row r="72" spans="1:8">
      <c r="A72" s="13" t="s">
        <v>165</v>
      </c>
      <c r="B72" s="16" t="s">
        <v>166</v>
      </c>
      <c r="C72" s="13">
        <v>9</v>
      </c>
      <c r="D72" s="15"/>
      <c r="E72" s="19" t="s">
        <v>167</v>
      </c>
      <c r="F72" s="13">
        <v>21</v>
      </c>
      <c r="G72" s="13">
        <v>189</v>
      </c>
      <c r="H72" s="13" t="s">
        <v>168</v>
      </c>
    </row>
    <row r="73" spans="1:8">
      <c r="A73" s="13" t="s">
        <v>165</v>
      </c>
      <c r="B73" s="16" t="s">
        <v>166</v>
      </c>
      <c r="C73" s="13">
        <v>9</v>
      </c>
      <c r="D73" s="15"/>
      <c r="E73" s="19" t="s">
        <v>169</v>
      </c>
      <c r="F73" s="13">
        <v>21</v>
      </c>
      <c r="G73" s="13">
        <v>189</v>
      </c>
      <c r="H73" s="13"/>
    </row>
    <row r="74" spans="1:8">
      <c r="A74" s="13" t="s">
        <v>165</v>
      </c>
      <c r="B74" s="16" t="s">
        <v>166</v>
      </c>
      <c r="C74" s="13">
        <v>9</v>
      </c>
      <c r="D74" s="15"/>
      <c r="E74" s="19" t="s">
        <v>170</v>
      </c>
      <c r="F74" s="13">
        <v>21</v>
      </c>
      <c r="G74" s="13">
        <v>189</v>
      </c>
      <c r="H74" s="13"/>
    </row>
    <row r="75" spans="1:8">
      <c r="A75" s="13" t="s">
        <v>171</v>
      </c>
      <c r="B75" s="16"/>
      <c r="C75" s="13"/>
      <c r="D75" s="15"/>
      <c r="E75" s="19"/>
      <c r="F75" s="13"/>
      <c r="G75" s="13"/>
      <c r="H75" s="13" t="s">
        <v>172</v>
      </c>
    </row>
    <row r="76" spans="1:8">
      <c r="A76" s="13" t="s">
        <v>163</v>
      </c>
      <c r="B76" s="13" t="s">
        <v>112</v>
      </c>
      <c r="C76" s="13">
        <v>14</v>
      </c>
      <c r="D76" s="15" t="s">
        <v>141</v>
      </c>
      <c r="E76" s="19" t="s">
        <v>164</v>
      </c>
      <c r="F76" s="13">
        <v>1</v>
      </c>
      <c r="G76" s="13">
        <v>14</v>
      </c>
      <c r="H76" s="13"/>
    </row>
    <row r="77" spans="1:8">
      <c r="A77" s="13" t="s">
        <v>165</v>
      </c>
      <c r="B77" s="16" t="s">
        <v>166</v>
      </c>
      <c r="C77" s="13">
        <v>9</v>
      </c>
      <c r="D77" s="15"/>
      <c r="E77" s="19" t="s">
        <v>173</v>
      </c>
      <c r="F77" s="13">
        <v>21</v>
      </c>
      <c r="G77" s="13">
        <v>189</v>
      </c>
      <c r="H77" s="13"/>
    </row>
    <row r="78" spans="1:8">
      <c r="A78" s="13" t="s">
        <v>165</v>
      </c>
      <c r="B78" s="16" t="s">
        <v>166</v>
      </c>
      <c r="C78" s="13">
        <v>9</v>
      </c>
      <c r="D78" s="15"/>
      <c r="E78" s="19" t="s">
        <v>173</v>
      </c>
      <c r="F78" s="13">
        <v>21</v>
      </c>
      <c r="G78" s="13">
        <v>189</v>
      </c>
      <c r="H78" s="13"/>
    </row>
    <row r="79" spans="1:8">
      <c r="A79" s="13" t="s">
        <v>165</v>
      </c>
      <c r="B79" s="16" t="s">
        <v>166</v>
      </c>
      <c r="C79" s="13">
        <v>9</v>
      </c>
      <c r="D79" s="15"/>
      <c r="E79" s="19" t="s">
        <v>173</v>
      </c>
      <c r="F79" s="13">
        <v>21</v>
      </c>
      <c r="G79" s="13">
        <v>189</v>
      </c>
      <c r="H79" s="13"/>
    </row>
    <row r="80" spans="1:8">
      <c r="A80" s="13" t="s">
        <v>165</v>
      </c>
      <c r="B80" s="16" t="s">
        <v>166</v>
      </c>
      <c r="C80" s="13">
        <v>9</v>
      </c>
      <c r="D80" s="15"/>
      <c r="E80" s="19" t="s">
        <v>173</v>
      </c>
      <c r="F80" s="13">
        <v>21</v>
      </c>
      <c r="G80" s="13">
        <v>189</v>
      </c>
      <c r="H80" s="13"/>
    </row>
    <row r="81" spans="1:12">
      <c r="A81" s="13" t="s">
        <v>165</v>
      </c>
      <c r="B81" s="16" t="s">
        <v>166</v>
      </c>
      <c r="C81" s="13">
        <v>9</v>
      </c>
      <c r="D81" s="15"/>
      <c r="E81" s="19" t="s">
        <v>173</v>
      </c>
      <c r="F81" s="13">
        <v>21</v>
      </c>
      <c r="G81" s="13">
        <v>189</v>
      </c>
      <c r="H81" s="13"/>
    </row>
    <row r="82" spans="1:12">
      <c r="A82" s="13"/>
      <c r="B82" s="13"/>
      <c r="C82" s="13"/>
      <c r="D82" s="15"/>
      <c r="E82" s="19"/>
      <c r="F82" s="13"/>
      <c r="G82" s="13"/>
      <c r="H82" s="13"/>
    </row>
    <row r="83" spans="1:12">
      <c r="A83" s="13"/>
      <c r="B83" s="13"/>
      <c r="C83" s="13"/>
      <c r="D83" s="15"/>
      <c r="E83" s="19"/>
      <c r="F83" s="13"/>
      <c r="G83" s="13"/>
      <c r="H83" s="13"/>
    </row>
    <row r="85" spans="1:12">
      <c r="A85" t="s">
        <v>174</v>
      </c>
    </row>
    <row r="86" spans="1:12">
      <c r="A86" s="93" t="s">
        <v>199</v>
      </c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</row>
    <row r="87" spans="1:12">
      <c r="A87" t="s">
        <v>175</v>
      </c>
    </row>
  </sheetData>
  <mergeCells count="2">
    <mergeCell ref="A39:L39"/>
    <mergeCell ref="A86:L86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9685A-A203-45E1-9A0B-B2098974D24D}">
  <dimension ref="A1:V73"/>
  <sheetViews>
    <sheetView topLeftCell="A7" zoomScaleNormal="100" workbookViewId="0">
      <selection activeCell="C10" sqref="C10"/>
    </sheetView>
  </sheetViews>
  <sheetFormatPr defaultRowHeight="16.5"/>
  <cols>
    <col min="1" max="1" width="8.88671875" style="46"/>
    <col min="2" max="2" width="13.21875" style="46" bestFit="1" customWidth="1"/>
    <col min="3" max="3" width="12.33203125" style="46" bestFit="1" customWidth="1"/>
    <col min="4" max="4" width="29.109375" style="49" bestFit="1" customWidth="1"/>
    <col min="5" max="5" width="26.109375" style="46" bestFit="1" customWidth="1"/>
    <col min="6" max="16384" width="8.88671875" style="46"/>
  </cols>
  <sheetData>
    <row r="1" spans="1:22">
      <c r="A1" s="46" t="s">
        <v>211</v>
      </c>
      <c r="B1" s="47" t="s">
        <v>212</v>
      </c>
      <c r="C1" s="47" t="s">
        <v>213</v>
      </c>
      <c r="D1" s="48" t="s">
        <v>214</v>
      </c>
      <c r="E1" s="46" t="s">
        <v>215</v>
      </c>
    </row>
    <row r="2" spans="1:22">
      <c r="A2" s="46" t="s">
        <v>216</v>
      </c>
      <c r="B2" s="47" t="s">
        <v>217</v>
      </c>
      <c r="C2" s="47" t="s">
        <v>217</v>
      </c>
      <c r="D2" s="48" t="s">
        <v>217</v>
      </c>
      <c r="E2" s="48" t="s">
        <v>217</v>
      </c>
    </row>
    <row r="3" spans="1:22">
      <c r="A3" s="46">
        <v>1</v>
      </c>
      <c r="B3" s="46">
        <v>0</v>
      </c>
      <c r="C3" s="46">
        <v>41.6</v>
      </c>
      <c r="D3" s="49">
        <f>B4-B3</f>
        <v>51.4</v>
      </c>
      <c r="E3" s="46">
        <f>C3-B3</f>
        <v>41.6</v>
      </c>
    </row>
    <row r="4" spans="1:22">
      <c r="A4" s="46">
        <v>2</v>
      </c>
      <c r="B4" s="46">
        <v>51.4</v>
      </c>
      <c r="C4" s="46">
        <v>93</v>
      </c>
      <c r="D4" s="49">
        <f t="shared" ref="D4:D67" si="0">B5-B4</f>
        <v>51.4</v>
      </c>
      <c r="E4" s="46">
        <f t="shared" ref="E4:E67" si="1">C4-B4</f>
        <v>41.6</v>
      </c>
    </row>
    <row r="5" spans="1:22">
      <c r="A5" s="46">
        <v>3</v>
      </c>
      <c r="B5" s="46">
        <v>102.8</v>
      </c>
      <c r="C5" s="46">
        <v>144.4</v>
      </c>
      <c r="D5" s="49">
        <f>B6-B5</f>
        <v>51.399999999999991</v>
      </c>
      <c r="E5" s="46">
        <f t="shared" si="1"/>
        <v>41.600000000000009</v>
      </c>
    </row>
    <row r="6" spans="1:22">
      <c r="A6" s="46">
        <v>4</v>
      </c>
      <c r="B6" s="46">
        <v>154.19999999999999</v>
      </c>
      <c r="C6" s="46">
        <v>195.8</v>
      </c>
      <c r="D6" s="49">
        <f t="shared" si="0"/>
        <v>51.400000000000006</v>
      </c>
      <c r="E6" s="46">
        <f t="shared" si="1"/>
        <v>41.600000000000023</v>
      </c>
    </row>
    <row r="7" spans="1:22">
      <c r="A7" s="46">
        <v>5</v>
      </c>
      <c r="B7" s="46">
        <v>205.6</v>
      </c>
      <c r="C7" s="46">
        <v>247</v>
      </c>
      <c r="D7" s="49">
        <f t="shared" si="0"/>
        <v>51.400000000000006</v>
      </c>
      <c r="E7" s="46">
        <f t="shared" si="1"/>
        <v>41.400000000000006</v>
      </c>
    </row>
    <row r="8" spans="1:22">
      <c r="A8" s="46">
        <v>6</v>
      </c>
      <c r="B8" s="46">
        <v>257</v>
      </c>
      <c r="C8" s="46">
        <v>298.39999999999998</v>
      </c>
      <c r="D8" s="49">
        <f t="shared" si="0"/>
        <v>51.399999999999977</v>
      </c>
      <c r="E8" s="46">
        <f t="shared" si="1"/>
        <v>41.399999999999977</v>
      </c>
      <c r="V8" s="46">
        <v>29</v>
      </c>
    </row>
    <row r="9" spans="1:22">
      <c r="A9" s="46">
        <v>7</v>
      </c>
      <c r="B9" s="46">
        <v>308.39999999999998</v>
      </c>
      <c r="C9" s="46">
        <v>349.8</v>
      </c>
      <c r="D9" s="49">
        <f t="shared" si="0"/>
        <v>51.400000000000034</v>
      </c>
      <c r="E9" s="46">
        <f t="shared" si="1"/>
        <v>41.400000000000034</v>
      </c>
      <c r="V9" s="46">
        <v>0.56999999999999995</v>
      </c>
    </row>
    <row r="10" spans="1:22">
      <c r="A10" s="46">
        <v>8</v>
      </c>
      <c r="B10" s="46">
        <v>359.8</v>
      </c>
      <c r="C10" s="46">
        <v>401.2</v>
      </c>
      <c r="D10" s="49">
        <f t="shared" si="0"/>
        <v>51.199999999999989</v>
      </c>
      <c r="E10" s="46">
        <f t="shared" si="1"/>
        <v>41.399999999999977</v>
      </c>
      <c r="V10" s="46">
        <v>4</v>
      </c>
    </row>
    <row r="11" spans="1:22">
      <c r="A11" s="46">
        <v>9</v>
      </c>
      <c r="B11" s="46">
        <v>411</v>
      </c>
      <c r="C11" s="46">
        <v>452.6</v>
      </c>
      <c r="D11" s="49">
        <f t="shared" si="0"/>
        <v>51.399999999999977</v>
      </c>
      <c r="E11" s="46">
        <f t="shared" si="1"/>
        <v>41.600000000000023</v>
      </c>
      <c r="V11" s="46">
        <f>SUM(V8:V10)</f>
        <v>33.57</v>
      </c>
    </row>
    <row r="12" spans="1:22">
      <c r="A12" s="46">
        <v>10</v>
      </c>
      <c r="B12" s="46">
        <v>462.4</v>
      </c>
      <c r="C12" s="46">
        <v>504</v>
      </c>
      <c r="D12" s="49">
        <f t="shared" si="0"/>
        <v>51.399999999999977</v>
      </c>
      <c r="E12" s="46">
        <f t="shared" si="1"/>
        <v>41.600000000000023</v>
      </c>
    </row>
    <row r="13" spans="1:22">
      <c r="A13" s="46">
        <v>11</v>
      </c>
      <c r="B13" s="46">
        <v>513.79999999999995</v>
      </c>
      <c r="C13" s="46">
        <v>555.4</v>
      </c>
      <c r="D13" s="49">
        <f t="shared" si="0"/>
        <v>51.400000000000091</v>
      </c>
      <c r="E13" s="46">
        <f t="shared" si="1"/>
        <v>41.600000000000023</v>
      </c>
    </row>
    <row r="14" spans="1:22">
      <c r="A14" s="46">
        <v>12</v>
      </c>
      <c r="B14" s="46">
        <v>565.20000000000005</v>
      </c>
      <c r="C14" s="46">
        <v>606.79999999999995</v>
      </c>
      <c r="D14" s="49">
        <f t="shared" si="0"/>
        <v>51.399999999999977</v>
      </c>
      <c r="E14" s="46">
        <f t="shared" si="1"/>
        <v>41.599999999999909</v>
      </c>
    </row>
    <row r="15" spans="1:22">
      <c r="A15" s="46">
        <v>13</v>
      </c>
      <c r="B15" s="46">
        <v>616.6</v>
      </c>
      <c r="C15" s="46">
        <v>658</v>
      </c>
      <c r="D15" s="49">
        <f t="shared" si="0"/>
        <v>51.399999999999977</v>
      </c>
      <c r="E15" s="46">
        <f t="shared" si="1"/>
        <v>41.399999999999977</v>
      </c>
    </row>
    <row r="16" spans="1:22">
      <c r="A16" s="46">
        <v>14</v>
      </c>
      <c r="B16" s="46">
        <v>668</v>
      </c>
      <c r="C16" s="46">
        <v>709.4</v>
      </c>
      <c r="D16" s="49">
        <f t="shared" si="0"/>
        <v>51.399999999999977</v>
      </c>
      <c r="E16" s="46">
        <f t="shared" si="1"/>
        <v>41.399999999999977</v>
      </c>
    </row>
    <row r="17" spans="1:5">
      <c r="A17" s="46">
        <v>15</v>
      </c>
      <c r="B17" s="46">
        <v>719.4</v>
      </c>
      <c r="C17" s="46">
        <v>760.8</v>
      </c>
      <c r="D17" s="49">
        <f t="shared" si="0"/>
        <v>51.399999999999977</v>
      </c>
      <c r="E17" s="46">
        <f t="shared" si="1"/>
        <v>41.399999999999977</v>
      </c>
    </row>
    <row r="18" spans="1:5">
      <c r="A18" s="46">
        <v>16</v>
      </c>
      <c r="B18" s="46">
        <v>770.8</v>
      </c>
      <c r="C18" s="46">
        <v>812.2</v>
      </c>
      <c r="D18" s="49">
        <f t="shared" si="0"/>
        <v>51.400000000000091</v>
      </c>
      <c r="E18" s="46">
        <f t="shared" si="1"/>
        <v>41.400000000000091</v>
      </c>
    </row>
    <row r="19" spans="1:5">
      <c r="A19" s="46">
        <v>17</v>
      </c>
      <c r="B19" s="46">
        <v>822.2</v>
      </c>
      <c r="C19" s="46">
        <v>863.6</v>
      </c>
      <c r="D19" s="49">
        <f t="shared" si="0"/>
        <v>51.199999999999932</v>
      </c>
      <c r="E19" s="46">
        <f t="shared" si="1"/>
        <v>41.399999999999977</v>
      </c>
    </row>
    <row r="20" spans="1:5">
      <c r="A20" s="46">
        <v>18</v>
      </c>
      <c r="B20" s="46">
        <v>873.4</v>
      </c>
      <c r="C20" s="46">
        <v>915</v>
      </c>
      <c r="D20" s="49">
        <f t="shared" si="0"/>
        <v>51.399999999999977</v>
      </c>
      <c r="E20" s="46">
        <f t="shared" si="1"/>
        <v>41.600000000000023</v>
      </c>
    </row>
    <row r="21" spans="1:5">
      <c r="A21" s="46">
        <v>19</v>
      </c>
      <c r="B21" s="46">
        <v>924.8</v>
      </c>
      <c r="C21" s="46">
        <v>966.4</v>
      </c>
      <c r="D21" s="49">
        <f t="shared" si="0"/>
        <v>51.400000000000091</v>
      </c>
      <c r="E21" s="46">
        <f t="shared" si="1"/>
        <v>41.600000000000023</v>
      </c>
    </row>
    <row r="22" spans="1:5">
      <c r="A22" s="46">
        <v>20</v>
      </c>
      <c r="B22" s="46">
        <v>976.2</v>
      </c>
      <c r="C22" s="46">
        <v>1017.8</v>
      </c>
      <c r="D22" s="49">
        <f t="shared" si="0"/>
        <v>51.399999999999864</v>
      </c>
      <c r="E22" s="46">
        <f t="shared" si="1"/>
        <v>41.599999999999909</v>
      </c>
    </row>
    <row r="23" spans="1:5">
      <c r="A23" s="46">
        <v>21</v>
      </c>
      <c r="B23" s="46">
        <v>1027.5999999999999</v>
      </c>
      <c r="C23" s="46">
        <v>1069</v>
      </c>
      <c r="D23" s="49">
        <f t="shared" si="0"/>
        <v>51.400000000000091</v>
      </c>
      <c r="E23" s="46">
        <f t="shared" si="1"/>
        <v>41.400000000000091</v>
      </c>
    </row>
    <row r="24" spans="1:5">
      <c r="A24" s="46">
        <v>22</v>
      </c>
      <c r="B24" s="46">
        <v>1079</v>
      </c>
      <c r="C24" s="46">
        <v>1120.4000000000001</v>
      </c>
      <c r="D24" s="49">
        <f t="shared" si="0"/>
        <v>51.400000000000091</v>
      </c>
      <c r="E24" s="46">
        <f t="shared" si="1"/>
        <v>41.400000000000091</v>
      </c>
    </row>
    <row r="25" spans="1:5">
      <c r="A25" s="46">
        <v>23</v>
      </c>
      <c r="B25" s="46">
        <v>1130.4000000000001</v>
      </c>
      <c r="C25" s="46">
        <v>1171.8</v>
      </c>
      <c r="D25" s="49">
        <f t="shared" si="0"/>
        <v>51.399999999999864</v>
      </c>
      <c r="E25" s="46">
        <f t="shared" si="1"/>
        <v>41.399999999999864</v>
      </c>
    </row>
    <row r="26" spans="1:5">
      <c r="A26" s="46">
        <v>24</v>
      </c>
      <c r="B26" s="46">
        <v>1181.8</v>
      </c>
      <c r="C26" s="46">
        <v>1223.2</v>
      </c>
      <c r="D26" s="49">
        <f t="shared" si="0"/>
        <v>51.400000000000091</v>
      </c>
      <c r="E26" s="46">
        <f t="shared" si="1"/>
        <v>41.400000000000091</v>
      </c>
    </row>
    <row r="27" spans="1:5">
      <c r="A27" s="46">
        <v>25</v>
      </c>
      <c r="B27" s="46">
        <v>1233.2</v>
      </c>
      <c r="C27" s="46">
        <v>1274.5999999999999</v>
      </c>
      <c r="D27" s="49">
        <f t="shared" si="0"/>
        <v>51.200000000000045</v>
      </c>
      <c r="E27" s="46">
        <f t="shared" si="1"/>
        <v>41.399999999999864</v>
      </c>
    </row>
    <row r="28" spans="1:5">
      <c r="A28" s="46">
        <v>26</v>
      </c>
      <c r="B28" s="46">
        <v>1284.4000000000001</v>
      </c>
      <c r="C28" s="46">
        <v>1326</v>
      </c>
      <c r="D28" s="49">
        <f t="shared" si="0"/>
        <v>51.399999999999864</v>
      </c>
      <c r="E28" s="46">
        <f t="shared" si="1"/>
        <v>41.599999999999909</v>
      </c>
    </row>
    <row r="29" spans="1:5">
      <c r="A29" s="46">
        <v>27</v>
      </c>
      <c r="B29" s="46">
        <v>1335.8</v>
      </c>
      <c r="C29" s="46">
        <v>1377.4</v>
      </c>
      <c r="D29" s="49">
        <f t="shared" si="0"/>
        <v>51.400000000000091</v>
      </c>
      <c r="E29" s="46">
        <f t="shared" si="1"/>
        <v>41.600000000000136</v>
      </c>
    </row>
    <row r="30" spans="1:5">
      <c r="A30" s="46">
        <v>28</v>
      </c>
      <c r="B30" s="46">
        <v>1387.2</v>
      </c>
      <c r="C30" s="46">
        <v>1428.8</v>
      </c>
      <c r="D30" s="49">
        <f t="shared" si="0"/>
        <v>51.399999999999864</v>
      </c>
      <c r="E30" s="46">
        <f t="shared" si="1"/>
        <v>41.599999999999909</v>
      </c>
    </row>
    <row r="31" spans="1:5">
      <c r="A31" s="46">
        <v>29</v>
      </c>
      <c r="B31" s="46">
        <v>1438.6</v>
      </c>
      <c r="C31" s="46">
        <v>1480.2</v>
      </c>
      <c r="D31" s="49">
        <f t="shared" si="0"/>
        <v>51.400000000000091</v>
      </c>
      <c r="E31" s="46">
        <f t="shared" si="1"/>
        <v>41.600000000000136</v>
      </c>
    </row>
    <row r="32" spans="1:5">
      <c r="A32" s="46">
        <v>30</v>
      </c>
      <c r="B32" s="46">
        <v>1490</v>
      </c>
      <c r="C32" s="46">
        <v>1531.4</v>
      </c>
      <c r="D32" s="49">
        <f t="shared" si="0"/>
        <v>51.400000000000091</v>
      </c>
      <c r="E32" s="46">
        <f t="shared" si="1"/>
        <v>41.400000000000091</v>
      </c>
    </row>
    <row r="33" spans="1:5">
      <c r="A33" s="46">
        <v>31</v>
      </c>
      <c r="B33" s="46">
        <v>1541.4</v>
      </c>
      <c r="C33" s="46">
        <v>1582.8</v>
      </c>
      <c r="D33" s="49">
        <f t="shared" si="0"/>
        <v>51.399999999999864</v>
      </c>
      <c r="E33" s="46">
        <f t="shared" si="1"/>
        <v>41.399999999999864</v>
      </c>
    </row>
    <row r="34" spans="1:5">
      <c r="A34" s="46">
        <v>32</v>
      </c>
      <c r="B34" s="46">
        <v>1592.8</v>
      </c>
      <c r="C34" s="46">
        <v>1634.2</v>
      </c>
      <c r="D34" s="49">
        <f t="shared" si="0"/>
        <v>51.400000000000091</v>
      </c>
      <c r="E34" s="46">
        <f t="shared" si="1"/>
        <v>41.400000000000091</v>
      </c>
    </row>
    <row r="35" spans="1:5">
      <c r="A35" s="46">
        <v>33</v>
      </c>
      <c r="B35" s="46">
        <v>1644.2</v>
      </c>
      <c r="C35" s="46">
        <v>1685.6</v>
      </c>
      <c r="D35" s="49">
        <f t="shared" si="0"/>
        <v>51.399999999999864</v>
      </c>
      <c r="E35" s="46">
        <f t="shared" si="1"/>
        <v>41.399999999999864</v>
      </c>
    </row>
    <row r="36" spans="1:5">
      <c r="A36" s="46">
        <v>34</v>
      </c>
      <c r="B36" s="46">
        <v>1695.6</v>
      </c>
      <c r="C36" s="46">
        <v>1737</v>
      </c>
      <c r="D36" s="49">
        <f t="shared" si="0"/>
        <v>51.200000000000045</v>
      </c>
      <c r="E36" s="46">
        <f t="shared" si="1"/>
        <v>41.400000000000091</v>
      </c>
    </row>
    <row r="37" spans="1:5">
      <c r="A37" s="46">
        <v>35</v>
      </c>
      <c r="B37" s="46">
        <v>1746.8</v>
      </c>
      <c r="C37" s="46">
        <v>1788.4</v>
      </c>
      <c r="D37" s="49">
        <f t="shared" si="0"/>
        <v>51.400000000000091</v>
      </c>
      <c r="E37" s="46">
        <f t="shared" si="1"/>
        <v>41.600000000000136</v>
      </c>
    </row>
    <row r="38" spans="1:5">
      <c r="A38" s="46">
        <v>36</v>
      </c>
      <c r="B38" s="46">
        <v>1798.2</v>
      </c>
      <c r="C38" s="46">
        <v>1839.8</v>
      </c>
      <c r="D38" s="49">
        <f t="shared" si="0"/>
        <v>51.399999999999864</v>
      </c>
      <c r="E38" s="46">
        <f t="shared" si="1"/>
        <v>41.599999999999909</v>
      </c>
    </row>
    <row r="39" spans="1:5">
      <c r="A39" s="46">
        <v>37</v>
      </c>
      <c r="B39" s="46">
        <v>1849.6</v>
      </c>
      <c r="C39" s="46">
        <v>1891.2</v>
      </c>
      <c r="D39" s="49">
        <f t="shared" si="0"/>
        <v>51.400000000000091</v>
      </c>
      <c r="E39" s="46">
        <f t="shared" si="1"/>
        <v>41.600000000000136</v>
      </c>
    </row>
    <row r="40" spans="1:5">
      <c r="A40" s="46">
        <v>38</v>
      </c>
      <c r="B40" s="46">
        <v>1901</v>
      </c>
      <c r="C40" s="46">
        <v>1942.6</v>
      </c>
      <c r="D40" s="49">
        <f t="shared" si="0"/>
        <v>51.400000000000091</v>
      </c>
      <c r="E40" s="46">
        <f t="shared" si="1"/>
        <v>41.599999999999909</v>
      </c>
    </row>
    <row r="41" spans="1:5">
      <c r="A41" s="46">
        <v>39</v>
      </c>
      <c r="B41" s="46">
        <v>1952.4</v>
      </c>
      <c r="C41" s="46">
        <v>1993.8</v>
      </c>
      <c r="D41" s="49">
        <f t="shared" si="0"/>
        <v>51.399999999999864</v>
      </c>
      <c r="E41" s="46">
        <f t="shared" si="1"/>
        <v>41.399999999999864</v>
      </c>
    </row>
    <row r="42" spans="1:5">
      <c r="A42" s="46">
        <v>40</v>
      </c>
      <c r="B42" s="46">
        <v>2003.8</v>
      </c>
      <c r="C42" s="46">
        <v>2045.2</v>
      </c>
      <c r="D42" s="49">
        <f t="shared" si="0"/>
        <v>51.399999999999864</v>
      </c>
      <c r="E42" s="46">
        <f t="shared" si="1"/>
        <v>41.400000000000091</v>
      </c>
    </row>
    <row r="43" spans="1:5">
      <c r="A43" s="46">
        <v>41</v>
      </c>
      <c r="B43" s="46">
        <v>2055.1999999999998</v>
      </c>
      <c r="C43" s="46">
        <v>2096.6</v>
      </c>
      <c r="D43" s="49">
        <f t="shared" si="0"/>
        <v>51.400000000000091</v>
      </c>
      <c r="E43" s="46">
        <f t="shared" si="1"/>
        <v>41.400000000000091</v>
      </c>
    </row>
    <row r="44" spans="1:5">
      <c r="A44" s="46">
        <v>42</v>
      </c>
      <c r="B44" s="46">
        <v>2106.6</v>
      </c>
      <c r="C44" s="46">
        <v>2148</v>
      </c>
      <c r="D44" s="49">
        <f t="shared" si="0"/>
        <v>51.200000000000273</v>
      </c>
      <c r="E44" s="46">
        <f t="shared" si="1"/>
        <v>41.400000000000091</v>
      </c>
    </row>
    <row r="45" spans="1:5">
      <c r="A45" s="46">
        <v>43</v>
      </c>
      <c r="B45" s="46">
        <v>2157.8000000000002</v>
      </c>
      <c r="C45" s="46">
        <v>2199.4</v>
      </c>
      <c r="D45" s="49">
        <f t="shared" si="0"/>
        <v>51.399999999999636</v>
      </c>
      <c r="E45" s="46">
        <f t="shared" si="1"/>
        <v>41.599999999999909</v>
      </c>
    </row>
    <row r="46" spans="1:5">
      <c r="A46" s="46">
        <v>44</v>
      </c>
      <c r="B46" s="46">
        <v>2209.1999999999998</v>
      </c>
      <c r="C46" s="46">
        <v>2250.8000000000002</v>
      </c>
      <c r="D46" s="49">
        <f t="shared" si="0"/>
        <v>51.400000000000091</v>
      </c>
      <c r="E46" s="46">
        <f t="shared" si="1"/>
        <v>41.600000000000364</v>
      </c>
    </row>
    <row r="47" spans="1:5">
      <c r="A47" s="46">
        <v>45</v>
      </c>
      <c r="B47" s="46">
        <v>2260.6</v>
      </c>
      <c r="C47" s="46">
        <v>2302.1999999999998</v>
      </c>
      <c r="D47" s="49">
        <f t="shared" si="0"/>
        <v>51.400000000000091</v>
      </c>
      <c r="E47" s="46">
        <f t="shared" si="1"/>
        <v>41.599999999999909</v>
      </c>
    </row>
    <row r="48" spans="1:5">
      <c r="A48" s="46">
        <v>46</v>
      </c>
      <c r="B48" s="46">
        <v>2312</v>
      </c>
      <c r="C48" s="46">
        <v>2353.4</v>
      </c>
      <c r="D48" s="49">
        <f t="shared" si="0"/>
        <v>51.400000000000091</v>
      </c>
      <c r="E48" s="46">
        <f t="shared" si="1"/>
        <v>41.400000000000091</v>
      </c>
    </row>
    <row r="49" spans="1:5">
      <c r="A49" s="46">
        <v>47</v>
      </c>
      <c r="B49" s="46">
        <v>2363.4</v>
      </c>
      <c r="C49" s="46">
        <v>2404.8000000000002</v>
      </c>
      <c r="D49" s="49">
        <f t="shared" si="0"/>
        <v>51.400000000000091</v>
      </c>
      <c r="E49" s="46">
        <f t="shared" si="1"/>
        <v>41.400000000000091</v>
      </c>
    </row>
    <row r="50" spans="1:5">
      <c r="A50" s="46">
        <v>48</v>
      </c>
      <c r="B50" s="46">
        <v>2414.8000000000002</v>
      </c>
      <c r="C50" s="46">
        <v>2452.4</v>
      </c>
      <c r="D50" s="49">
        <f t="shared" si="0"/>
        <v>47.399999999999636</v>
      </c>
      <c r="E50" s="46">
        <f t="shared" si="1"/>
        <v>37.599999999999909</v>
      </c>
    </row>
    <row r="51" spans="1:5">
      <c r="A51" s="46">
        <v>49</v>
      </c>
      <c r="B51" s="46">
        <v>2462.1999999999998</v>
      </c>
      <c r="C51" s="46">
        <v>2500</v>
      </c>
      <c r="D51" s="49">
        <f t="shared" si="0"/>
        <v>47.600000000000364</v>
      </c>
      <c r="E51" s="46">
        <f t="shared" si="1"/>
        <v>37.800000000000182</v>
      </c>
    </row>
    <row r="52" spans="1:5">
      <c r="A52" s="46">
        <v>50</v>
      </c>
      <c r="B52" s="46">
        <v>2509.8000000000002</v>
      </c>
      <c r="C52" s="46">
        <v>2547.6</v>
      </c>
      <c r="D52" s="49">
        <f t="shared" si="0"/>
        <v>47.599999999999909</v>
      </c>
      <c r="E52" s="46">
        <f t="shared" si="1"/>
        <v>37.799999999999727</v>
      </c>
    </row>
    <row r="53" spans="1:5">
      <c r="A53" s="46">
        <v>51</v>
      </c>
      <c r="B53" s="46">
        <v>2557.4</v>
      </c>
      <c r="C53" s="46">
        <v>2595</v>
      </c>
      <c r="D53" s="49">
        <f t="shared" si="0"/>
        <v>47.599999999999909</v>
      </c>
      <c r="E53" s="46">
        <f t="shared" si="1"/>
        <v>37.599999999999909</v>
      </c>
    </row>
    <row r="54" spans="1:5">
      <c r="A54" s="46">
        <v>52</v>
      </c>
      <c r="B54" s="46">
        <v>2605</v>
      </c>
      <c r="C54" s="46">
        <v>2642.6</v>
      </c>
      <c r="D54" s="49">
        <f t="shared" si="0"/>
        <v>47.400000000000091</v>
      </c>
      <c r="E54" s="46">
        <f t="shared" si="1"/>
        <v>37.599999999999909</v>
      </c>
    </row>
    <row r="55" spans="1:5">
      <c r="A55" s="46">
        <v>53</v>
      </c>
      <c r="B55" s="46">
        <v>2652.4</v>
      </c>
      <c r="C55" s="46">
        <v>2690.2</v>
      </c>
      <c r="D55" s="49">
        <f t="shared" si="0"/>
        <v>47.599999999999909</v>
      </c>
      <c r="E55" s="46">
        <f t="shared" si="1"/>
        <v>37.799999999999727</v>
      </c>
    </row>
    <row r="56" spans="1:5">
      <c r="A56" s="46">
        <v>54</v>
      </c>
      <c r="B56" s="46">
        <v>2700</v>
      </c>
      <c r="C56" s="46">
        <v>2737.6</v>
      </c>
      <c r="D56" s="49">
        <f t="shared" si="0"/>
        <v>47.599999999999909</v>
      </c>
      <c r="E56" s="46">
        <f t="shared" si="1"/>
        <v>37.599999999999909</v>
      </c>
    </row>
    <row r="57" spans="1:5">
      <c r="A57" s="46">
        <v>55</v>
      </c>
      <c r="B57" s="46">
        <v>2747.6</v>
      </c>
      <c r="C57" s="46">
        <v>2785.2</v>
      </c>
      <c r="D57" s="49">
        <f t="shared" si="0"/>
        <v>47.599999999999909</v>
      </c>
      <c r="E57" s="46">
        <f t="shared" si="1"/>
        <v>37.599999999999909</v>
      </c>
    </row>
    <row r="58" spans="1:5">
      <c r="A58" s="46">
        <v>56</v>
      </c>
      <c r="B58" s="46">
        <v>2795.2</v>
      </c>
      <c r="C58" s="46">
        <v>2832.8</v>
      </c>
      <c r="D58" s="49">
        <f t="shared" si="0"/>
        <v>47.400000000000091</v>
      </c>
      <c r="E58" s="46">
        <f t="shared" si="1"/>
        <v>37.600000000000364</v>
      </c>
    </row>
    <row r="59" spans="1:5">
      <c r="A59" s="46">
        <v>57</v>
      </c>
      <c r="B59" s="46">
        <v>2842.6</v>
      </c>
      <c r="C59" s="46">
        <v>2880.4</v>
      </c>
      <c r="D59" s="49">
        <f t="shared" si="0"/>
        <v>47.599999999999909</v>
      </c>
      <c r="E59" s="46">
        <f t="shared" si="1"/>
        <v>37.800000000000182</v>
      </c>
    </row>
    <row r="60" spans="1:5">
      <c r="A60" s="46">
        <v>58</v>
      </c>
      <c r="B60" s="46">
        <v>2890.2</v>
      </c>
      <c r="C60" s="46">
        <v>2927.8</v>
      </c>
      <c r="D60" s="49">
        <f t="shared" si="0"/>
        <v>47.600000000000364</v>
      </c>
      <c r="E60" s="46">
        <f t="shared" si="1"/>
        <v>37.600000000000364</v>
      </c>
    </row>
    <row r="61" spans="1:5">
      <c r="A61" s="46">
        <v>59</v>
      </c>
      <c r="B61" s="46">
        <v>2937.8</v>
      </c>
      <c r="C61" s="46">
        <v>2975.4</v>
      </c>
      <c r="D61" s="49">
        <f t="shared" si="0"/>
        <v>47.599999999999909</v>
      </c>
      <c r="E61" s="46">
        <f t="shared" si="1"/>
        <v>37.599999999999909</v>
      </c>
    </row>
    <row r="62" spans="1:5">
      <c r="A62" s="46">
        <v>60</v>
      </c>
      <c r="B62" s="46">
        <v>2985.4</v>
      </c>
      <c r="C62" s="46">
        <v>3023</v>
      </c>
      <c r="D62" s="49">
        <f t="shared" si="0"/>
        <v>47.400000000000091</v>
      </c>
      <c r="E62" s="46">
        <f t="shared" si="1"/>
        <v>37.599999999999909</v>
      </c>
    </row>
    <row r="63" spans="1:5">
      <c r="A63" s="46">
        <v>61</v>
      </c>
      <c r="B63" s="46">
        <v>3032.8</v>
      </c>
      <c r="C63" s="46">
        <v>3070.4</v>
      </c>
      <c r="D63" s="49">
        <f t="shared" si="0"/>
        <v>47.599999999999909</v>
      </c>
      <c r="E63" s="46">
        <f t="shared" si="1"/>
        <v>37.599999999999909</v>
      </c>
    </row>
    <row r="64" spans="1:5">
      <c r="A64" s="46">
        <v>62</v>
      </c>
      <c r="B64" s="46">
        <v>3080.4</v>
      </c>
      <c r="C64" s="46">
        <v>3118</v>
      </c>
      <c r="D64" s="49">
        <f t="shared" si="0"/>
        <v>47.599999999999909</v>
      </c>
      <c r="E64" s="46">
        <f t="shared" si="1"/>
        <v>37.599999999999909</v>
      </c>
    </row>
    <row r="65" spans="1:5">
      <c r="A65" s="46">
        <v>63</v>
      </c>
      <c r="B65" s="46">
        <v>3128</v>
      </c>
      <c r="C65" s="46">
        <v>3165.6</v>
      </c>
      <c r="D65" s="49">
        <f t="shared" si="0"/>
        <v>47.400000000000091</v>
      </c>
      <c r="E65" s="46">
        <f t="shared" si="1"/>
        <v>37.599999999999909</v>
      </c>
    </row>
    <row r="66" spans="1:5">
      <c r="A66" s="46">
        <v>64</v>
      </c>
      <c r="B66" s="46">
        <v>3175.4</v>
      </c>
      <c r="C66" s="46">
        <v>3213.2</v>
      </c>
      <c r="D66" s="49">
        <f t="shared" si="0"/>
        <v>47.599999999999909</v>
      </c>
      <c r="E66" s="46">
        <f t="shared" si="1"/>
        <v>37.799999999999727</v>
      </c>
    </row>
    <row r="67" spans="1:5">
      <c r="A67" s="46">
        <v>65</v>
      </c>
      <c r="B67" s="46">
        <v>3223</v>
      </c>
      <c r="C67" s="46">
        <v>3260.6</v>
      </c>
      <c r="D67" s="49">
        <f t="shared" si="0"/>
        <v>47.599999999999909</v>
      </c>
      <c r="E67" s="46">
        <f t="shared" si="1"/>
        <v>37.599999999999909</v>
      </c>
    </row>
    <row r="68" spans="1:5">
      <c r="A68" s="46">
        <v>66</v>
      </c>
      <c r="B68" s="46">
        <v>3270.6</v>
      </c>
      <c r="C68" s="46">
        <v>3308.2</v>
      </c>
      <c r="D68" s="49">
        <f t="shared" ref="D68:D72" si="2">B69-B68</f>
        <v>47.599999999999909</v>
      </c>
      <c r="E68" s="46">
        <f t="shared" ref="E68:E72" si="3">C68-B68</f>
        <v>37.599999999999909</v>
      </c>
    </row>
    <row r="69" spans="1:5">
      <c r="A69" s="46">
        <v>67</v>
      </c>
      <c r="B69" s="46">
        <v>3318.2</v>
      </c>
      <c r="C69" s="46">
        <v>3355.8</v>
      </c>
      <c r="D69" s="49">
        <f t="shared" si="2"/>
        <v>47.400000000000091</v>
      </c>
      <c r="E69" s="46">
        <f t="shared" si="3"/>
        <v>37.600000000000364</v>
      </c>
    </row>
    <row r="70" spans="1:5">
      <c r="A70" s="46">
        <v>68</v>
      </c>
      <c r="B70" s="46">
        <v>3365.6</v>
      </c>
      <c r="C70" s="46">
        <v>3403.4</v>
      </c>
      <c r="D70" s="49">
        <f t="shared" si="2"/>
        <v>47.599999999999909</v>
      </c>
      <c r="E70" s="46">
        <f t="shared" si="3"/>
        <v>37.800000000000182</v>
      </c>
    </row>
    <row r="71" spans="1:5">
      <c r="A71" s="46">
        <v>69</v>
      </c>
      <c r="B71" s="46">
        <v>3413.2</v>
      </c>
      <c r="C71" s="46">
        <v>3450.8</v>
      </c>
      <c r="D71" s="49">
        <f t="shared" si="2"/>
        <v>47.600000000000364</v>
      </c>
      <c r="E71" s="46">
        <f t="shared" si="3"/>
        <v>37.600000000000364</v>
      </c>
    </row>
    <row r="72" spans="1:5">
      <c r="A72" s="46">
        <v>70</v>
      </c>
      <c r="B72" s="46">
        <v>3460.8</v>
      </c>
      <c r="C72" s="46">
        <v>3498.4</v>
      </c>
      <c r="D72" s="49">
        <f t="shared" si="2"/>
        <v>47.599999999999909</v>
      </c>
      <c r="E72" s="46">
        <f t="shared" si="3"/>
        <v>37.599999999999909</v>
      </c>
    </row>
    <row r="73" spans="1:5">
      <c r="A73" s="46">
        <v>71</v>
      </c>
      <c r="B73" s="46">
        <v>3508.4</v>
      </c>
      <c r="C73" s="46">
        <v>3546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4C1E9-738B-4278-A787-EE18A99E07A3}">
  <dimension ref="A1:D39"/>
  <sheetViews>
    <sheetView topLeftCell="A19" workbookViewId="0">
      <selection activeCell="F12" sqref="F12"/>
    </sheetView>
  </sheetViews>
  <sheetFormatPr defaultRowHeight="16.5"/>
  <cols>
    <col min="1" max="3" width="8.88671875" style="46"/>
    <col min="4" max="4" width="23.77734375" style="46" bestFit="1" customWidth="1"/>
    <col min="5" max="16384" width="8.88671875" style="46"/>
  </cols>
  <sheetData>
    <row r="1" spans="1:1">
      <c r="A1" s="50" t="s">
        <v>218</v>
      </c>
    </row>
    <row r="2" spans="1:1">
      <c r="A2" s="46" t="s">
        <v>219</v>
      </c>
    </row>
    <row r="3" spans="1:1">
      <c r="A3" s="46" t="s">
        <v>220</v>
      </c>
    </row>
    <row r="4" spans="1:1">
      <c r="A4" s="46" t="s">
        <v>221</v>
      </c>
    </row>
    <row r="5" spans="1:1">
      <c r="A5" s="46" t="s">
        <v>222</v>
      </c>
    </row>
    <row r="6" spans="1:1">
      <c r="A6" s="46" t="s">
        <v>223</v>
      </c>
    </row>
    <row r="7" spans="1:1">
      <c r="A7" s="46" t="s">
        <v>224</v>
      </c>
    </row>
    <row r="8" spans="1:1">
      <c r="A8" s="46" t="s">
        <v>225</v>
      </c>
    </row>
    <row r="9" spans="1:1">
      <c r="A9" s="46" t="s">
        <v>226</v>
      </c>
    </row>
    <row r="10" spans="1:1">
      <c r="A10" s="46" t="s">
        <v>227</v>
      </c>
    </row>
    <row r="11" spans="1:1">
      <c r="A11" s="46" t="s">
        <v>228</v>
      </c>
    </row>
    <row r="12" spans="1:1">
      <c r="A12" s="46" t="s">
        <v>229</v>
      </c>
    </row>
    <row r="13" spans="1:1">
      <c r="A13" s="46" t="s">
        <v>230</v>
      </c>
    </row>
    <row r="14" spans="1:1">
      <c r="A14" s="46" t="s">
        <v>231</v>
      </c>
    </row>
    <row r="15" spans="1:1">
      <c r="A15" s="46" t="s">
        <v>232</v>
      </c>
    </row>
    <row r="17" spans="1:1">
      <c r="A17" s="50" t="s">
        <v>233</v>
      </c>
    </row>
    <row r="18" spans="1:1">
      <c r="A18" s="46" t="s">
        <v>234</v>
      </c>
    </row>
    <row r="19" spans="1:1">
      <c r="A19" s="46" t="s">
        <v>235</v>
      </c>
    </row>
    <row r="20" spans="1:1">
      <c r="A20" s="46" t="s">
        <v>236</v>
      </c>
    </row>
    <row r="21" spans="1:1">
      <c r="A21" s="46" t="s">
        <v>237</v>
      </c>
    </row>
    <row r="22" spans="1:1">
      <c r="A22" s="46" t="s">
        <v>238</v>
      </c>
    </row>
    <row r="23" spans="1:1">
      <c r="A23" s="46" t="s">
        <v>239</v>
      </c>
    </row>
    <row r="24" spans="1:1">
      <c r="A24" s="46" t="s">
        <v>240</v>
      </c>
    </row>
    <row r="25" spans="1:1">
      <c r="A25" s="46" t="s">
        <v>241</v>
      </c>
    </row>
    <row r="26" spans="1:1">
      <c r="A26" s="46" t="s">
        <v>242</v>
      </c>
    </row>
    <row r="27" spans="1:1">
      <c r="A27" s="46" t="s">
        <v>243</v>
      </c>
    </row>
    <row r="28" spans="1:1">
      <c r="A28" s="46" t="s">
        <v>244</v>
      </c>
    </row>
    <row r="29" spans="1:1">
      <c r="A29" s="46" t="s">
        <v>245</v>
      </c>
    </row>
    <row r="30" spans="1:1">
      <c r="A30" s="46" t="s">
        <v>246</v>
      </c>
    </row>
    <row r="32" spans="1:1">
      <c r="A32" s="50" t="s">
        <v>247</v>
      </c>
    </row>
    <row r="33" spans="1:4">
      <c r="A33" s="46" t="s">
        <v>248</v>
      </c>
    </row>
    <row r="34" spans="1:4">
      <c r="A34" s="46" t="s">
        <v>249</v>
      </c>
      <c r="D34" s="51"/>
    </row>
    <row r="35" spans="1:4">
      <c r="A35" s="46" t="s">
        <v>250</v>
      </c>
    </row>
    <row r="36" spans="1:4">
      <c r="A36" s="46" t="s">
        <v>251</v>
      </c>
    </row>
    <row r="37" spans="1:4">
      <c r="A37" s="46" t="s">
        <v>252</v>
      </c>
    </row>
    <row r="38" spans="1:4">
      <c r="A38" s="46" t="s">
        <v>253</v>
      </c>
    </row>
    <row r="39" spans="1:4">
      <c r="A39" s="46" t="s">
        <v>254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AB70B-7EEA-46F7-ACE5-FDF7062EC6D0}">
  <dimension ref="B3:S121"/>
  <sheetViews>
    <sheetView topLeftCell="A37" zoomScale="55" zoomScaleNormal="55" workbookViewId="0">
      <selection activeCell="X53" sqref="X53"/>
    </sheetView>
  </sheetViews>
  <sheetFormatPr defaultRowHeight="16.5"/>
  <cols>
    <col min="1" max="1" width="8.88671875" style="46"/>
    <col min="2" max="2" width="10.5546875" style="46" customWidth="1"/>
    <col min="3" max="3" width="12.21875" style="46" bestFit="1" customWidth="1"/>
    <col min="4" max="4" width="12.33203125" style="46" bestFit="1" customWidth="1"/>
    <col min="5" max="5" width="29.109375" style="46" bestFit="1" customWidth="1"/>
    <col min="6" max="6" width="13.6640625" style="46" bestFit="1" customWidth="1"/>
    <col min="7" max="7" width="21.33203125" style="46" bestFit="1" customWidth="1"/>
    <col min="8" max="8" width="16.109375" style="47" bestFit="1" customWidth="1"/>
    <col min="9" max="9" width="3.88671875" style="46" customWidth="1"/>
    <col min="10" max="10" width="10.5546875" style="46" bestFit="1" customWidth="1"/>
    <col min="11" max="11" width="14.77734375" style="46" bestFit="1" customWidth="1"/>
    <col min="12" max="12" width="12.21875" style="46" bestFit="1" customWidth="1"/>
    <col min="13" max="13" width="9.21875" style="46" bestFit="1" customWidth="1"/>
    <col min="14" max="14" width="11.6640625" style="46" bestFit="1" customWidth="1"/>
    <col min="15" max="16" width="8.88671875" style="46"/>
    <col min="17" max="17" width="9.88671875" style="46" bestFit="1" customWidth="1"/>
    <col min="18" max="18" width="9.88671875" style="46" customWidth="1"/>
    <col min="19" max="19" width="66.33203125" style="46" customWidth="1"/>
    <col min="20" max="20" width="9.88671875" style="46" customWidth="1"/>
    <col min="21" max="16384" width="8.88671875" style="46"/>
  </cols>
  <sheetData>
    <row r="3" spans="2:2">
      <c r="B3" s="50" t="s">
        <v>218</v>
      </c>
    </row>
    <row r="4" spans="2:2">
      <c r="B4" s="46" t="s">
        <v>219</v>
      </c>
    </row>
    <row r="5" spans="2:2">
      <c r="B5" s="46" t="s">
        <v>220</v>
      </c>
    </row>
    <row r="6" spans="2:2">
      <c r="B6" s="46" t="s">
        <v>221</v>
      </c>
    </row>
    <row r="7" spans="2:2">
      <c r="B7" s="46" t="s">
        <v>222</v>
      </c>
    </row>
    <row r="8" spans="2:2">
      <c r="B8" s="46" t="s">
        <v>223</v>
      </c>
    </row>
    <row r="9" spans="2:2">
      <c r="B9" s="46" t="s">
        <v>224</v>
      </c>
    </row>
    <row r="10" spans="2:2">
      <c r="B10" s="46" t="s">
        <v>225</v>
      </c>
    </row>
    <row r="11" spans="2:2">
      <c r="B11" s="46" t="s">
        <v>226</v>
      </c>
    </row>
    <row r="12" spans="2:2">
      <c r="B12" s="46" t="s">
        <v>227</v>
      </c>
    </row>
    <row r="13" spans="2:2">
      <c r="B13" s="46" t="s">
        <v>228</v>
      </c>
    </row>
    <row r="14" spans="2:2">
      <c r="B14" s="46" t="s">
        <v>229</v>
      </c>
    </row>
    <row r="15" spans="2:2">
      <c r="B15" s="46" t="s">
        <v>230</v>
      </c>
    </row>
    <row r="16" spans="2:2">
      <c r="B16" s="46" t="s">
        <v>231</v>
      </c>
    </row>
    <row r="17" spans="2:2">
      <c r="B17" s="46" t="s">
        <v>232</v>
      </c>
    </row>
    <row r="19" spans="2:2">
      <c r="B19" s="50" t="s">
        <v>233</v>
      </c>
    </row>
    <row r="20" spans="2:2">
      <c r="B20" s="46" t="s">
        <v>234</v>
      </c>
    </row>
    <row r="21" spans="2:2">
      <c r="B21" s="46" t="s">
        <v>235</v>
      </c>
    </row>
    <row r="22" spans="2:2">
      <c r="B22" s="46" t="s">
        <v>236</v>
      </c>
    </row>
    <row r="23" spans="2:2">
      <c r="B23" s="46" t="s">
        <v>237</v>
      </c>
    </row>
    <row r="24" spans="2:2">
      <c r="B24" s="46" t="s">
        <v>238</v>
      </c>
    </row>
    <row r="25" spans="2:2">
      <c r="B25" s="46" t="s">
        <v>239</v>
      </c>
    </row>
    <row r="26" spans="2:2">
      <c r="B26" s="46" t="s">
        <v>240</v>
      </c>
    </row>
    <row r="27" spans="2:2">
      <c r="B27" s="46" t="s">
        <v>241</v>
      </c>
    </row>
    <row r="28" spans="2:2">
      <c r="B28" s="46" t="s">
        <v>242</v>
      </c>
    </row>
    <row r="29" spans="2:2">
      <c r="B29" s="46" t="s">
        <v>243</v>
      </c>
    </row>
    <row r="30" spans="2:2">
      <c r="B30" s="46" t="s">
        <v>244</v>
      </c>
    </row>
    <row r="31" spans="2:2">
      <c r="B31" s="46" t="s">
        <v>245</v>
      </c>
    </row>
    <row r="32" spans="2:2">
      <c r="B32" s="46" t="s">
        <v>246</v>
      </c>
    </row>
    <row r="34" spans="2:19">
      <c r="B34" s="50" t="s">
        <v>247</v>
      </c>
    </row>
    <row r="35" spans="2:19">
      <c r="B35" s="46" t="s">
        <v>248</v>
      </c>
    </row>
    <row r="36" spans="2:19">
      <c r="B36" s="46" t="s">
        <v>249</v>
      </c>
    </row>
    <row r="37" spans="2:19">
      <c r="B37" s="46" t="s">
        <v>250</v>
      </c>
    </row>
    <row r="38" spans="2:19">
      <c r="B38" s="46" t="s">
        <v>251</v>
      </c>
    </row>
    <row r="39" spans="2:19">
      <c r="B39" s="46" t="s">
        <v>252</v>
      </c>
    </row>
    <row r="40" spans="2:19">
      <c r="B40" s="46" t="s">
        <v>253</v>
      </c>
    </row>
    <row r="41" spans="2:19">
      <c r="B41" s="46" t="s">
        <v>254</v>
      </c>
    </row>
    <row r="47" spans="2:19" ht="17.25" thickBot="1"/>
    <row r="48" spans="2:19">
      <c r="B48" s="94" t="s">
        <v>255</v>
      </c>
      <c r="C48" s="95"/>
      <c r="D48" s="95"/>
      <c r="E48" s="95"/>
      <c r="F48" s="95"/>
      <c r="G48" s="95"/>
      <c r="H48" s="96"/>
      <c r="I48" s="47"/>
      <c r="J48" s="94" t="s">
        <v>256</v>
      </c>
      <c r="K48" s="95"/>
      <c r="L48" s="95"/>
      <c r="M48" s="95"/>
      <c r="N48" s="95"/>
      <c r="O48" s="95"/>
      <c r="P48" s="95"/>
      <c r="Q48" s="96"/>
      <c r="S48" s="50" t="s">
        <v>257</v>
      </c>
    </row>
    <row r="49" spans="2:19">
      <c r="B49" s="52" t="s">
        <v>211</v>
      </c>
      <c r="C49" s="53" t="s">
        <v>212</v>
      </c>
      <c r="D49" s="53" t="s">
        <v>213</v>
      </c>
      <c r="E49" s="54" t="s">
        <v>214</v>
      </c>
      <c r="F49" s="55" t="s">
        <v>258</v>
      </c>
      <c r="G49" s="55" t="s">
        <v>259</v>
      </c>
      <c r="H49" s="56" t="s">
        <v>260</v>
      </c>
      <c r="I49" s="48"/>
      <c r="J49" s="57" t="s">
        <v>261</v>
      </c>
      <c r="K49" s="58" t="s">
        <v>262</v>
      </c>
      <c r="L49" s="53" t="s">
        <v>263</v>
      </c>
      <c r="M49" s="53" t="s">
        <v>264</v>
      </c>
      <c r="N49" s="53" t="s">
        <v>265</v>
      </c>
      <c r="O49" s="53" t="s">
        <v>266</v>
      </c>
      <c r="P49" s="53" t="s">
        <v>267</v>
      </c>
      <c r="Q49" s="59" t="s">
        <v>268</v>
      </c>
      <c r="S49" s="60" t="s">
        <v>269</v>
      </c>
    </row>
    <row r="50" spans="2:19">
      <c r="B50" s="52" t="s">
        <v>270</v>
      </c>
      <c r="C50" s="53" t="s">
        <v>271</v>
      </c>
      <c r="D50" s="53" t="s">
        <v>272</v>
      </c>
      <c r="E50" s="54" t="s">
        <v>273</v>
      </c>
      <c r="F50" s="55" t="s">
        <v>274</v>
      </c>
      <c r="G50" s="55" t="s">
        <v>275</v>
      </c>
      <c r="H50" s="56"/>
      <c r="I50" s="48"/>
      <c r="J50" s="57"/>
      <c r="K50" s="58"/>
      <c r="L50" s="53"/>
      <c r="M50" s="53"/>
      <c r="N50" s="53"/>
      <c r="O50" s="53"/>
      <c r="P50" s="53"/>
      <c r="Q50" s="59"/>
      <c r="S50" s="60"/>
    </row>
    <row r="51" spans="2:19">
      <c r="B51" s="52">
        <v>1</v>
      </c>
      <c r="C51" s="55">
        <v>0</v>
      </c>
      <c r="D51" s="55">
        <v>41.6</v>
      </c>
      <c r="E51" s="61">
        <v>51.4</v>
      </c>
      <c r="F51" s="55">
        <f>MODE(E51:E120)</f>
        <v>51.4</v>
      </c>
      <c r="G51" s="55">
        <f>COUNTIF(E51:E120,F51)</f>
        <v>42</v>
      </c>
      <c r="H51" s="56" t="s">
        <v>276</v>
      </c>
      <c r="I51" s="49"/>
      <c r="J51" s="62">
        <v>47.4</v>
      </c>
      <c r="K51" s="63">
        <f>J51-$F$51</f>
        <v>-4</v>
      </c>
      <c r="L51" s="64" t="s">
        <v>277</v>
      </c>
      <c r="M51" s="65">
        <f>ABS(L51)</f>
        <v>4</v>
      </c>
      <c r="N51" s="64" t="s">
        <v>278</v>
      </c>
      <c r="O51" s="66"/>
      <c r="P51" s="65"/>
      <c r="Q51" s="59" t="s">
        <v>279</v>
      </c>
      <c r="S51" s="67">
        <v>40038002000</v>
      </c>
    </row>
    <row r="52" spans="2:19">
      <c r="B52" s="52">
        <v>2</v>
      </c>
      <c r="C52" s="55">
        <v>51.4</v>
      </c>
      <c r="D52" s="55">
        <v>93</v>
      </c>
      <c r="E52" s="61">
        <v>51.4</v>
      </c>
      <c r="F52" s="55"/>
      <c r="G52" s="55"/>
      <c r="H52" s="56" t="s">
        <v>276</v>
      </c>
      <c r="I52" s="49"/>
      <c r="J52" s="62">
        <v>47.4</v>
      </c>
      <c r="K52" s="63">
        <f t="shared" ref="K52:K113" si="0">J52-$F$51</f>
        <v>-4</v>
      </c>
      <c r="L52" s="64" t="s">
        <v>280</v>
      </c>
      <c r="M52" s="65">
        <f t="shared" ref="M52:M54" si="1">ABS(L52)</f>
        <v>3.8</v>
      </c>
      <c r="N52" s="64" t="s">
        <v>281</v>
      </c>
      <c r="O52" s="66"/>
      <c r="P52" s="65"/>
      <c r="Q52" s="59" t="s">
        <v>282</v>
      </c>
      <c r="S52" s="67" t="s">
        <v>283</v>
      </c>
    </row>
    <row r="53" spans="2:19">
      <c r="B53" s="52">
        <v>3</v>
      </c>
      <c r="C53" s="55">
        <v>102.8</v>
      </c>
      <c r="D53" s="55">
        <v>144.4</v>
      </c>
      <c r="E53" s="61">
        <v>51.4</v>
      </c>
      <c r="F53" s="55"/>
      <c r="G53" s="55"/>
      <c r="H53" s="56" t="s">
        <v>276</v>
      </c>
      <c r="I53" s="49"/>
      <c r="J53" s="62">
        <v>47.4</v>
      </c>
      <c r="K53" s="63">
        <f t="shared" si="0"/>
        <v>-4</v>
      </c>
      <c r="L53" s="64" t="s">
        <v>284</v>
      </c>
      <c r="M53" s="65">
        <f t="shared" si="1"/>
        <v>0.2</v>
      </c>
      <c r="N53" s="64" t="s">
        <v>285</v>
      </c>
      <c r="O53" s="66"/>
      <c r="P53" s="65"/>
      <c r="Q53" s="59" t="s">
        <v>286</v>
      </c>
      <c r="S53" s="67">
        <f>LENB(S51)</f>
        <v>11</v>
      </c>
    </row>
    <row r="54" spans="2:19">
      <c r="B54" s="52">
        <v>4</v>
      </c>
      <c r="C54" s="55">
        <v>154.19999999999999</v>
      </c>
      <c r="D54" s="55">
        <v>195.8</v>
      </c>
      <c r="E54" s="61">
        <v>51.4</v>
      </c>
      <c r="F54" s="55"/>
      <c r="G54" s="55"/>
      <c r="H54" s="56" t="s">
        <v>276</v>
      </c>
      <c r="I54" s="49"/>
      <c r="J54" s="62">
        <v>47.4</v>
      </c>
      <c r="K54" s="63">
        <f t="shared" si="0"/>
        <v>-4</v>
      </c>
      <c r="L54" s="64" t="s">
        <v>287</v>
      </c>
      <c r="M54" s="65">
        <f t="shared" si="1"/>
        <v>0</v>
      </c>
      <c r="N54" s="64" t="s">
        <v>288</v>
      </c>
      <c r="O54" s="66"/>
      <c r="P54" s="65"/>
      <c r="Q54" s="59" t="s">
        <v>276</v>
      </c>
    </row>
    <row r="55" spans="2:19">
      <c r="B55" s="52">
        <v>5</v>
      </c>
      <c r="C55" s="55">
        <v>205.6</v>
      </c>
      <c r="D55" s="55">
        <v>247</v>
      </c>
      <c r="E55" s="61">
        <v>51.4</v>
      </c>
      <c r="F55" s="55"/>
      <c r="G55" s="55"/>
      <c r="H55" s="56" t="s">
        <v>276</v>
      </c>
      <c r="I55" s="49"/>
      <c r="J55" s="62">
        <v>47.4</v>
      </c>
      <c r="K55" s="63">
        <f t="shared" si="0"/>
        <v>-4</v>
      </c>
      <c r="L55" s="64"/>
      <c r="M55" s="65"/>
      <c r="N55" s="64"/>
      <c r="O55" s="66"/>
      <c r="P55" s="65"/>
      <c r="Q55" s="59"/>
      <c r="S55" s="60" t="s">
        <v>289</v>
      </c>
    </row>
    <row r="56" spans="2:19">
      <c r="B56" s="52">
        <v>6</v>
      </c>
      <c r="C56" s="55">
        <v>257</v>
      </c>
      <c r="D56" s="55">
        <v>298.39999999999998</v>
      </c>
      <c r="E56" s="61">
        <v>51.4</v>
      </c>
      <c r="F56" s="55"/>
      <c r="G56" s="55"/>
      <c r="H56" s="56" t="s">
        <v>276</v>
      </c>
      <c r="I56" s="49"/>
      <c r="J56" s="62">
        <v>47.4</v>
      </c>
      <c r="K56" s="63">
        <f t="shared" si="0"/>
        <v>-4</v>
      </c>
      <c r="L56" s="64"/>
      <c r="M56" s="65"/>
      <c r="N56" s="64"/>
      <c r="O56" s="66"/>
      <c r="P56" s="65"/>
      <c r="Q56" s="59"/>
      <c r="S56" s="67">
        <v>0</v>
      </c>
    </row>
    <row r="57" spans="2:19">
      <c r="B57" s="52">
        <v>7</v>
      </c>
      <c r="C57" s="55">
        <v>308.39999999999998</v>
      </c>
      <c r="D57" s="55">
        <v>349.8</v>
      </c>
      <c r="E57" s="61">
        <v>51.4</v>
      </c>
      <c r="F57" s="55"/>
      <c r="G57" s="55"/>
      <c r="H57" s="56" t="s">
        <v>276</v>
      </c>
      <c r="I57" s="49"/>
      <c r="J57" s="62">
        <v>47.6</v>
      </c>
      <c r="K57" s="63">
        <f t="shared" si="0"/>
        <v>-3.7999999999999972</v>
      </c>
      <c r="L57" s="64"/>
      <c r="M57" s="65"/>
      <c r="N57" s="64"/>
      <c r="O57" s="66"/>
      <c r="P57" s="65"/>
      <c r="Q57" s="59"/>
    </row>
    <row r="58" spans="2:19">
      <c r="B58" s="52">
        <v>8</v>
      </c>
      <c r="C58" s="55">
        <v>359.8</v>
      </c>
      <c r="D58" s="55">
        <v>401.2</v>
      </c>
      <c r="E58" s="61">
        <v>51.2</v>
      </c>
      <c r="F58" s="55"/>
      <c r="G58" s="55"/>
      <c r="H58" s="56" t="s">
        <v>286</v>
      </c>
      <c r="I58" s="49"/>
      <c r="J58" s="62">
        <v>47.6</v>
      </c>
      <c r="K58" s="63">
        <f t="shared" si="0"/>
        <v>-3.7999999999999972</v>
      </c>
      <c r="L58" s="64"/>
      <c r="M58" s="65"/>
      <c r="N58" s="64"/>
      <c r="O58" s="66"/>
      <c r="P58" s="65"/>
      <c r="Q58" s="59"/>
      <c r="S58" s="60" t="s">
        <v>290</v>
      </c>
    </row>
    <row r="59" spans="2:19">
      <c r="B59" s="52">
        <v>9</v>
      </c>
      <c r="C59" s="55">
        <v>411</v>
      </c>
      <c r="D59" s="55">
        <v>452.6</v>
      </c>
      <c r="E59" s="61">
        <v>51.4</v>
      </c>
      <c r="F59" s="55"/>
      <c r="G59" s="55"/>
      <c r="H59" s="56" t="s">
        <v>276</v>
      </c>
      <c r="I59" s="49"/>
      <c r="J59" s="62">
        <v>47.6</v>
      </c>
      <c r="K59" s="63">
        <f t="shared" si="0"/>
        <v>-3.7999999999999972</v>
      </c>
      <c r="L59" s="64"/>
      <c r="M59" s="65"/>
      <c r="N59" s="64"/>
      <c r="O59" s="66"/>
      <c r="P59" s="65"/>
      <c r="Q59" s="59"/>
      <c r="S59" s="67" t="s">
        <v>291</v>
      </c>
    </row>
    <row r="60" spans="2:19">
      <c r="B60" s="52">
        <v>10</v>
      </c>
      <c r="C60" s="55">
        <v>462.4</v>
      </c>
      <c r="D60" s="55">
        <v>504</v>
      </c>
      <c r="E60" s="61">
        <v>51.4</v>
      </c>
      <c r="F60" s="55"/>
      <c r="G60" s="55"/>
      <c r="H60" s="56" t="s">
        <v>276</v>
      </c>
      <c r="I60" s="49"/>
      <c r="J60" s="62">
        <v>47.6</v>
      </c>
      <c r="K60" s="63">
        <f t="shared" si="0"/>
        <v>-3.7999999999999972</v>
      </c>
      <c r="L60" s="64"/>
      <c r="M60" s="65"/>
      <c r="N60" s="64"/>
      <c r="O60" s="66"/>
      <c r="P60" s="65"/>
      <c r="Q60" s="59"/>
      <c r="S60" s="67" t="s">
        <v>283</v>
      </c>
    </row>
    <row r="61" spans="2:19">
      <c r="B61" s="52">
        <v>11</v>
      </c>
      <c r="C61" s="55">
        <v>513.79999999999995</v>
      </c>
      <c r="D61" s="55">
        <v>555.4</v>
      </c>
      <c r="E61" s="61">
        <v>51.4</v>
      </c>
      <c r="F61" s="55"/>
      <c r="G61" s="55"/>
      <c r="H61" s="56" t="s">
        <v>276</v>
      </c>
      <c r="I61" s="49"/>
      <c r="J61" s="62">
        <v>47.6</v>
      </c>
      <c r="K61" s="63">
        <f t="shared" si="0"/>
        <v>-3.7999999999999972</v>
      </c>
      <c r="L61" s="64"/>
      <c r="M61" s="65"/>
      <c r="N61" s="64"/>
      <c r="O61" s="66"/>
      <c r="P61" s="65"/>
      <c r="Q61" s="59"/>
      <c r="S61" s="67">
        <f>LENB(S59)</f>
        <v>36</v>
      </c>
    </row>
    <row r="62" spans="2:19">
      <c r="B62" s="52">
        <v>12</v>
      </c>
      <c r="C62" s="55">
        <v>565.20000000000005</v>
      </c>
      <c r="D62" s="55">
        <v>606.79999999999995</v>
      </c>
      <c r="E62" s="61">
        <v>51.4</v>
      </c>
      <c r="F62" s="55"/>
      <c r="G62" s="55"/>
      <c r="H62" s="56" t="s">
        <v>276</v>
      </c>
      <c r="I62" s="49"/>
      <c r="J62" s="62">
        <v>47.6</v>
      </c>
      <c r="K62" s="63">
        <f t="shared" si="0"/>
        <v>-3.7999999999999972</v>
      </c>
      <c r="L62" s="64"/>
      <c r="M62" s="65"/>
      <c r="N62" s="64"/>
      <c r="O62" s="66"/>
      <c r="P62" s="65"/>
      <c r="Q62" s="59"/>
      <c r="S62" s="67"/>
    </row>
    <row r="63" spans="2:19">
      <c r="B63" s="52">
        <v>13</v>
      </c>
      <c r="C63" s="55">
        <v>616.6</v>
      </c>
      <c r="D63" s="55">
        <v>658</v>
      </c>
      <c r="E63" s="61">
        <v>51.4</v>
      </c>
      <c r="F63" s="55"/>
      <c r="G63" s="68"/>
      <c r="H63" s="56" t="s">
        <v>276</v>
      </c>
      <c r="I63" s="49"/>
      <c r="J63" s="62">
        <v>47.6</v>
      </c>
      <c r="K63" s="63">
        <f t="shared" si="0"/>
        <v>-3.7999999999999972</v>
      </c>
      <c r="L63" s="64"/>
      <c r="M63" s="65"/>
      <c r="N63" s="64"/>
      <c r="O63" s="66"/>
      <c r="P63" s="65"/>
      <c r="Q63" s="59"/>
      <c r="S63" s="60" t="s">
        <v>292</v>
      </c>
    </row>
    <row r="64" spans="2:19">
      <c r="B64" s="52">
        <v>14</v>
      </c>
      <c r="C64" s="55">
        <v>668</v>
      </c>
      <c r="D64" s="55">
        <v>709.4</v>
      </c>
      <c r="E64" s="61">
        <v>51.4</v>
      </c>
      <c r="F64" s="55"/>
      <c r="G64" s="55"/>
      <c r="H64" s="56" t="s">
        <v>276</v>
      </c>
      <c r="I64" s="49"/>
      <c r="J64" s="62">
        <v>47.6</v>
      </c>
      <c r="K64" s="63">
        <f t="shared" si="0"/>
        <v>-3.7999999999999972</v>
      </c>
      <c r="L64" s="64"/>
      <c r="M64" s="65"/>
      <c r="N64" s="64"/>
      <c r="O64" s="66"/>
      <c r="P64" s="65"/>
      <c r="Q64" s="59"/>
      <c r="S64" s="69" t="s">
        <v>293</v>
      </c>
    </row>
    <row r="65" spans="2:19">
      <c r="B65" s="52">
        <v>15</v>
      </c>
      <c r="C65" s="55">
        <v>719.4</v>
      </c>
      <c r="D65" s="55">
        <v>760.8</v>
      </c>
      <c r="E65" s="61">
        <v>51.4</v>
      </c>
      <c r="F65" s="55"/>
      <c r="G65" s="55"/>
      <c r="H65" s="56" t="s">
        <v>276</v>
      </c>
      <c r="I65" s="49"/>
      <c r="J65" s="62">
        <v>47.6</v>
      </c>
      <c r="K65" s="63">
        <f t="shared" si="0"/>
        <v>-3.7999999999999972</v>
      </c>
      <c r="L65" s="64"/>
      <c r="M65" s="65"/>
      <c r="N65" s="64"/>
      <c r="O65" s="66"/>
      <c r="P65" s="65"/>
      <c r="Q65" s="59"/>
      <c r="S65" s="67" t="s">
        <v>283</v>
      </c>
    </row>
    <row r="66" spans="2:19">
      <c r="B66" s="52">
        <v>16</v>
      </c>
      <c r="C66" s="55">
        <v>770.8</v>
      </c>
      <c r="D66" s="55">
        <v>812.2</v>
      </c>
      <c r="E66" s="61">
        <v>51.4</v>
      </c>
      <c r="F66" s="55"/>
      <c r="G66" s="55"/>
      <c r="H66" s="56" t="s">
        <v>276</v>
      </c>
      <c r="I66" s="49"/>
      <c r="J66" s="62">
        <v>47.6</v>
      </c>
      <c r="K66" s="63">
        <f t="shared" si="0"/>
        <v>-3.7999999999999972</v>
      </c>
      <c r="L66" s="64"/>
      <c r="M66" s="65"/>
      <c r="N66" s="64"/>
      <c r="O66" s="66"/>
      <c r="P66" s="65"/>
      <c r="Q66" s="59"/>
      <c r="S66" s="67">
        <f>LENB(S64)</f>
        <v>168</v>
      </c>
    </row>
    <row r="67" spans="2:19">
      <c r="B67" s="52">
        <v>17</v>
      </c>
      <c r="C67" s="55">
        <v>822.2</v>
      </c>
      <c r="D67" s="55">
        <v>863.6</v>
      </c>
      <c r="E67" s="61">
        <v>51.2</v>
      </c>
      <c r="F67" s="55"/>
      <c r="G67" s="55"/>
      <c r="H67" s="56" t="s">
        <v>286</v>
      </c>
      <c r="I67" s="49"/>
      <c r="J67" s="62">
        <v>47.6</v>
      </c>
      <c r="K67" s="63">
        <f t="shared" si="0"/>
        <v>-3.7999999999999972</v>
      </c>
      <c r="L67" s="55"/>
      <c r="M67" s="55"/>
      <c r="N67" s="55"/>
      <c r="O67" s="55"/>
      <c r="P67" s="68"/>
      <c r="Q67" s="70"/>
    </row>
    <row r="68" spans="2:19">
      <c r="B68" s="52">
        <v>18</v>
      </c>
      <c r="C68" s="55">
        <v>873.4</v>
      </c>
      <c r="D68" s="55">
        <v>915</v>
      </c>
      <c r="E68" s="61">
        <v>51.4</v>
      </c>
      <c r="F68" s="55"/>
      <c r="G68" s="55"/>
      <c r="H68" s="56" t="s">
        <v>276</v>
      </c>
      <c r="I68" s="49"/>
      <c r="J68" s="62">
        <v>47.6</v>
      </c>
      <c r="K68" s="63">
        <f t="shared" si="0"/>
        <v>-3.7999999999999972</v>
      </c>
      <c r="L68" s="55"/>
      <c r="M68" s="55"/>
      <c r="N68" s="55"/>
      <c r="O68" s="55"/>
      <c r="P68" s="68"/>
      <c r="Q68" s="70"/>
    </row>
    <row r="69" spans="2:19">
      <c r="B69" s="52">
        <v>19</v>
      </c>
      <c r="C69" s="55">
        <v>924.8</v>
      </c>
      <c r="D69" s="55">
        <v>966.4</v>
      </c>
      <c r="E69" s="61">
        <v>51.4</v>
      </c>
      <c r="F69" s="55"/>
      <c r="G69" s="55"/>
      <c r="H69" s="56" t="s">
        <v>276</v>
      </c>
      <c r="I69" s="49"/>
      <c r="J69" s="62">
        <v>47.6</v>
      </c>
      <c r="K69" s="63">
        <f t="shared" si="0"/>
        <v>-3.7999999999999972</v>
      </c>
      <c r="L69" s="55"/>
      <c r="M69" s="55"/>
      <c r="N69" s="55"/>
      <c r="O69" s="55"/>
      <c r="P69" s="68"/>
      <c r="Q69" s="70"/>
    </row>
    <row r="70" spans="2:19">
      <c r="B70" s="52">
        <v>20</v>
      </c>
      <c r="C70" s="55">
        <v>976.2</v>
      </c>
      <c r="D70" s="55">
        <v>1017.8</v>
      </c>
      <c r="E70" s="61">
        <v>51.4</v>
      </c>
      <c r="F70" s="55"/>
      <c r="G70" s="55"/>
      <c r="H70" s="56" t="s">
        <v>276</v>
      </c>
      <c r="I70" s="49"/>
      <c r="J70" s="62">
        <v>47.6</v>
      </c>
      <c r="K70" s="63">
        <f t="shared" si="0"/>
        <v>-3.7999999999999972</v>
      </c>
      <c r="L70" s="55"/>
      <c r="M70" s="55"/>
      <c r="N70" s="55"/>
      <c r="O70" s="55"/>
      <c r="P70" s="68"/>
      <c r="Q70" s="70"/>
    </row>
    <row r="71" spans="2:19">
      <c r="B71" s="52">
        <v>21</v>
      </c>
      <c r="C71" s="55">
        <v>1027.5999999999999</v>
      </c>
      <c r="D71" s="55">
        <v>1069</v>
      </c>
      <c r="E71" s="61">
        <v>51.4</v>
      </c>
      <c r="F71" s="55"/>
      <c r="G71" s="55"/>
      <c r="H71" s="56" t="s">
        <v>276</v>
      </c>
      <c r="I71" s="49"/>
      <c r="J71" s="62">
        <v>47.6</v>
      </c>
      <c r="K71" s="63">
        <f t="shared" si="0"/>
        <v>-3.7999999999999972</v>
      </c>
      <c r="L71" s="55"/>
      <c r="M71" s="55"/>
      <c r="N71" s="55"/>
      <c r="O71" s="55"/>
      <c r="P71" s="68"/>
      <c r="Q71" s="70"/>
    </row>
    <row r="72" spans="2:19">
      <c r="B72" s="52">
        <v>22</v>
      </c>
      <c r="C72" s="55">
        <v>1079</v>
      </c>
      <c r="D72" s="55">
        <v>1120.4000000000001</v>
      </c>
      <c r="E72" s="61">
        <v>51.4</v>
      </c>
      <c r="F72" s="55"/>
      <c r="G72" s="55"/>
      <c r="H72" s="56" t="s">
        <v>276</v>
      </c>
      <c r="I72" s="49"/>
      <c r="J72" s="62">
        <v>47.6</v>
      </c>
      <c r="K72" s="63">
        <f t="shared" si="0"/>
        <v>-3.7999999999999972</v>
      </c>
      <c r="L72" s="55"/>
      <c r="M72" s="55"/>
      <c r="N72" s="55"/>
      <c r="O72" s="55"/>
      <c r="P72" s="68"/>
      <c r="Q72" s="70"/>
    </row>
    <row r="73" spans="2:19">
      <c r="B73" s="52">
        <v>23</v>
      </c>
      <c r="C73" s="55">
        <v>1130.4000000000001</v>
      </c>
      <c r="D73" s="55">
        <v>1171.8</v>
      </c>
      <c r="E73" s="61">
        <v>51.4</v>
      </c>
      <c r="F73" s="55"/>
      <c r="G73" s="55"/>
      <c r="H73" s="56" t="s">
        <v>276</v>
      </c>
      <c r="I73" s="49"/>
      <c r="J73" s="62">
        <v>47.6</v>
      </c>
      <c r="K73" s="63">
        <f t="shared" si="0"/>
        <v>-3.7999999999999972</v>
      </c>
      <c r="L73" s="55"/>
      <c r="M73" s="55"/>
      <c r="N73" s="55"/>
      <c r="O73" s="55"/>
      <c r="P73" s="68"/>
      <c r="Q73" s="70"/>
    </row>
    <row r="74" spans="2:19">
      <c r="B74" s="52">
        <v>24</v>
      </c>
      <c r="C74" s="55">
        <v>1181.8</v>
      </c>
      <c r="D74" s="55">
        <v>1223.2</v>
      </c>
      <c r="E74" s="61">
        <v>51.4</v>
      </c>
      <c r="F74" s="55"/>
      <c r="G74" s="55"/>
      <c r="H74" s="56" t="s">
        <v>276</v>
      </c>
      <c r="I74" s="49"/>
      <c r="J74" s="62">
        <v>51.2</v>
      </c>
      <c r="K74" s="63">
        <f t="shared" si="0"/>
        <v>-0.19999999999999574</v>
      </c>
      <c r="L74" s="55"/>
      <c r="M74" s="55"/>
      <c r="N74" s="55"/>
      <c r="O74" s="55"/>
      <c r="P74" s="68"/>
      <c r="Q74" s="70"/>
    </row>
    <row r="75" spans="2:19">
      <c r="B75" s="52">
        <v>25</v>
      </c>
      <c r="C75" s="55">
        <v>1233.2</v>
      </c>
      <c r="D75" s="55">
        <v>1274.5999999999999</v>
      </c>
      <c r="E75" s="61">
        <v>51.2</v>
      </c>
      <c r="F75" s="55"/>
      <c r="G75" s="55"/>
      <c r="H75" s="56" t="s">
        <v>286</v>
      </c>
      <c r="I75" s="49"/>
      <c r="J75" s="62">
        <v>51.2</v>
      </c>
      <c r="K75" s="63">
        <f t="shared" si="0"/>
        <v>-0.19999999999999574</v>
      </c>
      <c r="L75" s="55"/>
      <c r="M75" s="55"/>
      <c r="N75" s="55"/>
      <c r="O75" s="55"/>
      <c r="P75" s="68"/>
      <c r="Q75" s="70"/>
    </row>
    <row r="76" spans="2:19">
      <c r="B76" s="52">
        <v>26</v>
      </c>
      <c r="C76" s="55">
        <v>1284.4000000000001</v>
      </c>
      <c r="D76" s="55">
        <v>1326</v>
      </c>
      <c r="E76" s="61">
        <v>51.4</v>
      </c>
      <c r="F76" s="55"/>
      <c r="G76" s="55"/>
      <c r="H76" s="56" t="s">
        <v>276</v>
      </c>
      <c r="I76" s="49"/>
      <c r="J76" s="62">
        <v>51.2</v>
      </c>
      <c r="K76" s="63">
        <f t="shared" si="0"/>
        <v>-0.19999999999999574</v>
      </c>
      <c r="L76" s="55"/>
      <c r="M76" s="55"/>
      <c r="N76" s="55"/>
      <c r="O76" s="55"/>
      <c r="P76" s="68"/>
      <c r="Q76" s="70"/>
    </row>
    <row r="77" spans="2:19">
      <c r="B77" s="52">
        <v>27</v>
      </c>
      <c r="C77" s="55">
        <v>1335.8</v>
      </c>
      <c r="D77" s="55">
        <v>1377.4</v>
      </c>
      <c r="E77" s="61">
        <v>51.4</v>
      </c>
      <c r="F77" s="55"/>
      <c r="G77" s="55"/>
      <c r="H77" s="56" t="s">
        <v>276</v>
      </c>
      <c r="I77" s="49"/>
      <c r="J77" s="62">
        <v>51.2</v>
      </c>
      <c r="K77" s="63">
        <f t="shared" si="0"/>
        <v>-0.19999999999999574</v>
      </c>
      <c r="L77" s="55"/>
      <c r="M77" s="55"/>
      <c r="N77" s="55"/>
      <c r="O77" s="55"/>
      <c r="P77" s="68"/>
      <c r="Q77" s="70"/>
    </row>
    <row r="78" spans="2:19">
      <c r="B78" s="52">
        <v>28</v>
      </c>
      <c r="C78" s="55">
        <v>1387.2</v>
      </c>
      <c r="D78" s="55">
        <v>1428.8</v>
      </c>
      <c r="E78" s="61">
        <v>51.4</v>
      </c>
      <c r="F78" s="55"/>
      <c r="G78" s="55"/>
      <c r="H78" s="56" t="s">
        <v>276</v>
      </c>
      <c r="I78" s="49"/>
      <c r="J78" s="62">
        <v>51.2</v>
      </c>
      <c r="K78" s="63">
        <f t="shared" si="0"/>
        <v>-0.19999999999999574</v>
      </c>
      <c r="L78" s="55"/>
      <c r="M78" s="55"/>
      <c r="N78" s="55"/>
      <c r="O78" s="55"/>
      <c r="P78" s="68"/>
      <c r="Q78" s="70"/>
    </row>
    <row r="79" spans="2:19">
      <c r="B79" s="52">
        <v>29</v>
      </c>
      <c r="C79" s="55">
        <v>1438.6</v>
      </c>
      <c r="D79" s="55">
        <v>1480.2</v>
      </c>
      <c r="E79" s="61">
        <v>51.4</v>
      </c>
      <c r="F79" s="55"/>
      <c r="G79" s="55"/>
      <c r="H79" s="56" t="s">
        <v>276</v>
      </c>
      <c r="I79" s="49"/>
      <c r="J79" s="62">
        <v>51.4</v>
      </c>
      <c r="K79" s="63">
        <f t="shared" si="0"/>
        <v>0</v>
      </c>
      <c r="L79" s="55"/>
      <c r="M79" s="55"/>
      <c r="N79" s="55"/>
      <c r="O79" s="55"/>
      <c r="P79" s="68"/>
      <c r="Q79" s="70"/>
    </row>
    <row r="80" spans="2:19">
      <c r="B80" s="52">
        <v>30</v>
      </c>
      <c r="C80" s="55">
        <v>1490</v>
      </c>
      <c r="D80" s="55">
        <v>1531.4</v>
      </c>
      <c r="E80" s="61">
        <v>51.4</v>
      </c>
      <c r="F80" s="55"/>
      <c r="G80" s="55"/>
      <c r="H80" s="56" t="s">
        <v>276</v>
      </c>
      <c r="I80" s="49"/>
      <c r="J80" s="62">
        <v>51.4</v>
      </c>
      <c r="K80" s="63">
        <f t="shared" si="0"/>
        <v>0</v>
      </c>
      <c r="L80" s="55"/>
      <c r="M80" s="55"/>
      <c r="N80" s="55"/>
      <c r="O80" s="55"/>
      <c r="P80" s="68"/>
      <c r="Q80" s="70"/>
    </row>
    <row r="81" spans="2:17">
      <c r="B81" s="52">
        <v>31</v>
      </c>
      <c r="C81" s="55">
        <v>1541.4</v>
      </c>
      <c r="D81" s="55">
        <v>1582.8</v>
      </c>
      <c r="E81" s="61">
        <v>51.4</v>
      </c>
      <c r="F81" s="55"/>
      <c r="G81" s="55"/>
      <c r="H81" s="56" t="s">
        <v>276</v>
      </c>
      <c r="I81" s="49"/>
      <c r="J81" s="62">
        <v>51.4</v>
      </c>
      <c r="K81" s="63">
        <f t="shared" si="0"/>
        <v>0</v>
      </c>
      <c r="L81" s="55"/>
      <c r="M81" s="55"/>
      <c r="N81" s="55"/>
      <c r="O81" s="55"/>
      <c r="P81" s="68"/>
      <c r="Q81" s="70"/>
    </row>
    <row r="82" spans="2:17">
      <c r="B82" s="52">
        <v>32</v>
      </c>
      <c r="C82" s="55">
        <v>1592.8</v>
      </c>
      <c r="D82" s="55">
        <v>1634.2</v>
      </c>
      <c r="E82" s="61">
        <v>51.4</v>
      </c>
      <c r="F82" s="55"/>
      <c r="G82" s="55"/>
      <c r="H82" s="56" t="s">
        <v>276</v>
      </c>
      <c r="I82" s="49"/>
      <c r="J82" s="62">
        <v>51.4</v>
      </c>
      <c r="K82" s="63">
        <f t="shared" si="0"/>
        <v>0</v>
      </c>
      <c r="L82" s="55"/>
      <c r="M82" s="55"/>
      <c r="N82" s="55"/>
      <c r="O82" s="55"/>
      <c r="P82" s="68"/>
      <c r="Q82" s="70"/>
    </row>
    <row r="83" spans="2:17">
      <c r="B83" s="52">
        <v>33</v>
      </c>
      <c r="C83" s="55">
        <v>1644.2</v>
      </c>
      <c r="D83" s="55">
        <v>1685.6</v>
      </c>
      <c r="E83" s="61">
        <v>51.4</v>
      </c>
      <c r="F83" s="55"/>
      <c r="G83" s="55"/>
      <c r="H83" s="56" t="s">
        <v>276</v>
      </c>
      <c r="I83" s="49"/>
      <c r="J83" s="62">
        <v>51.4</v>
      </c>
      <c r="K83" s="63">
        <f t="shared" si="0"/>
        <v>0</v>
      </c>
      <c r="L83" s="55"/>
      <c r="M83" s="55"/>
      <c r="N83" s="55"/>
      <c r="O83" s="55"/>
      <c r="P83" s="68"/>
      <c r="Q83" s="70"/>
    </row>
    <row r="84" spans="2:17">
      <c r="B84" s="52">
        <v>34</v>
      </c>
      <c r="C84" s="55">
        <v>1695.6</v>
      </c>
      <c r="D84" s="55">
        <v>1737</v>
      </c>
      <c r="E84" s="61">
        <v>51.2</v>
      </c>
      <c r="F84" s="55"/>
      <c r="G84" s="55"/>
      <c r="H84" s="56" t="s">
        <v>286</v>
      </c>
      <c r="I84" s="49"/>
      <c r="J84" s="62">
        <v>51.4</v>
      </c>
      <c r="K84" s="63">
        <f t="shared" si="0"/>
        <v>0</v>
      </c>
      <c r="L84" s="55"/>
      <c r="M84" s="55"/>
      <c r="N84" s="55"/>
      <c r="O84" s="55"/>
      <c r="P84" s="68"/>
      <c r="Q84" s="70"/>
    </row>
    <row r="85" spans="2:17">
      <c r="B85" s="52">
        <v>35</v>
      </c>
      <c r="C85" s="55">
        <v>1746.8</v>
      </c>
      <c r="D85" s="55">
        <v>1788.4</v>
      </c>
      <c r="E85" s="61">
        <v>51.4</v>
      </c>
      <c r="F85" s="55"/>
      <c r="G85" s="55"/>
      <c r="H85" s="56" t="s">
        <v>276</v>
      </c>
      <c r="I85" s="49"/>
      <c r="J85" s="62">
        <v>51.4</v>
      </c>
      <c r="K85" s="63">
        <f t="shared" si="0"/>
        <v>0</v>
      </c>
      <c r="L85" s="55"/>
      <c r="M85" s="55"/>
      <c r="N85" s="55"/>
      <c r="O85" s="55"/>
      <c r="P85" s="68"/>
      <c r="Q85" s="70"/>
    </row>
    <row r="86" spans="2:17">
      <c r="B86" s="52">
        <v>36</v>
      </c>
      <c r="C86" s="55">
        <v>1798.2</v>
      </c>
      <c r="D86" s="55">
        <v>1839.8</v>
      </c>
      <c r="E86" s="61">
        <v>51.4</v>
      </c>
      <c r="F86" s="55"/>
      <c r="G86" s="55"/>
      <c r="H86" s="56" t="s">
        <v>276</v>
      </c>
      <c r="I86" s="49"/>
      <c r="J86" s="62">
        <v>51.4</v>
      </c>
      <c r="K86" s="63">
        <f t="shared" si="0"/>
        <v>0</v>
      </c>
      <c r="L86" s="55"/>
      <c r="M86" s="55"/>
      <c r="N86" s="55"/>
      <c r="O86" s="55"/>
      <c r="P86" s="68"/>
      <c r="Q86" s="70"/>
    </row>
    <row r="87" spans="2:17">
      <c r="B87" s="52">
        <v>37</v>
      </c>
      <c r="C87" s="55">
        <v>1849.6</v>
      </c>
      <c r="D87" s="55">
        <v>1891.2</v>
      </c>
      <c r="E87" s="61">
        <v>51.4</v>
      </c>
      <c r="F87" s="55"/>
      <c r="G87" s="55"/>
      <c r="H87" s="56" t="s">
        <v>276</v>
      </c>
      <c r="I87" s="49"/>
      <c r="J87" s="62">
        <v>51.4</v>
      </c>
      <c r="K87" s="63">
        <f t="shared" si="0"/>
        <v>0</v>
      </c>
      <c r="L87" s="55"/>
      <c r="M87" s="55"/>
      <c r="N87" s="55"/>
      <c r="O87" s="55"/>
      <c r="P87" s="68"/>
      <c r="Q87" s="70"/>
    </row>
    <row r="88" spans="2:17">
      <c r="B88" s="52">
        <v>38</v>
      </c>
      <c r="C88" s="55">
        <v>1901</v>
      </c>
      <c r="D88" s="55">
        <v>1942.6</v>
      </c>
      <c r="E88" s="61">
        <v>51.4</v>
      </c>
      <c r="F88" s="55"/>
      <c r="G88" s="55"/>
      <c r="H88" s="56" t="s">
        <v>276</v>
      </c>
      <c r="I88" s="49"/>
      <c r="J88" s="62">
        <v>51.4</v>
      </c>
      <c r="K88" s="63">
        <f t="shared" si="0"/>
        <v>0</v>
      </c>
      <c r="L88" s="55"/>
      <c r="M88" s="55"/>
      <c r="N88" s="55"/>
      <c r="O88" s="55"/>
      <c r="P88" s="68"/>
      <c r="Q88" s="70"/>
    </row>
    <row r="89" spans="2:17">
      <c r="B89" s="52">
        <v>39</v>
      </c>
      <c r="C89" s="55">
        <v>1952.4</v>
      </c>
      <c r="D89" s="55">
        <v>1993.8</v>
      </c>
      <c r="E89" s="61">
        <v>51.4</v>
      </c>
      <c r="F89" s="55"/>
      <c r="G89" s="55"/>
      <c r="H89" s="56" t="s">
        <v>276</v>
      </c>
      <c r="I89" s="49"/>
      <c r="J89" s="62">
        <v>51.4</v>
      </c>
      <c r="K89" s="63">
        <f t="shared" si="0"/>
        <v>0</v>
      </c>
      <c r="L89" s="55"/>
      <c r="M89" s="55"/>
      <c r="N89" s="55"/>
      <c r="O89" s="55"/>
      <c r="P89" s="68"/>
      <c r="Q89" s="70"/>
    </row>
    <row r="90" spans="2:17">
      <c r="B90" s="52">
        <v>40</v>
      </c>
      <c r="C90" s="55">
        <v>2003.8</v>
      </c>
      <c r="D90" s="55">
        <v>2045.2</v>
      </c>
      <c r="E90" s="61">
        <v>51.4</v>
      </c>
      <c r="F90" s="55"/>
      <c r="G90" s="55"/>
      <c r="H90" s="56" t="s">
        <v>276</v>
      </c>
      <c r="I90" s="49"/>
      <c r="J90" s="62">
        <v>51.4</v>
      </c>
      <c r="K90" s="63">
        <f t="shared" si="0"/>
        <v>0</v>
      </c>
      <c r="L90" s="55"/>
      <c r="M90" s="55"/>
      <c r="N90" s="55"/>
      <c r="O90" s="55"/>
      <c r="P90" s="68"/>
      <c r="Q90" s="70"/>
    </row>
    <row r="91" spans="2:17">
      <c r="B91" s="52">
        <v>41</v>
      </c>
      <c r="C91" s="55">
        <v>2055.1999999999998</v>
      </c>
      <c r="D91" s="55">
        <v>2096.6</v>
      </c>
      <c r="E91" s="61">
        <v>51.4</v>
      </c>
      <c r="F91" s="55"/>
      <c r="G91" s="55"/>
      <c r="H91" s="59" t="s">
        <v>276</v>
      </c>
      <c r="J91" s="62">
        <v>51.4</v>
      </c>
      <c r="K91" s="63">
        <f t="shared" si="0"/>
        <v>0</v>
      </c>
      <c r="L91" s="55"/>
      <c r="M91" s="55"/>
      <c r="N91" s="55"/>
      <c r="O91" s="55"/>
      <c r="P91" s="55"/>
      <c r="Q91" s="70"/>
    </row>
    <row r="92" spans="2:17">
      <c r="B92" s="52">
        <v>42</v>
      </c>
      <c r="C92" s="55">
        <v>2106.6</v>
      </c>
      <c r="D92" s="55">
        <v>2148</v>
      </c>
      <c r="E92" s="61">
        <v>51.2</v>
      </c>
      <c r="F92" s="55"/>
      <c r="G92" s="55"/>
      <c r="H92" s="59" t="s">
        <v>286</v>
      </c>
      <c r="J92" s="62">
        <v>51.4</v>
      </c>
      <c r="K92" s="63">
        <f t="shared" si="0"/>
        <v>0</v>
      </c>
      <c r="L92" s="55"/>
      <c r="M92" s="55"/>
      <c r="N92" s="55"/>
      <c r="O92" s="55"/>
      <c r="P92" s="55"/>
      <c r="Q92" s="70"/>
    </row>
    <row r="93" spans="2:17">
      <c r="B93" s="52">
        <v>43</v>
      </c>
      <c r="C93" s="55">
        <v>2157.8000000000002</v>
      </c>
      <c r="D93" s="55">
        <v>2199.4</v>
      </c>
      <c r="E93" s="61">
        <v>51.4</v>
      </c>
      <c r="F93" s="55"/>
      <c r="G93" s="55"/>
      <c r="H93" s="59" t="s">
        <v>276</v>
      </c>
      <c r="J93" s="62">
        <v>51.4</v>
      </c>
      <c r="K93" s="63">
        <f t="shared" si="0"/>
        <v>0</v>
      </c>
      <c r="L93" s="55"/>
      <c r="M93" s="55"/>
      <c r="N93" s="55"/>
      <c r="O93" s="55"/>
      <c r="P93" s="55"/>
      <c r="Q93" s="70"/>
    </row>
    <row r="94" spans="2:17">
      <c r="B94" s="52">
        <v>44</v>
      </c>
      <c r="C94" s="55">
        <v>2209.1999999999998</v>
      </c>
      <c r="D94" s="55">
        <v>2250.8000000000002</v>
      </c>
      <c r="E94" s="61">
        <v>51.4</v>
      </c>
      <c r="F94" s="55"/>
      <c r="G94" s="55"/>
      <c r="H94" s="59" t="s">
        <v>276</v>
      </c>
      <c r="J94" s="62">
        <v>51.4</v>
      </c>
      <c r="K94" s="63">
        <f t="shared" si="0"/>
        <v>0</v>
      </c>
      <c r="L94" s="55"/>
      <c r="M94" s="55"/>
      <c r="N94" s="55"/>
      <c r="O94" s="55"/>
      <c r="P94" s="55"/>
      <c r="Q94" s="70"/>
    </row>
    <row r="95" spans="2:17">
      <c r="B95" s="52">
        <v>45</v>
      </c>
      <c r="C95" s="55">
        <v>2260.6</v>
      </c>
      <c r="D95" s="55">
        <v>2302.1999999999998</v>
      </c>
      <c r="E95" s="61">
        <v>51.4</v>
      </c>
      <c r="F95" s="55"/>
      <c r="G95" s="55"/>
      <c r="H95" s="59" t="s">
        <v>276</v>
      </c>
      <c r="J95" s="62">
        <v>51.4</v>
      </c>
      <c r="K95" s="63">
        <f t="shared" si="0"/>
        <v>0</v>
      </c>
      <c r="L95" s="55"/>
      <c r="M95" s="55"/>
      <c r="N95" s="55"/>
      <c r="O95" s="55"/>
      <c r="P95" s="55"/>
      <c r="Q95" s="70"/>
    </row>
    <row r="96" spans="2:17">
      <c r="B96" s="52">
        <v>46</v>
      </c>
      <c r="C96" s="55">
        <v>2312</v>
      </c>
      <c r="D96" s="55">
        <v>2353.4</v>
      </c>
      <c r="E96" s="61">
        <v>51.4</v>
      </c>
      <c r="F96" s="55"/>
      <c r="G96" s="55"/>
      <c r="H96" s="59" t="s">
        <v>276</v>
      </c>
      <c r="J96" s="62">
        <v>51.4</v>
      </c>
      <c r="K96" s="63">
        <f t="shared" si="0"/>
        <v>0</v>
      </c>
      <c r="L96" s="55"/>
      <c r="M96" s="55"/>
      <c r="N96" s="55"/>
      <c r="O96" s="55"/>
      <c r="P96" s="55"/>
      <c r="Q96" s="70"/>
    </row>
    <row r="97" spans="2:17">
      <c r="B97" s="52">
        <v>47</v>
      </c>
      <c r="C97" s="55">
        <v>2363.4</v>
      </c>
      <c r="D97" s="55">
        <v>2404.8000000000002</v>
      </c>
      <c r="E97" s="61">
        <v>51.4</v>
      </c>
      <c r="F97" s="55"/>
      <c r="G97" s="55"/>
      <c r="H97" s="59" t="s">
        <v>276</v>
      </c>
      <c r="J97" s="62">
        <v>51.4</v>
      </c>
      <c r="K97" s="63">
        <f t="shared" si="0"/>
        <v>0</v>
      </c>
      <c r="L97" s="55"/>
      <c r="M97" s="55"/>
      <c r="N97" s="55"/>
      <c r="O97" s="55"/>
      <c r="P97" s="55"/>
      <c r="Q97" s="70"/>
    </row>
    <row r="98" spans="2:17">
      <c r="B98" s="52">
        <v>48</v>
      </c>
      <c r="C98" s="55">
        <v>2414.8000000000002</v>
      </c>
      <c r="D98" s="55">
        <v>2452.4</v>
      </c>
      <c r="E98" s="61">
        <v>47.4</v>
      </c>
      <c r="F98" s="55"/>
      <c r="G98" s="55"/>
      <c r="H98" s="59" t="s">
        <v>279</v>
      </c>
      <c r="J98" s="62">
        <v>51.4</v>
      </c>
      <c r="K98" s="63">
        <f t="shared" si="0"/>
        <v>0</v>
      </c>
      <c r="L98" s="55"/>
      <c r="M98" s="55"/>
      <c r="N98" s="55"/>
      <c r="O98" s="55"/>
      <c r="P98" s="55"/>
      <c r="Q98" s="70"/>
    </row>
    <row r="99" spans="2:17">
      <c r="B99" s="52">
        <v>49</v>
      </c>
      <c r="C99" s="55">
        <v>2462.1999999999998</v>
      </c>
      <c r="D99" s="55">
        <v>2500</v>
      </c>
      <c r="E99" s="61">
        <v>47.6</v>
      </c>
      <c r="F99" s="55"/>
      <c r="G99" s="55"/>
      <c r="H99" s="59" t="s">
        <v>282</v>
      </c>
      <c r="J99" s="62">
        <v>51.4</v>
      </c>
      <c r="K99" s="63">
        <f t="shared" si="0"/>
        <v>0</v>
      </c>
      <c r="L99" s="55"/>
      <c r="M99" s="55"/>
      <c r="N99" s="55"/>
      <c r="O99" s="55"/>
      <c r="P99" s="55"/>
      <c r="Q99" s="70"/>
    </row>
    <row r="100" spans="2:17">
      <c r="B100" s="52">
        <v>50</v>
      </c>
      <c r="C100" s="55">
        <v>2509.8000000000002</v>
      </c>
      <c r="D100" s="55">
        <v>2547.6</v>
      </c>
      <c r="E100" s="61">
        <v>47.6</v>
      </c>
      <c r="F100" s="55"/>
      <c r="G100" s="55"/>
      <c r="H100" s="59" t="s">
        <v>282</v>
      </c>
      <c r="J100" s="62">
        <v>51.4</v>
      </c>
      <c r="K100" s="63">
        <f t="shared" si="0"/>
        <v>0</v>
      </c>
      <c r="L100" s="55"/>
      <c r="M100" s="55"/>
      <c r="N100" s="55"/>
      <c r="O100" s="55"/>
      <c r="P100" s="55"/>
      <c r="Q100" s="70"/>
    </row>
    <row r="101" spans="2:17">
      <c r="B101" s="52">
        <v>51</v>
      </c>
      <c r="C101" s="55">
        <v>2557.4</v>
      </c>
      <c r="D101" s="55">
        <v>2595</v>
      </c>
      <c r="E101" s="61">
        <v>47.6</v>
      </c>
      <c r="F101" s="55"/>
      <c r="G101" s="55"/>
      <c r="H101" s="59" t="s">
        <v>282</v>
      </c>
      <c r="J101" s="62">
        <v>51.4</v>
      </c>
      <c r="K101" s="63">
        <f t="shared" si="0"/>
        <v>0</v>
      </c>
      <c r="L101" s="55"/>
      <c r="M101" s="55"/>
      <c r="N101" s="55"/>
      <c r="O101" s="55"/>
      <c r="P101" s="55"/>
      <c r="Q101" s="70"/>
    </row>
    <row r="102" spans="2:17">
      <c r="B102" s="52">
        <v>52</v>
      </c>
      <c r="C102" s="55">
        <v>2605</v>
      </c>
      <c r="D102" s="55">
        <v>2642.6</v>
      </c>
      <c r="E102" s="61">
        <v>47.4</v>
      </c>
      <c r="F102" s="55"/>
      <c r="G102" s="55"/>
      <c r="H102" s="59" t="s">
        <v>279</v>
      </c>
      <c r="J102" s="62">
        <v>51.4</v>
      </c>
      <c r="K102" s="63">
        <f t="shared" si="0"/>
        <v>0</v>
      </c>
      <c r="L102" s="55"/>
      <c r="M102" s="55"/>
      <c r="N102" s="55"/>
      <c r="O102" s="55"/>
      <c r="P102" s="55"/>
      <c r="Q102" s="70"/>
    </row>
    <row r="103" spans="2:17">
      <c r="B103" s="52">
        <v>53</v>
      </c>
      <c r="C103" s="55">
        <v>2652.4</v>
      </c>
      <c r="D103" s="55">
        <v>2690.2</v>
      </c>
      <c r="E103" s="61">
        <v>47.6</v>
      </c>
      <c r="F103" s="55"/>
      <c r="G103" s="55"/>
      <c r="H103" s="59" t="s">
        <v>282</v>
      </c>
      <c r="J103" s="62">
        <v>51.4</v>
      </c>
      <c r="K103" s="63">
        <f t="shared" si="0"/>
        <v>0</v>
      </c>
      <c r="L103" s="55"/>
      <c r="M103" s="55"/>
      <c r="N103" s="55"/>
      <c r="O103" s="55"/>
      <c r="P103" s="55"/>
      <c r="Q103" s="70"/>
    </row>
    <row r="104" spans="2:17">
      <c r="B104" s="52">
        <v>54</v>
      </c>
      <c r="C104" s="55">
        <v>2700</v>
      </c>
      <c r="D104" s="55">
        <v>2737.6</v>
      </c>
      <c r="E104" s="61">
        <v>47.6</v>
      </c>
      <c r="F104" s="55"/>
      <c r="G104" s="55"/>
      <c r="H104" s="59" t="s">
        <v>282</v>
      </c>
      <c r="J104" s="62">
        <v>51.4</v>
      </c>
      <c r="K104" s="63">
        <f t="shared" si="0"/>
        <v>0</v>
      </c>
      <c r="L104" s="55"/>
      <c r="M104" s="55"/>
      <c r="N104" s="55"/>
      <c r="O104" s="55"/>
      <c r="P104" s="55"/>
      <c r="Q104" s="70"/>
    </row>
    <row r="105" spans="2:17">
      <c r="B105" s="52">
        <v>55</v>
      </c>
      <c r="C105" s="55">
        <v>2747.6</v>
      </c>
      <c r="D105" s="55">
        <v>2785.2</v>
      </c>
      <c r="E105" s="61">
        <v>47.6</v>
      </c>
      <c r="F105" s="55"/>
      <c r="G105" s="55"/>
      <c r="H105" s="59" t="s">
        <v>282</v>
      </c>
      <c r="J105" s="62">
        <v>51.4</v>
      </c>
      <c r="K105" s="63">
        <f t="shared" si="0"/>
        <v>0</v>
      </c>
      <c r="L105" s="55"/>
      <c r="M105" s="55"/>
      <c r="N105" s="55"/>
      <c r="O105" s="55"/>
      <c r="P105" s="55"/>
      <c r="Q105" s="70"/>
    </row>
    <row r="106" spans="2:17">
      <c r="B106" s="52">
        <v>56</v>
      </c>
      <c r="C106" s="55">
        <v>2795.2</v>
      </c>
      <c r="D106" s="55">
        <v>2832.8</v>
      </c>
      <c r="E106" s="61">
        <v>47.4</v>
      </c>
      <c r="F106" s="55"/>
      <c r="G106" s="55"/>
      <c r="H106" s="59" t="s">
        <v>279</v>
      </c>
      <c r="J106" s="62">
        <v>51.4</v>
      </c>
      <c r="K106" s="63">
        <f t="shared" si="0"/>
        <v>0</v>
      </c>
      <c r="L106" s="55"/>
      <c r="M106" s="55"/>
      <c r="N106" s="55"/>
      <c r="O106" s="55"/>
      <c r="P106" s="55"/>
      <c r="Q106" s="70"/>
    </row>
    <row r="107" spans="2:17">
      <c r="B107" s="52">
        <v>57</v>
      </c>
      <c r="C107" s="55">
        <v>2842.6</v>
      </c>
      <c r="D107" s="55">
        <v>2880.4</v>
      </c>
      <c r="E107" s="61">
        <v>47.6</v>
      </c>
      <c r="F107" s="55"/>
      <c r="G107" s="55"/>
      <c r="H107" s="59" t="s">
        <v>282</v>
      </c>
      <c r="J107" s="62">
        <v>51.4</v>
      </c>
      <c r="K107" s="63">
        <f t="shared" si="0"/>
        <v>0</v>
      </c>
      <c r="L107" s="55"/>
      <c r="M107" s="55"/>
      <c r="N107" s="55"/>
      <c r="O107" s="55"/>
      <c r="P107" s="55"/>
      <c r="Q107" s="70"/>
    </row>
    <row r="108" spans="2:17">
      <c r="B108" s="52">
        <v>58</v>
      </c>
      <c r="C108" s="55">
        <v>2890.2</v>
      </c>
      <c r="D108" s="55">
        <v>2927.8</v>
      </c>
      <c r="E108" s="61">
        <v>47.6</v>
      </c>
      <c r="F108" s="55"/>
      <c r="G108" s="55"/>
      <c r="H108" s="59" t="s">
        <v>282</v>
      </c>
      <c r="J108" s="62">
        <v>51.4</v>
      </c>
      <c r="K108" s="63">
        <f t="shared" si="0"/>
        <v>0</v>
      </c>
      <c r="L108" s="55"/>
      <c r="M108" s="55"/>
      <c r="N108" s="55"/>
      <c r="O108" s="55"/>
      <c r="P108" s="55"/>
      <c r="Q108" s="70"/>
    </row>
    <row r="109" spans="2:17">
      <c r="B109" s="52">
        <v>59</v>
      </c>
      <c r="C109" s="55">
        <v>2937.8</v>
      </c>
      <c r="D109" s="55">
        <v>2975.4</v>
      </c>
      <c r="E109" s="61">
        <v>47.6</v>
      </c>
      <c r="F109" s="55"/>
      <c r="G109" s="55"/>
      <c r="H109" s="59" t="s">
        <v>282</v>
      </c>
      <c r="J109" s="62">
        <v>51.4</v>
      </c>
      <c r="K109" s="63">
        <f t="shared" si="0"/>
        <v>0</v>
      </c>
      <c r="L109" s="55"/>
      <c r="M109" s="55"/>
      <c r="N109" s="55"/>
      <c r="O109" s="55"/>
      <c r="P109" s="55"/>
      <c r="Q109" s="70"/>
    </row>
    <row r="110" spans="2:17">
      <c r="B110" s="52">
        <v>60</v>
      </c>
      <c r="C110" s="55">
        <v>2985.4</v>
      </c>
      <c r="D110" s="55">
        <v>3023</v>
      </c>
      <c r="E110" s="61">
        <v>47.4</v>
      </c>
      <c r="F110" s="55"/>
      <c r="G110" s="55"/>
      <c r="H110" s="59" t="s">
        <v>279</v>
      </c>
      <c r="J110" s="62">
        <v>51.4</v>
      </c>
      <c r="K110" s="63">
        <f t="shared" si="0"/>
        <v>0</v>
      </c>
      <c r="L110" s="55"/>
      <c r="M110" s="55"/>
      <c r="N110" s="55"/>
      <c r="O110" s="55"/>
      <c r="P110" s="55"/>
      <c r="Q110" s="70"/>
    </row>
    <row r="111" spans="2:17">
      <c r="B111" s="52">
        <v>61</v>
      </c>
      <c r="C111" s="55">
        <v>3032.8</v>
      </c>
      <c r="D111" s="55">
        <v>3070.4</v>
      </c>
      <c r="E111" s="61">
        <v>47.6</v>
      </c>
      <c r="F111" s="55"/>
      <c r="G111" s="55"/>
      <c r="H111" s="59" t="s">
        <v>282</v>
      </c>
      <c r="J111" s="62">
        <v>51.4</v>
      </c>
      <c r="K111" s="63">
        <f t="shared" si="0"/>
        <v>0</v>
      </c>
      <c r="L111" s="55"/>
      <c r="M111" s="55"/>
      <c r="N111" s="55"/>
      <c r="O111" s="55"/>
      <c r="P111" s="55"/>
      <c r="Q111" s="70"/>
    </row>
    <row r="112" spans="2:17">
      <c r="B112" s="52">
        <v>62</v>
      </c>
      <c r="C112" s="55">
        <v>3080.4</v>
      </c>
      <c r="D112" s="55">
        <v>3118</v>
      </c>
      <c r="E112" s="61">
        <v>47.6</v>
      </c>
      <c r="F112" s="55"/>
      <c r="G112" s="55"/>
      <c r="H112" s="59" t="s">
        <v>282</v>
      </c>
      <c r="J112" s="62">
        <v>51.4</v>
      </c>
      <c r="K112" s="63">
        <f t="shared" si="0"/>
        <v>0</v>
      </c>
      <c r="L112" s="55"/>
      <c r="M112" s="55"/>
      <c r="N112" s="55"/>
      <c r="O112" s="55"/>
      <c r="P112" s="55"/>
      <c r="Q112" s="70"/>
    </row>
    <row r="113" spans="2:17">
      <c r="B113" s="52">
        <v>63</v>
      </c>
      <c r="C113" s="55">
        <v>3128</v>
      </c>
      <c r="D113" s="55">
        <v>3165.6</v>
      </c>
      <c r="E113" s="61">
        <v>47.4</v>
      </c>
      <c r="F113" s="55"/>
      <c r="G113" s="55"/>
      <c r="H113" s="59" t="s">
        <v>279</v>
      </c>
      <c r="J113" s="62">
        <v>51.4</v>
      </c>
      <c r="K113" s="63">
        <f t="shared" si="0"/>
        <v>0</v>
      </c>
      <c r="L113" s="55"/>
      <c r="M113" s="55"/>
      <c r="N113" s="55"/>
      <c r="O113" s="55"/>
      <c r="P113" s="55"/>
      <c r="Q113" s="70"/>
    </row>
    <row r="114" spans="2:17">
      <c r="B114" s="52">
        <v>64</v>
      </c>
      <c r="C114" s="55">
        <v>3175.4</v>
      </c>
      <c r="D114" s="55">
        <v>3213.2</v>
      </c>
      <c r="E114" s="61">
        <v>47.6</v>
      </c>
      <c r="F114" s="55"/>
      <c r="G114" s="55"/>
      <c r="H114" s="59" t="s">
        <v>282</v>
      </c>
      <c r="J114" s="52">
        <v>51.4</v>
      </c>
      <c r="K114" s="55"/>
      <c r="L114" s="55"/>
      <c r="M114" s="55"/>
      <c r="N114" s="55"/>
      <c r="O114" s="55"/>
      <c r="P114" s="55"/>
      <c r="Q114" s="70"/>
    </row>
    <row r="115" spans="2:17">
      <c r="B115" s="52"/>
      <c r="C115" s="55">
        <v>3223</v>
      </c>
      <c r="D115" s="55">
        <v>3260.6</v>
      </c>
      <c r="E115" s="61">
        <v>47.6</v>
      </c>
      <c r="F115" s="55"/>
      <c r="G115" s="55"/>
      <c r="H115" s="59" t="s">
        <v>282</v>
      </c>
      <c r="J115" s="52">
        <v>51.4</v>
      </c>
      <c r="K115" s="55"/>
      <c r="L115" s="55"/>
      <c r="M115" s="55"/>
      <c r="N115" s="55"/>
      <c r="O115" s="55"/>
      <c r="P115" s="55"/>
      <c r="Q115" s="70"/>
    </row>
    <row r="116" spans="2:17">
      <c r="B116" s="52"/>
      <c r="C116" s="55">
        <v>3270.6</v>
      </c>
      <c r="D116" s="55">
        <v>3308.2</v>
      </c>
      <c r="E116" s="61">
        <v>47.6</v>
      </c>
      <c r="F116" s="55"/>
      <c r="G116" s="55"/>
      <c r="H116" s="59" t="s">
        <v>282</v>
      </c>
      <c r="J116" s="52">
        <v>51.4</v>
      </c>
      <c r="K116" s="55"/>
      <c r="L116" s="55"/>
      <c r="M116" s="55"/>
      <c r="N116" s="55"/>
      <c r="O116" s="55"/>
      <c r="P116" s="55"/>
      <c r="Q116" s="70"/>
    </row>
    <row r="117" spans="2:17">
      <c r="B117" s="52"/>
      <c r="C117" s="55">
        <v>3318.2</v>
      </c>
      <c r="D117" s="55">
        <v>3355.8</v>
      </c>
      <c r="E117" s="61">
        <v>47.4</v>
      </c>
      <c r="F117" s="55"/>
      <c r="G117" s="55"/>
      <c r="H117" s="59" t="s">
        <v>279</v>
      </c>
      <c r="J117" s="52">
        <v>51.4</v>
      </c>
      <c r="K117" s="55"/>
      <c r="L117" s="55"/>
      <c r="M117" s="55"/>
      <c r="N117" s="55"/>
      <c r="O117" s="55"/>
      <c r="P117" s="55"/>
      <c r="Q117" s="70"/>
    </row>
    <row r="118" spans="2:17">
      <c r="B118" s="52"/>
      <c r="C118" s="55">
        <v>3365.6</v>
      </c>
      <c r="D118" s="55">
        <v>3403.4</v>
      </c>
      <c r="E118" s="61">
        <v>47.6</v>
      </c>
      <c r="F118" s="55"/>
      <c r="G118" s="55"/>
      <c r="H118" s="59" t="s">
        <v>282</v>
      </c>
      <c r="J118" s="52">
        <v>51.4</v>
      </c>
      <c r="K118" s="55"/>
      <c r="L118" s="55"/>
      <c r="M118" s="55"/>
      <c r="N118" s="55"/>
      <c r="O118" s="55"/>
      <c r="P118" s="55"/>
      <c r="Q118" s="70"/>
    </row>
    <row r="119" spans="2:17">
      <c r="B119" s="52"/>
      <c r="C119" s="55">
        <v>3413.2</v>
      </c>
      <c r="D119" s="55">
        <v>3450.8</v>
      </c>
      <c r="E119" s="61">
        <v>47.6</v>
      </c>
      <c r="F119" s="55"/>
      <c r="G119" s="55"/>
      <c r="H119" s="59" t="s">
        <v>282</v>
      </c>
      <c r="J119" s="52">
        <v>51.4</v>
      </c>
      <c r="K119" s="55"/>
      <c r="L119" s="55"/>
      <c r="M119" s="55"/>
      <c r="N119" s="55"/>
      <c r="O119" s="55"/>
      <c r="P119" s="55"/>
      <c r="Q119" s="70"/>
    </row>
    <row r="120" spans="2:17">
      <c r="B120" s="52"/>
      <c r="C120" s="55">
        <v>3460.8</v>
      </c>
      <c r="D120" s="55">
        <v>3498.4</v>
      </c>
      <c r="E120" s="61">
        <v>47.6</v>
      </c>
      <c r="F120" s="55"/>
      <c r="G120" s="55"/>
      <c r="H120" s="59" t="s">
        <v>282</v>
      </c>
      <c r="J120" s="52">
        <v>51.4</v>
      </c>
      <c r="K120" s="55"/>
      <c r="L120" s="55"/>
      <c r="M120" s="55"/>
      <c r="N120" s="55"/>
      <c r="O120" s="55"/>
      <c r="P120" s="55"/>
      <c r="Q120" s="70"/>
    </row>
    <row r="121" spans="2:17" ht="17.25" thickBot="1">
      <c r="B121" s="71"/>
      <c r="C121" s="72">
        <v>3508.4</v>
      </c>
      <c r="D121" s="72">
        <v>3546</v>
      </c>
      <c r="E121" s="72"/>
      <c r="F121" s="72"/>
      <c r="G121" s="72"/>
      <c r="H121" s="73"/>
      <c r="J121" s="71"/>
      <c r="K121" s="72"/>
      <c r="L121" s="72"/>
      <c r="M121" s="72"/>
      <c r="N121" s="72"/>
      <c r="O121" s="72"/>
      <c r="P121" s="72"/>
      <c r="Q121" s="74"/>
    </row>
  </sheetData>
  <mergeCells count="2">
    <mergeCell ref="B48:H48"/>
    <mergeCell ref="J48:Q4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6E88-0850-4103-9645-125EEAD79BF8}">
  <dimension ref="A1:C74"/>
  <sheetViews>
    <sheetView zoomScale="85" zoomScaleNormal="85" workbookViewId="0">
      <selection activeCell="A35" sqref="A35"/>
    </sheetView>
  </sheetViews>
  <sheetFormatPr defaultRowHeight="16.5"/>
  <cols>
    <col min="1" max="1" width="14.44140625" style="51" bestFit="1" customWidth="1"/>
    <col min="2" max="2" width="12.5546875" style="49" bestFit="1" customWidth="1"/>
    <col min="3" max="3" width="10.109375" style="46" bestFit="1" customWidth="1"/>
    <col min="4" max="6" width="8.88671875" style="46"/>
    <col min="7" max="7" width="14.44140625" style="46" bestFit="1" customWidth="1"/>
    <col min="8" max="16384" width="8.88671875" style="46"/>
  </cols>
  <sheetData>
    <row r="1" spans="1:3">
      <c r="A1" s="51" t="s">
        <v>294</v>
      </c>
      <c r="B1" s="49" t="s">
        <v>295</v>
      </c>
      <c r="C1" s="46" t="s">
        <v>296</v>
      </c>
    </row>
    <row r="2" spans="1:3">
      <c r="A2" s="51" t="s">
        <v>217</v>
      </c>
      <c r="B2" s="49" t="s">
        <v>217</v>
      </c>
      <c r="C2" s="46" t="s">
        <v>297</v>
      </c>
    </row>
    <row r="3" spans="1:3">
      <c r="A3" s="75">
        <v>20210901012522</v>
      </c>
      <c r="B3" s="46">
        <v>0.3</v>
      </c>
      <c r="C3" s="46">
        <v>2.7E-2</v>
      </c>
    </row>
    <row r="4" spans="1:3">
      <c r="B4" s="46">
        <v>2.2999999999999998</v>
      </c>
      <c r="C4" s="46">
        <v>3.7999999999999999E-2</v>
      </c>
    </row>
    <row r="5" spans="1:3">
      <c r="B5" s="46">
        <v>2.8</v>
      </c>
      <c r="C5" s="46">
        <v>2.3E-2</v>
      </c>
    </row>
    <row r="6" spans="1:3">
      <c r="B6" s="46">
        <v>5.8</v>
      </c>
      <c r="C6" s="46">
        <v>2.7E-2</v>
      </c>
    </row>
    <row r="7" spans="1:3">
      <c r="B7" s="46">
        <v>40.1</v>
      </c>
      <c r="C7" s="46">
        <v>1.4E-2</v>
      </c>
    </row>
    <row r="8" spans="1:3">
      <c r="B8" s="46">
        <v>40.299999999999997</v>
      </c>
      <c r="C8" s="46">
        <v>3.1E-2</v>
      </c>
    </row>
    <row r="9" spans="1:3">
      <c r="B9" s="46">
        <v>40.6</v>
      </c>
      <c r="C9" s="46">
        <v>7.0000000000000001E-3</v>
      </c>
    </row>
    <row r="10" spans="1:3">
      <c r="B10" s="46">
        <v>40.799999999999997</v>
      </c>
      <c r="C10" s="46">
        <v>2.8000000000000001E-2</v>
      </c>
    </row>
    <row r="11" spans="1:3">
      <c r="A11" s="75">
        <v>20210901012939</v>
      </c>
      <c r="B11" s="46">
        <v>0.4</v>
      </c>
      <c r="C11" s="46">
        <v>5.1999999999999998E-2</v>
      </c>
    </row>
    <row r="12" spans="1:3">
      <c r="B12" s="46">
        <v>2.4</v>
      </c>
      <c r="C12" s="46">
        <v>0.04</v>
      </c>
    </row>
    <row r="13" spans="1:3">
      <c r="B13" s="46">
        <v>2.9</v>
      </c>
      <c r="C13" s="46">
        <v>2.1999999999999999E-2</v>
      </c>
    </row>
    <row r="14" spans="1:3">
      <c r="B14" s="46">
        <v>5.8</v>
      </c>
      <c r="C14" s="46">
        <v>2.7E-2</v>
      </c>
    </row>
    <row r="15" spans="1:3">
      <c r="B15" s="46">
        <v>40.200000000000003</v>
      </c>
      <c r="C15" s="46">
        <v>1.6E-2</v>
      </c>
    </row>
    <row r="16" spans="1:3">
      <c r="B16" s="46">
        <v>40.6</v>
      </c>
      <c r="C16" s="46">
        <v>5.0000000000000001E-3</v>
      </c>
    </row>
    <row r="17" spans="1:3">
      <c r="B17" s="46">
        <v>40.700000000000003</v>
      </c>
      <c r="C17" s="46">
        <v>8.0000000000000002E-3</v>
      </c>
    </row>
    <row r="18" spans="1:3">
      <c r="B18" s="46">
        <v>40.9</v>
      </c>
      <c r="C18" s="46">
        <v>2.8000000000000001E-2</v>
      </c>
    </row>
    <row r="19" spans="1:3">
      <c r="A19" s="75">
        <v>20210901013355</v>
      </c>
      <c r="B19" s="46">
        <v>0.3</v>
      </c>
      <c r="C19" s="46">
        <v>3.5000000000000003E-2</v>
      </c>
    </row>
    <row r="20" spans="1:3">
      <c r="B20" s="46">
        <v>2.2999999999999998</v>
      </c>
      <c r="C20" s="46">
        <v>3.6999999999999998E-2</v>
      </c>
    </row>
    <row r="21" spans="1:3">
      <c r="B21" s="46">
        <v>2.7</v>
      </c>
      <c r="C21" s="46">
        <v>0.02</v>
      </c>
    </row>
    <row r="22" spans="1:3">
      <c r="B22" s="46">
        <v>5.7</v>
      </c>
      <c r="C22" s="46">
        <v>3.1E-2</v>
      </c>
    </row>
    <row r="23" spans="1:3">
      <c r="B23" s="46">
        <v>40.1</v>
      </c>
      <c r="C23" s="46">
        <v>1.0999999999999999E-2</v>
      </c>
    </row>
    <row r="24" spans="1:3">
      <c r="B24" s="46">
        <v>40.299999999999997</v>
      </c>
      <c r="C24" s="46">
        <v>0.03</v>
      </c>
    </row>
    <row r="25" spans="1:3">
      <c r="B25" s="46">
        <v>40.6</v>
      </c>
      <c r="C25" s="46">
        <v>4.0000000000000001E-3</v>
      </c>
    </row>
    <row r="26" spans="1:3">
      <c r="B26" s="46">
        <v>40.799999999999997</v>
      </c>
      <c r="C26" s="46">
        <v>2.9000000000000001E-2</v>
      </c>
    </row>
    <row r="27" spans="1:3">
      <c r="A27" s="75">
        <v>20210901013812</v>
      </c>
      <c r="B27" s="46">
        <v>0.3</v>
      </c>
      <c r="C27" s="46">
        <v>2.5999999999999999E-2</v>
      </c>
    </row>
    <row r="28" spans="1:3">
      <c r="B28" s="46">
        <v>2.4</v>
      </c>
      <c r="C28" s="46">
        <v>4.2999999999999997E-2</v>
      </c>
    </row>
    <row r="29" spans="1:3">
      <c r="B29" s="46">
        <v>2.8</v>
      </c>
      <c r="C29" s="46">
        <v>0.02</v>
      </c>
    </row>
    <row r="30" spans="1:3">
      <c r="B30" s="46">
        <v>5.8</v>
      </c>
      <c r="C30" s="46">
        <v>0.03</v>
      </c>
    </row>
    <row r="31" spans="1:3">
      <c r="B31" s="46">
        <v>40.1</v>
      </c>
      <c r="C31" s="46">
        <v>1.7000000000000001E-2</v>
      </c>
    </row>
    <row r="32" spans="1:3">
      <c r="B32" s="46">
        <v>40.5</v>
      </c>
      <c r="C32" s="46">
        <v>7.0000000000000001E-3</v>
      </c>
    </row>
    <row r="33" spans="1:3">
      <c r="B33" s="46">
        <v>40.700000000000003</v>
      </c>
      <c r="C33" s="46">
        <v>8.0000000000000002E-3</v>
      </c>
    </row>
    <row r="34" spans="1:3">
      <c r="B34" s="46">
        <v>40.9</v>
      </c>
      <c r="C34" s="46">
        <v>0.03</v>
      </c>
    </row>
    <row r="35" spans="1:3">
      <c r="A35" s="75">
        <v>20210901014228</v>
      </c>
      <c r="B35" s="46">
        <v>0.4</v>
      </c>
      <c r="C35" s="46">
        <v>4.1000000000000002E-2</v>
      </c>
    </row>
    <row r="36" spans="1:3">
      <c r="B36" s="46">
        <v>2.5</v>
      </c>
      <c r="C36" s="46">
        <v>0.04</v>
      </c>
    </row>
    <row r="37" spans="1:3">
      <c r="B37" s="46">
        <v>2.9</v>
      </c>
      <c r="C37" s="46">
        <v>2.3E-2</v>
      </c>
    </row>
    <row r="38" spans="1:3">
      <c r="B38" s="46">
        <v>5.9</v>
      </c>
      <c r="C38" s="46">
        <v>2.9000000000000001E-2</v>
      </c>
    </row>
    <row r="39" spans="1:3">
      <c r="B39" s="46">
        <v>40.299999999999997</v>
      </c>
      <c r="C39" s="46">
        <v>1.4E-2</v>
      </c>
    </row>
    <row r="40" spans="1:3">
      <c r="B40" s="46">
        <v>40.4</v>
      </c>
      <c r="C40" s="46">
        <v>2.8000000000000001E-2</v>
      </c>
    </row>
    <row r="41" spans="1:3">
      <c r="B41" s="46">
        <v>40.799999999999997</v>
      </c>
      <c r="C41" s="46">
        <v>8.0000000000000002E-3</v>
      </c>
    </row>
    <row r="42" spans="1:3">
      <c r="B42" s="46">
        <v>40.9</v>
      </c>
      <c r="C42" s="46">
        <v>2.1999999999999999E-2</v>
      </c>
    </row>
    <row r="43" spans="1:3">
      <c r="A43" s="75">
        <v>20210901014645</v>
      </c>
      <c r="B43" s="46">
        <v>0.3</v>
      </c>
      <c r="C43" s="46">
        <v>3.7999999999999999E-2</v>
      </c>
    </row>
    <row r="44" spans="1:3">
      <c r="B44" s="46">
        <v>2.2999999999999998</v>
      </c>
      <c r="C44" s="46">
        <v>4.1000000000000002E-2</v>
      </c>
    </row>
    <row r="45" spans="1:3">
      <c r="B45" s="46">
        <v>2.8</v>
      </c>
      <c r="C45" s="46">
        <v>2.1999999999999999E-2</v>
      </c>
    </row>
    <row r="46" spans="1:3">
      <c r="B46" s="46">
        <v>5.8</v>
      </c>
      <c r="C46" s="46">
        <v>2.7E-2</v>
      </c>
    </row>
    <row r="47" spans="1:3">
      <c r="B47" s="46">
        <v>40.1</v>
      </c>
      <c r="C47" s="46">
        <v>8.0000000000000002E-3</v>
      </c>
    </row>
    <row r="48" spans="1:3">
      <c r="B48" s="46">
        <v>40.299999999999997</v>
      </c>
      <c r="C48" s="46">
        <v>2.7E-2</v>
      </c>
    </row>
    <row r="49" spans="1:3">
      <c r="B49" s="46">
        <v>40.700000000000003</v>
      </c>
      <c r="C49" s="46">
        <v>2E-3</v>
      </c>
    </row>
    <row r="50" spans="1:3">
      <c r="B50" s="46">
        <v>40.799999999999997</v>
      </c>
      <c r="C50" s="46">
        <v>3.1E-2</v>
      </c>
    </row>
    <row r="51" spans="1:3">
      <c r="A51" s="75">
        <v>20210901015102</v>
      </c>
      <c r="B51" s="46">
        <v>0.4</v>
      </c>
      <c r="C51" s="46">
        <v>7.1999999999999995E-2</v>
      </c>
    </row>
    <row r="52" spans="1:3">
      <c r="B52" s="46">
        <v>2.4</v>
      </c>
      <c r="C52" s="46">
        <v>0.04</v>
      </c>
    </row>
    <row r="53" spans="1:3">
      <c r="B53" s="46">
        <v>2.9</v>
      </c>
      <c r="C53" s="46">
        <v>2.3E-2</v>
      </c>
    </row>
    <row r="54" spans="1:3">
      <c r="B54" s="46">
        <v>5.8</v>
      </c>
      <c r="C54" s="46">
        <v>2.8000000000000001E-2</v>
      </c>
    </row>
    <row r="55" spans="1:3">
      <c r="B55" s="46">
        <v>40.200000000000003</v>
      </c>
      <c r="C55" s="46">
        <v>1.7999999999999999E-2</v>
      </c>
    </row>
    <row r="56" spans="1:3">
      <c r="B56" s="46">
        <v>40.4</v>
      </c>
      <c r="C56" s="46">
        <v>0.03</v>
      </c>
    </row>
    <row r="57" spans="1:3">
      <c r="B57" s="46">
        <v>40.700000000000003</v>
      </c>
      <c r="C57" s="46">
        <v>2.4E-2</v>
      </c>
    </row>
    <row r="58" spans="1:3">
      <c r="B58" s="46">
        <v>40.9</v>
      </c>
      <c r="C58" s="46">
        <v>2.8000000000000001E-2</v>
      </c>
    </row>
    <row r="59" spans="1:3">
      <c r="A59" s="75">
        <v>20210901015519</v>
      </c>
      <c r="B59" s="46">
        <v>0.3</v>
      </c>
      <c r="C59" s="46">
        <v>4.2000000000000003E-2</v>
      </c>
    </row>
    <row r="60" spans="1:3">
      <c r="B60" s="46">
        <v>2.2999999999999998</v>
      </c>
      <c r="C60" s="46">
        <v>3.4000000000000002E-2</v>
      </c>
    </row>
    <row r="61" spans="1:3">
      <c r="B61" s="46">
        <v>2.7</v>
      </c>
      <c r="C61" s="46">
        <v>2.1999999999999999E-2</v>
      </c>
    </row>
    <row r="62" spans="1:3">
      <c r="B62" s="46">
        <v>5.7</v>
      </c>
      <c r="C62" s="46">
        <v>2.7E-2</v>
      </c>
    </row>
    <row r="63" spans="1:3">
      <c r="B63" s="46">
        <v>40.1</v>
      </c>
      <c r="C63" s="46">
        <v>5.0000000000000001E-3</v>
      </c>
    </row>
    <row r="64" spans="1:3">
      <c r="B64" s="46">
        <v>40.299999999999997</v>
      </c>
      <c r="C64" s="46">
        <v>2.7E-2</v>
      </c>
    </row>
    <row r="65" spans="1:3">
      <c r="B65" s="46">
        <v>40.6</v>
      </c>
      <c r="C65" s="46">
        <v>3.3000000000000002E-2</v>
      </c>
    </row>
    <row r="66" spans="1:3">
      <c r="B66" s="46">
        <v>40.799999999999997</v>
      </c>
      <c r="C66" s="46">
        <v>3.4000000000000002E-2</v>
      </c>
    </row>
    <row r="67" spans="1:3">
      <c r="A67" s="75">
        <v>20210901015936</v>
      </c>
      <c r="B67" s="46">
        <v>0.3</v>
      </c>
      <c r="C67" s="46">
        <v>7.0000000000000007E-2</v>
      </c>
    </row>
    <row r="68" spans="1:3">
      <c r="B68" s="46">
        <v>2.4</v>
      </c>
      <c r="C68" s="46">
        <v>3.9E-2</v>
      </c>
    </row>
    <row r="69" spans="1:3">
      <c r="B69" s="46">
        <v>2.8</v>
      </c>
      <c r="C69" s="46">
        <v>2.3E-2</v>
      </c>
    </row>
    <row r="70" spans="1:3">
      <c r="B70" s="46">
        <v>5.8</v>
      </c>
      <c r="C70" s="46">
        <v>2.7E-2</v>
      </c>
    </row>
    <row r="71" spans="1:3">
      <c r="B71" s="46">
        <v>40.1</v>
      </c>
      <c r="C71" s="46">
        <v>1.9E-2</v>
      </c>
    </row>
    <row r="72" spans="1:3">
      <c r="B72" s="46">
        <v>40.4</v>
      </c>
      <c r="C72" s="46">
        <v>3.3000000000000002E-2</v>
      </c>
    </row>
    <row r="73" spans="1:3">
      <c r="B73" s="46">
        <v>40.700000000000003</v>
      </c>
      <c r="C73" s="46">
        <v>4.0000000000000001E-3</v>
      </c>
    </row>
    <row r="74" spans="1:3">
      <c r="B74" s="46">
        <v>40.9</v>
      </c>
      <c r="C74" s="46">
        <v>2.9000000000000001E-2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0E44F-31CE-42E1-8B65-9121AE814319}">
  <dimension ref="A1:C58"/>
  <sheetViews>
    <sheetView topLeftCell="O1" zoomScale="115" zoomScaleNormal="115" workbookViewId="0">
      <selection activeCell="X28" sqref="X28"/>
    </sheetView>
  </sheetViews>
  <sheetFormatPr defaultRowHeight="16.5"/>
  <cols>
    <col min="1" max="1" width="26.6640625" style="51" customWidth="1"/>
    <col min="2" max="2" width="12.5546875" style="49" bestFit="1" customWidth="1"/>
    <col min="3" max="3" width="10.109375" style="46" bestFit="1" customWidth="1"/>
    <col min="4" max="6" width="8.88671875" style="46"/>
    <col min="7" max="7" width="14.44140625" style="46" bestFit="1" customWidth="1"/>
    <col min="8" max="16384" width="8.88671875" style="46"/>
  </cols>
  <sheetData>
    <row r="1" spans="1:3">
      <c r="A1" s="51" t="s">
        <v>294</v>
      </c>
      <c r="B1" s="49" t="s">
        <v>295</v>
      </c>
      <c r="C1" s="46" t="s">
        <v>296</v>
      </c>
    </row>
    <row r="2" spans="1:3">
      <c r="A2" s="51" t="s">
        <v>217</v>
      </c>
      <c r="B2" s="49" t="s">
        <v>217</v>
      </c>
      <c r="C2" s="46" t="s">
        <v>297</v>
      </c>
    </row>
    <row r="3" spans="1:3">
      <c r="A3" s="75">
        <v>20210901020341</v>
      </c>
      <c r="B3" s="46">
        <v>0.3</v>
      </c>
      <c r="C3" s="46">
        <v>2.5999999999999999E-2</v>
      </c>
    </row>
    <row r="4" spans="1:3">
      <c r="B4" s="46">
        <v>2.4</v>
      </c>
      <c r="C4" s="46">
        <v>3.5000000000000003E-2</v>
      </c>
    </row>
    <row r="5" spans="1:3">
      <c r="B5" s="46">
        <v>3</v>
      </c>
      <c r="C5" s="46">
        <v>1.9E-2</v>
      </c>
    </row>
    <row r="6" spans="1:3">
      <c r="B6" s="46">
        <v>7</v>
      </c>
      <c r="C6" s="46">
        <v>1.7999999999999999E-2</v>
      </c>
    </row>
    <row r="7" spans="1:3">
      <c r="B7" s="46">
        <v>36.299999999999997</v>
      </c>
      <c r="C7" s="46">
        <v>8.9999999999999993E-3</v>
      </c>
    </row>
    <row r="8" spans="1:3">
      <c r="B8" s="46">
        <v>36.700000000000003</v>
      </c>
      <c r="C8" s="46">
        <v>5.0000000000000001E-3</v>
      </c>
    </row>
    <row r="9" spans="1:3">
      <c r="B9" s="46">
        <v>36.799999999999997</v>
      </c>
      <c r="C9" s="46">
        <v>6.0000000000000001E-3</v>
      </c>
    </row>
    <row r="10" spans="1:3">
      <c r="B10" s="46">
        <v>37</v>
      </c>
      <c r="C10" s="46">
        <v>3.1E-2</v>
      </c>
    </row>
    <row r="11" spans="1:3">
      <c r="A11" s="75">
        <v>20210901020739</v>
      </c>
      <c r="B11" s="46">
        <v>0.2</v>
      </c>
      <c r="C11" s="46">
        <v>2.9000000000000001E-2</v>
      </c>
    </row>
    <row r="12" spans="1:3">
      <c r="B12" s="46">
        <v>2.2999999999999998</v>
      </c>
      <c r="C12" s="46">
        <v>3.4000000000000002E-2</v>
      </c>
    </row>
    <row r="13" spans="1:3">
      <c r="B13" s="46">
        <v>2.9</v>
      </c>
      <c r="C13" s="46">
        <v>2.1999999999999999E-2</v>
      </c>
    </row>
    <row r="14" spans="1:3">
      <c r="B14" s="46">
        <v>6.9</v>
      </c>
      <c r="C14" s="46">
        <v>1.9E-2</v>
      </c>
    </row>
    <row r="15" spans="1:3">
      <c r="B15" s="46">
        <v>36.200000000000003</v>
      </c>
      <c r="C15" s="46">
        <v>1.0999999999999999E-2</v>
      </c>
    </row>
    <row r="16" spans="1:3">
      <c r="B16" s="46">
        <v>36.6</v>
      </c>
      <c r="C16" s="46">
        <v>4.0000000000000001E-3</v>
      </c>
    </row>
    <row r="17" spans="1:3">
      <c r="B17" s="46">
        <v>36.700000000000003</v>
      </c>
      <c r="C17" s="46">
        <v>2.3E-2</v>
      </c>
    </row>
    <row r="18" spans="1:3">
      <c r="B18" s="46">
        <v>36.9</v>
      </c>
      <c r="C18" s="46">
        <v>2.8000000000000001E-2</v>
      </c>
    </row>
    <row r="19" spans="1:3">
      <c r="A19" s="75">
        <v>20210901021137</v>
      </c>
      <c r="B19" s="46">
        <v>0.4</v>
      </c>
      <c r="C19" s="46">
        <v>6.4000000000000001E-2</v>
      </c>
    </row>
    <row r="20" spans="1:3">
      <c r="B20" s="46">
        <v>2.4</v>
      </c>
      <c r="C20" s="46">
        <v>3.3000000000000002E-2</v>
      </c>
    </row>
    <row r="21" spans="1:3">
      <c r="B21" s="46">
        <v>3</v>
      </c>
      <c r="C21" s="46">
        <v>0.02</v>
      </c>
    </row>
    <row r="22" spans="1:3">
      <c r="B22" s="46">
        <v>7</v>
      </c>
      <c r="C22" s="46">
        <v>1.7999999999999999E-2</v>
      </c>
    </row>
    <row r="23" spans="1:3">
      <c r="B23" s="46">
        <v>36.299999999999997</v>
      </c>
      <c r="C23" s="46">
        <v>1.2999999999999999E-2</v>
      </c>
    </row>
    <row r="24" spans="1:3">
      <c r="B24" s="46">
        <v>36.5</v>
      </c>
      <c r="C24" s="46">
        <v>2.7E-2</v>
      </c>
    </row>
    <row r="25" spans="1:3">
      <c r="B25" s="46">
        <v>37</v>
      </c>
      <c r="C25" s="46">
        <v>7.0000000000000001E-3</v>
      </c>
    </row>
    <row r="26" spans="1:3">
      <c r="B26" s="46">
        <v>37</v>
      </c>
      <c r="C26" s="46">
        <v>0.03</v>
      </c>
    </row>
    <row r="27" spans="1:3">
      <c r="A27" s="46"/>
      <c r="B27" s="46"/>
    </row>
    <row r="28" spans="1:3">
      <c r="A28" s="46"/>
      <c r="B28" s="46"/>
    </row>
    <row r="29" spans="1:3">
      <c r="A29" s="46"/>
      <c r="B29" s="46"/>
    </row>
    <row r="30" spans="1:3">
      <c r="A30" s="46"/>
      <c r="B30" s="46"/>
    </row>
    <row r="31" spans="1:3">
      <c r="A31" s="46"/>
      <c r="B31" s="46"/>
    </row>
    <row r="32" spans="1:3">
      <c r="A32" s="46"/>
      <c r="B32" s="46"/>
    </row>
    <row r="33" spans="1:2">
      <c r="A33" s="46"/>
      <c r="B33" s="46"/>
    </row>
    <row r="34" spans="1:2">
      <c r="A34" s="46"/>
      <c r="B34" s="46"/>
    </row>
    <row r="35" spans="1:2">
      <c r="A35" s="46"/>
      <c r="B35" s="46"/>
    </row>
    <row r="36" spans="1:2">
      <c r="B36" s="46"/>
    </row>
    <row r="37" spans="1:2">
      <c r="B37" s="46"/>
    </row>
    <row r="38" spans="1:2">
      <c r="B38" s="46"/>
    </row>
    <row r="39" spans="1:2">
      <c r="B39" s="46"/>
    </row>
    <row r="40" spans="1:2">
      <c r="B40" s="46"/>
    </row>
    <row r="41" spans="1:2">
      <c r="B41" s="46"/>
    </row>
    <row r="42" spans="1:2">
      <c r="B42" s="46"/>
    </row>
    <row r="43" spans="1:2">
      <c r="B43" s="46"/>
    </row>
    <row r="44" spans="1:2">
      <c r="B44" s="46"/>
    </row>
    <row r="45" spans="1:2">
      <c r="B45" s="46"/>
    </row>
    <row r="46" spans="1:2">
      <c r="B46" s="46"/>
    </row>
    <row r="47" spans="1:2">
      <c r="B47" s="46"/>
    </row>
    <row r="48" spans="1:2">
      <c r="B48" s="46"/>
    </row>
    <row r="49" spans="2:2">
      <c r="B49" s="46"/>
    </row>
    <row r="50" spans="2:2">
      <c r="B50" s="46"/>
    </row>
    <row r="51" spans="2:2">
      <c r="B51" s="46"/>
    </row>
    <row r="52" spans="2:2">
      <c r="B52" s="46"/>
    </row>
    <row r="53" spans="2:2">
      <c r="B53" s="46"/>
    </row>
    <row r="54" spans="2:2">
      <c r="B54" s="46"/>
    </row>
    <row r="55" spans="2:2">
      <c r="B55" s="46"/>
    </row>
    <row r="56" spans="2:2">
      <c r="B56" s="46"/>
    </row>
    <row r="57" spans="2:2">
      <c r="B57" s="46"/>
    </row>
    <row r="58" spans="2:2">
      <c r="B58" s="46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Serial Format</vt:lpstr>
      <vt:lpstr>CRC-16 Modbus C 소스</vt:lpstr>
      <vt:lpstr>제안명령</vt:lpstr>
      <vt:lpstr>READ데이터형태 확정</vt:lpstr>
      <vt:lpstr>#1_Cycle time</vt:lpstr>
      <vt:lpstr>#1_Raw data</vt:lpstr>
      <vt:lpstr>#1_indexing data</vt:lpstr>
      <vt:lpstr>#1_Acc_No.1 coditions</vt:lpstr>
      <vt:lpstr>#1_Acc_No.2 coditions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지범</dc:creator>
  <cp:lastModifiedBy>User</cp:lastModifiedBy>
  <dcterms:created xsi:type="dcterms:W3CDTF">2021-08-31T07:34:17Z</dcterms:created>
  <dcterms:modified xsi:type="dcterms:W3CDTF">2021-12-02T08:58:48Z</dcterms:modified>
</cp:coreProperties>
</file>