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cmx-my.sharepoint.com/personal/juan_robledo_tec_mx/Documents/LB2LF/"/>
    </mc:Choice>
  </mc:AlternateContent>
  <xr:revisionPtr revIDLastSave="220" documentId="8_{5BF4C767-A62B-424E-A12F-549235E4E6C1}" xr6:coauthVersionLast="47" xr6:coauthVersionMax="47" xr10:uidLastSave="{2D04D0A9-453E-4002-AADC-3B52A8B7DCF1}"/>
  <bookViews>
    <workbookView xWindow="20352" yWindow="0" windowWidth="21024" windowHeight="16656" xr2:uid="{DBA0687D-D883-40E3-B7AC-9C0FF7AB6A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1" i="1"/>
  <c r="B50" i="1"/>
  <c r="B54" i="1" s="1"/>
  <c r="B49" i="1"/>
  <c r="B23" i="1"/>
  <c r="B26" i="1"/>
  <c r="B30" i="1" s="1"/>
  <c r="B53" i="1"/>
  <c r="B22" i="1"/>
  <c r="B36" i="1" s="1"/>
  <c r="B21" i="1"/>
  <c r="B42" i="1" s="1"/>
  <c r="B45" i="1" s="1"/>
  <c r="B20" i="1"/>
  <c r="B35" i="1" s="1"/>
  <c r="B19" i="1"/>
  <c r="B28" i="1" s="1"/>
  <c r="B18" i="1"/>
  <c r="B34" i="1" s="1"/>
  <c r="B37" i="1" s="1"/>
  <c r="B17" i="1"/>
  <c r="B27" i="1" l="1"/>
  <c r="B55" i="1"/>
  <c r="B43" i="1"/>
  <c r="B44" i="1" s="1"/>
  <c r="B46" i="1" s="1"/>
  <c r="B38" i="1"/>
  <c r="B39" i="1" s="1"/>
  <c r="B29" i="1"/>
  <c r="B31" i="1" s="1"/>
</calcChain>
</file>

<file path=xl/sharedStrings.xml><?xml version="1.0" encoding="utf-8"?>
<sst xmlns="http://schemas.openxmlformats.org/spreadsheetml/2006/main" count="56" uniqueCount="32">
  <si>
    <t>k_resources</t>
  </si>
  <si>
    <t>ef_bureaucracy_on_prod</t>
  </si>
  <si>
    <t>ef_economy_on_bureaucracy</t>
  </si>
  <si>
    <t xml:space="preserve">k_bureaucracy </t>
  </si>
  <si>
    <t>ef_economy_resources_on_prod</t>
  </si>
  <si>
    <t>k_pollution</t>
  </si>
  <si>
    <t>k_deprec</t>
  </si>
  <si>
    <t>ef_pollution_on_depreciation</t>
  </si>
  <si>
    <t>k_decay_bureaucracy</t>
  </si>
  <si>
    <t xml:space="preserve">ef_pollution_on_bureaucracy </t>
  </si>
  <si>
    <t>economy_init_con</t>
  </si>
  <si>
    <t>resources_init_con</t>
  </si>
  <si>
    <t>bureaucracy_init_con</t>
  </si>
  <si>
    <t>k_pollution_decay</t>
  </si>
  <si>
    <t>pollution_init_con</t>
  </si>
  <si>
    <t>Argument</t>
  </si>
  <si>
    <t>Value</t>
  </si>
  <si>
    <t>is_equal</t>
  </si>
  <si>
    <t>Values</t>
  </si>
  <si>
    <t>Resources Factor Calculation</t>
  </si>
  <si>
    <t>Economy  Factor Calculation</t>
  </si>
  <si>
    <t>Bureaucracy Factor Calculation</t>
  </si>
  <si>
    <t>Pollution Factor Calculation</t>
  </si>
  <si>
    <t>resource_inflow</t>
  </si>
  <si>
    <t>production</t>
  </si>
  <si>
    <t>extractive_pollution</t>
  </si>
  <si>
    <t>eq_left_side</t>
  </si>
  <si>
    <t>eq_right_side</t>
  </si>
  <si>
    <t>depreciation</t>
  </si>
  <si>
    <t>bureaucracy_creation</t>
  </si>
  <si>
    <t>bureaucracy_decay</t>
  </si>
  <si>
    <t>pollution_abtement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</si>
</sst>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 applyAlignment="1"/>
    <xf numFmtId="0" fontId="0" fillId="0" borderId="0" xfId="0" applyNumberFormat="1"/>
  </cellXfs>
  <cellStyles count="1">
    <cellStyle name="Normal" xfId="0" builtinId="0"/>
  </cellStyles>
  <dxfs count="10">
    <dxf>
      <numFmt numFmtId="164" formatCode="0.0000"/>
    </dxf>
    <dxf>
      <numFmt numFmtId="0" formatCode="General"/>
    </dxf>
    <dxf>
      <numFmt numFmtId="164" formatCode="0.0000"/>
    </dxf>
    <dxf>
      <numFmt numFmtId="0" formatCode="General"/>
    </dxf>
    <dxf>
      <numFmt numFmtId="164" formatCode="0.0000"/>
    </dxf>
    <dxf>
      <numFmt numFmtId="0" formatCode="General"/>
    </dxf>
    <dxf>
      <numFmt numFmtId="164" formatCode="0.0000"/>
    </dxf>
    <dxf>
      <numFmt numFmtId="0" formatCode="General"/>
    </dxf>
    <dxf>
      <numFmt numFmtId="164" formatCode="0.0000"/>
    </dxf>
    <dxf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97B14E-0EF4-4A28-BB34-12BD85D28B2B}" name="Table2" displayName="Table2" ref="A1:B23" totalsRowShown="0">
  <autoFilter ref="A1:B23" xr:uid="{6397B14E-0EF4-4A28-BB34-12BD85D28B2B}"/>
  <tableColumns count="2">
    <tableColumn id="1" xr3:uid="{9D24B800-9B87-4DF2-8E26-B478491FC632}" name="Argument" dataDxfId="9"/>
    <tableColumn id="2" xr3:uid="{9DA6C410-DBC4-426A-A60F-4AC487C5DB09}" name="Value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B59701-16E6-4EE5-ADE5-82BF75C23F36}" name="Table3" displayName="Table3" ref="A25:B31" totalsRowShown="0">
  <autoFilter ref="A25:B31" xr:uid="{BDB59701-16E6-4EE5-ADE5-82BF75C23F36}"/>
  <tableColumns count="2">
    <tableColumn id="1" xr3:uid="{1FC3663A-58E5-41C3-B19B-5398C2E280F6}" name="Resources Factor Calculation" dataDxfId="7"/>
    <tableColumn id="2" xr3:uid="{9470FE5D-5A1B-44A3-8E7B-1336331DC3D4}" name="Values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E0842C-2E36-4F41-AFFA-0B7932E616AB}" name="Table4" displayName="Table4" ref="A33:B39" totalsRowShown="0">
  <autoFilter ref="A33:B39" xr:uid="{16E0842C-2E36-4F41-AFFA-0B7932E616AB}"/>
  <tableColumns count="2">
    <tableColumn id="1" xr3:uid="{64579228-1018-4142-A146-38BC06566E2E}" name="Economy  Factor Calculation" dataDxfId="5"/>
    <tableColumn id="2" xr3:uid="{F91F653A-7704-4C61-B404-5CD962639CA1}" name="Values" dataDxfId="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00EBDA-3C8C-4B07-87DE-A465CAD5175E}" name="Table5" displayName="Table5" ref="A41:B46" totalsRowShown="0">
  <autoFilter ref="A41:B46" xr:uid="{EC00EBDA-3C8C-4B07-87DE-A465CAD5175E}"/>
  <tableColumns count="2">
    <tableColumn id="1" xr3:uid="{E4AF548D-BEED-4919-9853-9910CDD02178}" name="Bureaucracy Factor Calculation" dataDxfId="3"/>
    <tableColumn id="2" xr3:uid="{EDE3FE46-5A49-4DBC-BD18-3C4AF673D14F}" name="Values" dataDxfId="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B487D2-B213-4975-AD4E-6F4BEC307BD6}" name="Table6" displayName="Table6" ref="A48:B55" totalsRowShown="0">
  <autoFilter ref="A48:B55" xr:uid="{10B487D2-B213-4975-AD4E-6F4BEC307BD6}"/>
  <tableColumns count="2">
    <tableColumn id="1" xr3:uid="{71B47442-E9CE-475B-8CB2-84DEB8F0B77B}" name="Pollution Factor Calculation" dataDxfId="1"/>
    <tableColumn id="2" xr3:uid="{021E4283-10D1-482E-B046-BC8AE7A6BD30}" name="Valu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788F-BC08-4232-8935-9AE5C698C963}">
  <dimension ref="A1:B55"/>
  <sheetViews>
    <sheetView tabSelected="1" topLeftCell="A31" zoomScaleNormal="100" workbookViewId="0">
      <selection activeCell="C16" sqref="C16"/>
    </sheetView>
  </sheetViews>
  <sheetFormatPr defaultRowHeight="14.4" x14ac:dyDescent="0.3"/>
  <cols>
    <col min="1" max="1" width="29.88671875" bestFit="1" customWidth="1"/>
    <col min="2" max="2" width="18" style="1" bestFit="1" customWidth="1"/>
    <col min="3" max="3" width="20.109375" bestFit="1" customWidth="1"/>
    <col min="4" max="4" width="17" bestFit="1" customWidth="1"/>
    <col min="5" max="5" width="17.88671875" bestFit="1" customWidth="1"/>
    <col min="6" max="6" width="29.88671875" bestFit="1" customWidth="1"/>
    <col min="7" max="7" width="23" bestFit="1" customWidth="1"/>
    <col min="8" max="8" width="16.33203125" bestFit="1" customWidth="1"/>
    <col min="9" max="9" width="33" bestFit="1" customWidth="1"/>
    <col min="10" max="10" width="25.5546875" bestFit="1" customWidth="1"/>
    <col min="11" max="11" width="29.88671875" bestFit="1" customWidth="1"/>
    <col min="12" max="12" width="30.109375" bestFit="1" customWidth="1"/>
    <col min="13" max="13" width="29.6640625" bestFit="1" customWidth="1"/>
  </cols>
  <sheetData>
    <row r="1" spans="1:2" x14ac:dyDescent="0.3">
      <c r="A1" t="s">
        <v>15</v>
      </c>
      <c r="B1" s="1" t="s">
        <v>16</v>
      </c>
    </row>
    <row r="2" spans="1:2" x14ac:dyDescent="0.3">
      <c r="A2" t="s">
        <v>5</v>
      </c>
      <c r="B2" s="1">
        <v>0.05</v>
      </c>
    </row>
    <row r="3" spans="1:2" x14ac:dyDescent="0.3">
      <c r="A3" t="s">
        <v>0</v>
      </c>
      <c r="B3" s="1">
        <v>0.15</v>
      </c>
    </row>
    <row r="4" spans="1:2" x14ac:dyDescent="0.3">
      <c r="A4" t="s">
        <v>6</v>
      </c>
      <c r="B4" s="1">
        <v>0.01</v>
      </c>
    </row>
    <row r="5" spans="1:2" x14ac:dyDescent="0.3">
      <c r="A5" t="s">
        <v>13</v>
      </c>
      <c r="B5" s="1">
        <v>0.15</v>
      </c>
    </row>
    <row r="6" spans="1:2" x14ac:dyDescent="0.3">
      <c r="A6" t="s">
        <v>8</v>
      </c>
      <c r="B6" s="1">
        <v>0.02</v>
      </c>
    </row>
    <row r="7" spans="1:2" x14ac:dyDescent="0.3">
      <c r="A7" t="s">
        <v>3</v>
      </c>
      <c r="B7" s="1">
        <v>0.01</v>
      </c>
    </row>
    <row r="8" spans="1:2" x14ac:dyDescent="0.3">
      <c r="A8" t="s">
        <v>12</v>
      </c>
      <c r="B8" s="1">
        <v>1</v>
      </c>
    </row>
    <row r="9" spans="1:2" x14ac:dyDescent="0.3">
      <c r="A9" t="s">
        <v>10</v>
      </c>
      <c r="B9" s="1">
        <v>1</v>
      </c>
    </row>
    <row r="10" spans="1:2" x14ac:dyDescent="0.3">
      <c r="A10" t="s">
        <v>11</v>
      </c>
      <c r="B10" s="1">
        <v>1</v>
      </c>
    </row>
    <row r="11" spans="1:2" x14ac:dyDescent="0.3">
      <c r="A11" t="s">
        <v>14</v>
      </c>
      <c r="B11" s="1">
        <v>1</v>
      </c>
    </row>
    <row r="12" spans="1:2" x14ac:dyDescent="0.3">
      <c r="A12" t="s">
        <v>4</v>
      </c>
      <c r="B12" s="1">
        <v>0.08</v>
      </c>
    </row>
    <row r="13" spans="1:2" x14ac:dyDescent="0.3">
      <c r="A13" t="s">
        <v>1</v>
      </c>
      <c r="B13" s="1">
        <v>0.02</v>
      </c>
    </row>
    <row r="14" spans="1:2" x14ac:dyDescent="0.3">
      <c r="A14" t="s">
        <v>7</v>
      </c>
      <c r="B14" s="1">
        <v>0.05</v>
      </c>
    </row>
    <row r="15" spans="1:2" x14ac:dyDescent="0.3">
      <c r="A15" t="s">
        <v>2</v>
      </c>
      <c r="B15" s="1">
        <v>0.03</v>
      </c>
    </row>
    <row r="16" spans="1:2" x14ac:dyDescent="0.3">
      <c r="A16" t="s">
        <v>9</v>
      </c>
      <c r="B16" s="1">
        <v>0.02</v>
      </c>
    </row>
    <row r="17" spans="1:2" x14ac:dyDescent="0.3">
      <c r="A17" s="2" t="s">
        <v>23</v>
      </c>
      <c r="B17" s="1">
        <f>B3*B10</f>
        <v>0.15</v>
      </c>
    </row>
    <row r="18" spans="1:2" x14ac:dyDescent="0.3">
      <c r="A18" s="2" t="s">
        <v>24</v>
      </c>
      <c r="B18" s="1">
        <f>(B12*B10*B9) + (B13*B8)</f>
        <v>0.1</v>
      </c>
    </row>
    <row r="19" spans="1:2" x14ac:dyDescent="0.3">
      <c r="A19" s="2" t="s">
        <v>25</v>
      </c>
      <c r="B19" s="1">
        <f>B2*B9*B10</f>
        <v>0.05</v>
      </c>
    </row>
    <row r="20" spans="1:2" x14ac:dyDescent="0.3">
      <c r="A20" s="2" t="s">
        <v>28</v>
      </c>
      <c r="B20" s="1">
        <f>(B4*B9)+(B14*B11)</f>
        <v>6.0000000000000005E-2</v>
      </c>
    </row>
    <row r="21" spans="1:2" ht="15" customHeight="1" x14ac:dyDescent="0.3">
      <c r="A21" s="2" t="s">
        <v>29</v>
      </c>
      <c r="B21" s="1">
        <f>(B15*B9)+(B7*B8)</f>
        <v>0.04</v>
      </c>
    </row>
    <row r="22" spans="1:2" x14ac:dyDescent="0.3">
      <c r="A22" s="2" t="s">
        <v>30</v>
      </c>
      <c r="B22" s="1">
        <f>(B6*B8)+(B16*B11)</f>
        <v>0.04</v>
      </c>
    </row>
    <row r="23" spans="1:2" x14ac:dyDescent="0.3">
      <c r="A23" s="2" t="s">
        <v>31</v>
      </c>
      <c r="B23" s="1">
        <f>B5*B11</f>
        <v>0.15</v>
      </c>
    </row>
    <row r="25" spans="1:2" x14ac:dyDescent="0.3">
      <c r="A25" t="s">
        <v>19</v>
      </c>
      <c r="B25" s="1" t="s">
        <v>18</v>
      </c>
    </row>
    <row r="26" spans="1:2" x14ac:dyDescent="0.3">
      <c r="A26" t="s">
        <v>23</v>
      </c>
      <c r="B26" s="1">
        <f>B17</f>
        <v>0.15</v>
      </c>
    </row>
    <row r="27" spans="1:2" x14ac:dyDescent="0.3">
      <c r="A27" t="s">
        <v>24</v>
      </c>
      <c r="B27" s="1">
        <f>B18</f>
        <v>0.1</v>
      </c>
    </row>
    <row r="28" spans="1:2" x14ac:dyDescent="0.3">
      <c r="A28" t="s">
        <v>25</v>
      </c>
      <c r="B28" s="1">
        <f>B19</f>
        <v>0.05</v>
      </c>
    </row>
    <row r="29" spans="1:2" x14ac:dyDescent="0.3">
      <c r="A29" t="s">
        <v>26</v>
      </c>
      <c r="B29" s="1">
        <f>B27+B28</f>
        <v>0.15000000000000002</v>
      </c>
    </row>
    <row r="30" spans="1:2" x14ac:dyDescent="0.3">
      <c r="A30" t="s">
        <v>27</v>
      </c>
      <c r="B30" s="1">
        <f>B26</f>
        <v>0.15</v>
      </c>
    </row>
    <row r="31" spans="1:2" x14ac:dyDescent="0.3">
      <c r="A31" t="s">
        <v>17</v>
      </c>
      <c r="B31" s="1" t="b">
        <f>B29=B30</f>
        <v>1</v>
      </c>
    </row>
    <row r="33" spans="1:2" x14ac:dyDescent="0.3">
      <c r="A33" t="s">
        <v>20</v>
      </c>
      <c r="B33" s="1" t="s">
        <v>18</v>
      </c>
    </row>
    <row r="34" spans="1:2" x14ac:dyDescent="0.3">
      <c r="A34" t="s">
        <v>24</v>
      </c>
      <c r="B34" s="1">
        <f>B18</f>
        <v>0.1</v>
      </c>
    </row>
    <row r="35" spans="1:2" x14ac:dyDescent="0.3">
      <c r="A35" t="s">
        <v>28</v>
      </c>
      <c r="B35" s="1">
        <f>B20</f>
        <v>6.0000000000000005E-2</v>
      </c>
    </row>
    <row r="36" spans="1:2" x14ac:dyDescent="0.3">
      <c r="A36" t="s">
        <v>30</v>
      </c>
      <c r="B36" s="1">
        <f>B22</f>
        <v>0.04</v>
      </c>
    </row>
    <row r="37" spans="1:2" x14ac:dyDescent="0.3">
      <c r="A37" t="s">
        <v>26</v>
      </c>
      <c r="B37" s="1">
        <f>B34</f>
        <v>0.1</v>
      </c>
    </row>
    <row r="38" spans="1:2" x14ac:dyDescent="0.3">
      <c r="A38" t="s">
        <v>27</v>
      </c>
      <c r="B38" s="1">
        <f>B35+B36</f>
        <v>0.1</v>
      </c>
    </row>
    <row r="39" spans="1:2" x14ac:dyDescent="0.3">
      <c r="A39" t="s">
        <v>17</v>
      </c>
      <c r="B39" s="1" t="b">
        <f>B38=B37</f>
        <v>1</v>
      </c>
    </row>
    <row r="41" spans="1:2" x14ac:dyDescent="0.3">
      <c r="A41" t="s">
        <v>21</v>
      </c>
      <c r="B41" s="1" t="s">
        <v>18</v>
      </c>
    </row>
    <row r="42" spans="1:2" x14ac:dyDescent="0.3">
      <c r="A42" t="s">
        <v>29</v>
      </c>
      <c r="B42" s="1">
        <f>B21</f>
        <v>0.04</v>
      </c>
    </row>
    <row r="43" spans="1:2" x14ac:dyDescent="0.3">
      <c r="A43" t="s">
        <v>30</v>
      </c>
      <c r="B43" s="1">
        <f>B22</f>
        <v>0.04</v>
      </c>
    </row>
    <row r="44" spans="1:2" x14ac:dyDescent="0.3">
      <c r="A44" t="s">
        <v>26</v>
      </c>
      <c r="B44" s="1">
        <f>B43</f>
        <v>0.04</v>
      </c>
    </row>
    <row r="45" spans="1:2" x14ac:dyDescent="0.3">
      <c r="A45" t="s">
        <v>27</v>
      </c>
      <c r="B45" s="1">
        <f>B42</f>
        <v>0.04</v>
      </c>
    </row>
    <row r="46" spans="1:2" x14ac:dyDescent="0.3">
      <c r="A46" t="s">
        <v>17</v>
      </c>
      <c r="B46" s="1" t="b">
        <f>B44=B45</f>
        <v>1</v>
      </c>
    </row>
    <row r="48" spans="1:2" x14ac:dyDescent="0.3">
      <c r="A48" t="s">
        <v>22</v>
      </c>
      <c r="B48" s="1" t="s">
        <v>18</v>
      </c>
    </row>
    <row r="49" spans="1:2" x14ac:dyDescent="0.3">
      <c r="A49" t="s">
        <v>28</v>
      </c>
      <c r="B49" s="1">
        <f>B20</f>
        <v>6.0000000000000005E-2</v>
      </c>
    </row>
    <row r="50" spans="1:2" x14ac:dyDescent="0.3">
      <c r="A50" t="s">
        <v>30</v>
      </c>
      <c r="B50" s="1">
        <f>B22</f>
        <v>0.04</v>
      </c>
    </row>
    <row r="51" spans="1:2" x14ac:dyDescent="0.3">
      <c r="A51" t="s">
        <v>25</v>
      </c>
      <c r="B51" s="1">
        <f>B19</f>
        <v>0.05</v>
      </c>
    </row>
    <row r="52" spans="1:2" x14ac:dyDescent="0.3">
      <c r="A52" s="3" t="s">
        <v>31</v>
      </c>
      <c r="B52" s="1">
        <f>B23</f>
        <v>0.15</v>
      </c>
    </row>
    <row r="53" spans="1:2" x14ac:dyDescent="0.3">
      <c r="A53" s="3" t="s">
        <v>26</v>
      </c>
      <c r="B53" s="1">
        <f>B52</f>
        <v>0.15</v>
      </c>
    </row>
    <row r="54" spans="1:2" x14ac:dyDescent="0.3">
      <c r="A54" s="3" t="s">
        <v>27</v>
      </c>
      <c r="B54" s="1">
        <f>B49+B50+B51</f>
        <v>0.15000000000000002</v>
      </c>
    </row>
    <row r="55" spans="1:2" x14ac:dyDescent="0.3">
      <c r="A55" s="3" t="s">
        <v>17</v>
      </c>
      <c r="B55" s="1" t="b">
        <f>B54=B53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Antonio Robledo Lara</dc:creator>
  <cp:lastModifiedBy>Juan Antonio Robledo Lara</cp:lastModifiedBy>
  <dcterms:created xsi:type="dcterms:W3CDTF">2025-03-07T19:57:02Z</dcterms:created>
  <dcterms:modified xsi:type="dcterms:W3CDTF">2025-03-13T18:23:03Z</dcterms:modified>
</cp:coreProperties>
</file>